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948AA502-24AE-4E91-81BF-E61F8A0083E9}" xr6:coauthVersionLast="36" xr6:coauthVersionMax="36" xr10:uidLastSave="{00000000-0000-0000-0000-000000000000}"/>
  <bookViews>
    <workbookView xWindow="0" yWindow="0" windowWidth="24000" windowHeight="9525" xr2:uid="{00000000-000D-0000-FFFF-FFFF00000000}"/>
  </bookViews>
  <sheets>
    <sheet name="AUSTERIDAD  SEGUNDO TRIMESTRE "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 i="2" l="1"/>
  <c r="M17" i="2"/>
  <c r="M16" i="2"/>
  <c r="M13" i="2"/>
  <c r="M11" i="2"/>
  <c r="M10" i="2"/>
  <c r="K10" i="2"/>
  <c r="M7" i="2"/>
  <c r="M6" i="2"/>
  <c r="K17" i="2" l="1"/>
  <c r="K16" i="2"/>
  <c r="K13" i="2"/>
  <c r="K11" i="2"/>
  <c r="K8" i="2" l="1"/>
  <c r="K7" i="2" l="1"/>
  <c r="K6" i="2"/>
</calcChain>
</file>

<file path=xl/sharedStrings.xml><?xml version="1.0" encoding="utf-8"?>
<sst xmlns="http://schemas.openxmlformats.org/spreadsheetml/2006/main" count="127" uniqueCount="94">
  <si>
    <t>#</t>
  </si>
  <si>
    <t>ACTIVIDAD</t>
  </si>
  <si>
    <t>FECHA INICIO</t>
  </si>
  <si>
    <t>FECHA FINAL</t>
  </si>
  <si>
    <t>META</t>
  </si>
  <si>
    <t>Subdirección General</t>
  </si>
  <si>
    <t>Sensibilización mediante comunicaciones alusivas al uso racional de agua  en medios internos de comunicación</t>
  </si>
  <si>
    <t>Fomentar una cultura de ahorro de  energía en la entidad</t>
  </si>
  <si>
    <t>% EJECUTADO RESPECTO AÑO BASE</t>
  </si>
  <si>
    <t>TERCER TRIMESTRE</t>
  </si>
  <si>
    <t xml:space="preserve">SEGUNDO TRIMESTRE </t>
  </si>
  <si>
    <t xml:space="preserve">PRIMER TRIMESTRE </t>
  </si>
  <si>
    <t>CUARTO TRIMESTRE</t>
  </si>
  <si>
    <t>OBSERVACIONES</t>
  </si>
  <si>
    <t>VALOR EJECUTADO ACUMULADO</t>
  </si>
  <si>
    <t>Oficina Asesora Juridica- Procesos que presentan los Estudios previos</t>
  </si>
  <si>
    <t>CONTRATOS DE PRESTACiÓN DE SERVICIOS DE APOYO A LA GESTiÓN.</t>
  </si>
  <si>
    <t>AUSTERIDAD EN GASTOS DE FUNCIONAMIENTO E INVERSiÓN</t>
  </si>
  <si>
    <t>COMISIONES Y VIÁTICOS.</t>
  </si>
  <si>
    <t>VEHíCULOS.</t>
  </si>
  <si>
    <t>Enero 02 de 2023</t>
  </si>
  <si>
    <t>AÑO BASE 2022</t>
  </si>
  <si>
    <t>Dirección General</t>
  </si>
  <si>
    <t>Dic. 30 de 2023</t>
  </si>
  <si>
    <t>Reducir el valor anual de Gatos de contratacion en el 5%</t>
  </si>
  <si>
    <t>Generar el pago de indemnización de  vacaciones unicamente por retiro de los funcionarios</t>
  </si>
  <si>
    <t xml:space="preserve">Solicitar expedición de tiquetes por tarifas promocionales y tarifa económica, ajustando agendas a horarios de vuelos </t>
  </si>
  <si>
    <t>Sensibilización mediante comunicaciones alusivas al uso racional de energía apagando luces no necesarias y en horas que no se requieren, asi como el correcto funcionamiento de los sensores de movimiento en las áreas que lo necesitan</t>
  </si>
  <si>
    <t>Reducir el 2% del costo del servicio de energía respecto al año anterior</t>
  </si>
  <si>
    <t>Fomentar una cultura de ahorro de agua a través de difusion de  comunicaciones de sensibilización.</t>
  </si>
  <si>
    <r>
      <rPr>
        <b/>
        <sz val="12"/>
        <color theme="1"/>
        <rFont val="Arial Narrow"/>
        <family val="2"/>
      </rPr>
      <t xml:space="preserve">CONTRATACION DE PERSONAL </t>
    </r>
    <r>
      <rPr>
        <sz val="12"/>
        <color theme="1"/>
        <rFont val="Arial Narrow"/>
        <family val="2"/>
      </rPr>
      <t xml:space="preserve">Las entidades que hacen parte del Presupuesto General de la Nación deberan realizar una revisión previa de las razones  que justifiquen la contrtatación de personal para la prestación de servicios profesionales  y de apoyo a la gestión. Sólo se celebraran los contratos que sean estrictamente necesarios  para coadyudar  al cumplimiento de las funciones  y fines de cada entidad , cuando dichas  actividades no puedan realizarse con personal de planta o requieran conocimientos especializadados </t>
    </r>
  </si>
  <si>
    <t>Las actividades manteniniento a inmuebles debe estar debidamente justificados  en el marco del Decrerto 444 de 2023</t>
  </si>
  <si>
    <t xml:space="preserve">AUSTERIDAD EN GASTOS DE FUNCIONAMIENTO </t>
  </si>
  <si>
    <t xml:space="preserve">EVENTOS </t>
  </si>
  <si>
    <t xml:space="preserve">Dependencias responsables de eventos </t>
  </si>
  <si>
    <r>
      <rPr>
        <b/>
        <sz val="12"/>
        <color theme="1"/>
        <rFont val="Arial Narrow"/>
        <family val="2"/>
      </rPr>
      <t xml:space="preserve">ARRENDAMIENTO Y MANTENIMIENTO DE BIENES INMUEBLES </t>
    </r>
    <r>
      <rPr>
        <sz val="12"/>
        <color theme="1"/>
        <rFont val="Arial Narrow"/>
        <family val="2"/>
      </rPr>
      <t xml:space="preserve">: El mantenimiento de bienes inmuebles sólo procederá cuando se realicen de manera preventiva a fin de no generar un impacto presupuestal de largo impacto </t>
    </r>
  </si>
  <si>
    <r>
      <rPr>
        <b/>
        <sz val="12"/>
        <color theme="1"/>
        <rFont val="Arial Narrow"/>
        <family val="2"/>
      </rPr>
      <t>SUMINISTRO DE TIQUETES :</t>
    </r>
    <r>
      <rPr>
        <sz val="12"/>
        <color theme="1"/>
        <rFont val="Arial Narrow"/>
        <family val="2"/>
      </rPr>
      <t xml:space="preserve"> Los viaje aereos  de todos los servidores  deben realizarse en clase económica  </t>
    </r>
  </si>
  <si>
    <r>
      <rPr>
        <b/>
        <sz val="12"/>
        <color theme="1"/>
        <rFont val="Arial Narrow"/>
        <family val="2"/>
      </rPr>
      <t>EVENTOS</t>
    </r>
    <r>
      <rPr>
        <sz val="12"/>
        <color theme="1"/>
        <rFont val="Arial Narrow"/>
        <family val="2"/>
      </rPr>
      <t xml:space="preserve">; Privilegiar  la virtualidad en la organización y desarrollo de los eventos, excepcionalmente cuando el evento sea presencial </t>
    </r>
  </si>
  <si>
    <r>
      <rPr>
        <b/>
        <sz val="12"/>
        <color theme="1"/>
        <rFont val="Arial Narrow"/>
        <family val="2"/>
      </rPr>
      <t>VEHICULO</t>
    </r>
    <r>
      <rPr>
        <sz val="12"/>
        <color theme="1"/>
        <rFont val="Arial Narrow"/>
        <family val="2"/>
      </rPr>
      <t>: Sólo podrán asignar vehículos oficiales a funcionarios del nivel directivo y excepcionalmente con previa justificación, a funcionarios del nivel asesor.Las entidades deberán ajustar los Manuales de Funciones con la finalidad de permitir que los funcionarios públicos que se desempeñan como conductores puedan cumplir labores de apoyo a la gestión administrativa como el archivo documental. Las entidades procurarán que las capacitaciones para estos funcionarios sean incluidas dentro de los Planes Institucionales de Capacitación.</t>
    </r>
  </si>
  <si>
    <t xml:space="preserve">PAPELERIA Y TELEFONIA </t>
  </si>
  <si>
    <r>
      <rPr>
        <b/>
        <sz val="12"/>
        <color theme="1"/>
        <rFont val="Arial Narrow"/>
        <family val="2"/>
      </rPr>
      <t>PAPELERIA Y TELEFONIA</t>
    </r>
    <r>
      <rPr>
        <sz val="12"/>
        <color theme="1"/>
        <rFont val="Arial Narrow"/>
        <family val="2"/>
      </rPr>
      <t xml:space="preserve"> :Para el uso adecuado de papelería y telefonía, las entidades que hacen parte del Presupuesto General de la
Nación deberán:a) Utilizar medios digitales, de manera preferente, y evitar impresiones.b) Las publicaciones de toda entidad deberán hacerse de manera preferente en su sitio web.c) Reducir el consumo, reutilizar y reciclar implementos de oficina.d) Racionalizar las llamadas telefónicas internacionales, nacionales y a celulares y privilegiar sistemas basados en protocolo de internet.
</t>
    </r>
  </si>
  <si>
    <t>SOSTENIBILIDAD AMBIENTAL.</t>
  </si>
  <si>
    <r>
      <rPr>
        <b/>
        <sz val="12"/>
        <color theme="1"/>
        <rFont val="Arial Narrow"/>
        <family val="2"/>
      </rPr>
      <t xml:space="preserve">SOSTENIBILIDAD AMBIENTAL </t>
    </r>
    <r>
      <rPr>
        <sz val="12"/>
        <color theme="1"/>
        <rFont val="Arial Narrow"/>
        <family val="2"/>
      </rPr>
      <t xml:space="preserve">. Las entidades propenderán por adoptar las siguientes acciones medio ambientales y de ahorro: a) Implementar sistemas de reciclaje de aguas e instalación de ahorradores. b) Fomentar una cultura de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t>
    </r>
  </si>
  <si>
    <t xml:space="preserve">Consumo de agua  y revisión del funcionamiento correcto de los ahorradores instalados </t>
  </si>
  <si>
    <t xml:space="preserve">RESPONSABLE ACTIVIDAD </t>
  </si>
  <si>
    <t>Debida justificación de todos los contratos que se celebren  relacionados con prestación de servicios  profesionales y de Apoyo.</t>
  </si>
  <si>
    <t>Los tiquetes aéreos para viajes en comisiones de trabajo deben ser expedidos  en clase económica y/o promocional.</t>
  </si>
  <si>
    <t>En los eventos presenciales racionalizar  la provisión de refrigerios a lo extrictamente necesario</t>
  </si>
  <si>
    <t>Campañas de reducción de uso de papel y reutilización.</t>
  </si>
  <si>
    <t>Sensibilización mediante comunicaciones internas alusivas a la clasificación de residuos en la fuente.</t>
  </si>
  <si>
    <t xml:space="preserve">Secretaria General -  Administrativa y Financiera- </t>
  </si>
  <si>
    <t xml:space="preserve">Secretaria General -  Administrativa y Financiera- Comunicaciones </t>
  </si>
  <si>
    <t xml:space="preserve">Secretaria General -  Administrativa y Financiera- Proceso de Gestión Documental- Comunicaciones </t>
  </si>
  <si>
    <t xml:space="preserve">Secretaria General -  Administrativa y Financiera- Comunicaciones  </t>
  </si>
  <si>
    <t xml:space="preserve">Limitar el pago de horas extras a las extrictamente necesarias </t>
  </si>
  <si>
    <t>Programación de vacaciones  para todos los servidores que tengan derecho en  el respectivo año. Sólo se realizará el pago de indemnización de vacaciones cuando haya retiro de personal.</t>
  </si>
  <si>
    <t xml:space="preserve">Gestión Humana </t>
  </si>
  <si>
    <r>
      <rPr>
        <b/>
        <sz val="12"/>
        <color theme="1"/>
        <rFont val="Arial Narrow"/>
        <family val="2"/>
      </rPr>
      <t>HORAS EXTRAS Y VACACIONES</t>
    </r>
    <r>
      <rPr>
        <sz val="12"/>
        <color theme="1"/>
        <rFont val="Arial Narrow"/>
        <family val="2"/>
      </rPr>
      <t xml:space="preserve"> . Se deben adelantar acciones que permitan racionalizar el reconocimiento y pago de horas extras y ajustarlas a las extrictamente necesarias. </t>
    </r>
  </si>
  <si>
    <r>
      <rPr>
        <b/>
        <sz val="12"/>
        <color theme="1"/>
        <rFont val="Arial Narrow"/>
        <family val="2"/>
      </rPr>
      <t xml:space="preserve"> VACACIONES</t>
    </r>
    <r>
      <rPr>
        <sz val="12"/>
        <color theme="1"/>
        <rFont val="Arial Narrow"/>
        <family val="2"/>
      </rPr>
      <t xml:space="preserve"> .  Se debe contar con un plan anual de vacaciones y sólo seran interrumpidas por necesidad del servicio</t>
    </r>
  </si>
  <si>
    <t xml:space="preserve">AUSTERIDAD EN GASTOS DE FUNCIONAMIENTO HORAS EXTRAS Y VACACIONES </t>
  </si>
  <si>
    <t>Generar el pago de horas extras  extrictamente necesarias</t>
  </si>
  <si>
    <t>Areglos locativos netamente necesarios según lo autorizado en Decreto 444 de 2023</t>
  </si>
  <si>
    <r>
      <rPr>
        <b/>
        <sz val="12"/>
        <color theme="1"/>
        <rFont val="Arial Narrow"/>
        <family val="2"/>
      </rPr>
      <t xml:space="preserve">PRELACION DE ENCUENTROS VIRTUALES -RECONOCIMIENTO DE VIATICOS : </t>
    </r>
    <r>
      <rPr>
        <sz val="12"/>
        <color theme="1"/>
        <rFont val="Arial Narrow"/>
        <family val="2"/>
      </rPr>
      <t xml:space="preserve"> Las entidades deberán promover y dar prelación a los encuentros virtuales y no presenciales sobre las actividades que impliquen desplazamiento físico de los servidores públicos, de manera que estos sean mínimos y plenamente justificados, indicando el rol que se cumplirá y la relación directa con las funciones. </t>
    </r>
  </si>
  <si>
    <t>Comisiones de trabajo  justificadas en los planes de trabajo, en el marco de lo ordenado en el  Decreto 444 de 2023. La liquidación de los gastos de viaticos  se realizaran conforme a las normas vigentes y por los periodos de tiempo netamente  necesarios.</t>
  </si>
  <si>
    <t xml:space="preserve">Viaticos liquidados conforme  Decreto 908 /2023  y justificados para  comisiones de servicios debidamente justificados en los planes de trabajo. </t>
  </si>
  <si>
    <t>NO se realizaron</t>
  </si>
  <si>
    <t xml:space="preserve">En los  eventos presenciales que lleguen a realziarse no se ofrecen refrigerios </t>
  </si>
  <si>
    <t>El vehículo de la entidad se asigna para la movilización del Director General se racionalizará su uso y movilización. Se reporta gasto consumo combustible.  Establecer el control de suministro de combustible.</t>
  </si>
  <si>
    <t xml:space="preserve">% EJECUTADO RESPECTO AÑO BASE (Para el cálculo de ejecucion % se toma el valor del trimestre, se divide entre el valor del gasto del año base 2022) </t>
  </si>
  <si>
    <t>Reducir consumo de papel en las oficinas.</t>
  </si>
  <si>
    <t>Revisar por parte del proceso de Gestión Humana lo ordenado en la directiva presidencial  en relación con el cargo de conductor. Control de gasto de combustible.</t>
  </si>
  <si>
    <t>No se ha ejecutado gastos por  concepto de arreglos locativo o matenimiento.</t>
  </si>
  <si>
    <t xml:space="preserve">Registro de entrega de material clasificado para reciclaje  a empresa PUERTA DE ORO con quien se tiene  contrato  para la  disposición final </t>
  </si>
  <si>
    <t xml:space="preserve">Reportes de entrega de material reciciclado </t>
  </si>
  <si>
    <t xml:space="preserve">REPORTES </t>
  </si>
  <si>
    <t>N.A</t>
  </si>
  <si>
    <t>REPORTE</t>
  </si>
  <si>
    <t xml:space="preserve">En relación con el año anterior se ha ejecutado el 35% del total del año anterior. En la ejecución de gasto  reporta lo pagado con corte 30 de JUNIO  que compende pagos de cuentas de cobro hasta el  mes de mayo </t>
  </si>
  <si>
    <t>El 158%  de ejecución en comparación con el gasto por indemnización de vacaciones del año anterior, se debe a que se liquidaron las prestaciones sociales a que tienen derecho las personas retiradas por la vincculación de los que ganaron el concurso de meritoa e ingresaron a la entidad con derechos de carrera.</t>
  </si>
  <si>
    <t xml:space="preserve">Existe un aumento en relación con el gasto por concepto de pago de horas extras  del año anterior en el 2077%, Es un gasto de $975,209 a JUNIO , se  ha incrementado debido a las necesidades de servicio del conductor asignado a la camioneta del INCI que  es usada para la movilización del Director . </t>
  </si>
  <si>
    <t xml:space="preserve">Lo eventos presenciales que se realizan en la entidad no son atendidos con refrigerios </t>
  </si>
  <si>
    <t>Por concepto de gasto de combustible se ha ejecutado el 43%  del total del año anterior, esto es un indicador favorable en austeridad del gasto.</t>
  </si>
  <si>
    <t>Se realizan campañas de clasificación de residuos y se realiza la clasificación  se entregan los residuos a la ASOCIACION DE RECICLADORES  PUERTA DE ORO, con el fin de que esos elementos puedan ser transformadoS y reutilizados.</t>
  </si>
  <si>
    <t xml:space="preserve">El consumo de agua en relación con el gastol del año base 2022 al mes de JUNIO es del 36%. del total anual </t>
  </si>
  <si>
    <r>
      <t xml:space="preserve">Se realizan campañas de uso razonable de papel, para  las impresiones de documentos,  se gastaron en el trimestre 35 resmas, 10 resmas menos que el  primer trimestre,  la razón primordial que los Estudios previos y trámites de contratación se acentuaron en el  primer trimestre. El acumulado de gastos de papel es de  80 resmas </t>
    </r>
    <r>
      <rPr>
        <sz val="12"/>
        <color rgb="FFFF0000"/>
        <rFont val="Arial Narrow"/>
        <family val="2"/>
      </rPr>
      <t xml:space="preserve"> </t>
    </r>
    <r>
      <rPr>
        <sz val="12"/>
        <color theme="1"/>
        <rFont val="Arial Narrow"/>
        <family val="2"/>
      </rPr>
      <t>de papel tamaño carta y oficio en lo corrido del año.</t>
    </r>
  </si>
  <si>
    <t>Los  gastos de viáticos en el segundo  trimestre  son del 31% en relacion con el año base 2022 . Indicador favorable</t>
  </si>
  <si>
    <t>En el acumulado a JUNIO 30 de 2023 por concepto de gastos de viajes aéreos se ha pagado una suma equivalente al 21% del total del gasto del año anterior.Indicador favorable</t>
  </si>
  <si>
    <t>En lo corrido hasta el mes de JUNIO se ejecutó el 46%  del gasto anual del año 2022  por concepto de consumo de energía, teniendo en cuenta que el techo de ejecución para el segundo trimestre es del 50%, el indicador es favorable .</t>
  </si>
  <si>
    <t xml:space="preserve">TEMAS  AUSTERIDAD </t>
  </si>
  <si>
    <t xml:space="preserve">  Decreto 444 de 2023</t>
  </si>
  <si>
    <r>
      <rPr>
        <b/>
        <sz val="12"/>
        <color theme="1"/>
        <rFont val="Arial"/>
        <family val="2"/>
      </rPr>
      <t>Codigo:</t>
    </r>
    <r>
      <rPr>
        <sz val="12"/>
        <color theme="1"/>
        <rFont val="Arial"/>
        <family val="2"/>
      </rPr>
      <t xml:space="preserve"> SG-111-ADM-PL-0009</t>
    </r>
  </si>
  <si>
    <r>
      <rPr>
        <b/>
        <sz val="12"/>
        <color theme="1"/>
        <rFont val="Arial"/>
        <family val="2"/>
      </rPr>
      <t>Versión:</t>
    </r>
    <r>
      <rPr>
        <sz val="12"/>
        <color theme="1"/>
        <rFont val="Arial"/>
        <family val="2"/>
      </rPr>
      <t xml:space="preserve"> 0001</t>
    </r>
  </si>
  <si>
    <r>
      <rPr>
        <b/>
        <sz val="12"/>
        <color theme="1"/>
        <rFont val="Arial"/>
        <family val="2"/>
      </rPr>
      <t>Vigencia:</t>
    </r>
    <r>
      <rPr>
        <sz val="12"/>
        <color theme="1"/>
        <rFont val="Arial"/>
        <family val="2"/>
      </rPr>
      <t xml:space="preserve"> 18/07/2023</t>
    </r>
  </si>
  <si>
    <t xml:space="preserve">PLAN DE AUSTERIDAD Y GESTION AMBIENTAL 2023 ( Decreto 444-2023) - Informe segundo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</si>
</sst>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quot;$&quot;\ * #,##0.00_-;\-&quot;$&quot;\ * #,##0.00_-;_-&quot;$&quot;\ * &quot;-&quot;??_-;_-@_-"/>
    <numFmt numFmtId="165" formatCode="#,##0_ ;\-#,##0\ "/>
  </numFmts>
  <fonts count="10" x14ac:knownFonts="1">
    <font>
      <sz val="11"/>
      <color theme="1"/>
      <name val="Calibri"/>
      <family val="2"/>
      <scheme val="minor"/>
    </font>
    <font>
      <sz val="12"/>
      <color theme="1"/>
      <name val="Arial Narrow"/>
      <family val="2"/>
    </font>
    <font>
      <b/>
      <sz val="14"/>
      <name val="Arial Narrow"/>
      <family val="2"/>
    </font>
    <font>
      <sz val="11"/>
      <color theme="1"/>
      <name val="Calibri"/>
      <family val="2"/>
      <scheme val="minor"/>
    </font>
    <font>
      <sz val="12"/>
      <name val="Arial Narrow"/>
      <family val="2"/>
    </font>
    <font>
      <b/>
      <sz val="12"/>
      <color theme="1"/>
      <name val="Arial Narrow"/>
      <family val="2"/>
    </font>
    <font>
      <sz val="12"/>
      <color rgb="FFFF0000"/>
      <name val="Arial Narrow"/>
      <family val="2"/>
    </font>
    <font>
      <b/>
      <sz val="24"/>
      <color theme="1"/>
      <name val="Arial Narrow"/>
      <family val="2"/>
    </font>
    <font>
      <sz val="12"/>
      <color theme="1"/>
      <name val="Arial"/>
      <family val="2"/>
    </font>
    <font>
      <b/>
      <sz val="12"/>
      <color theme="1"/>
      <name val="Arial"/>
      <family val="2"/>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3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medium">
        <color indexed="64"/>
      </left>
      <right style="medium">
        <color indexed="64"/>
      </right>
      <top style="thin">
        <color auto="1"/>
      </top>
      <bottom style="medium">
        <color indexed="64"/>
      </bottom>
      <diagonal/>
    </border>
  </borders>
  <cellStyleXfs count="5">
    <xf numFmtId="0" fontId="0" fillId="0" borderId="0"/>
    <xf numFmtId="41"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cellStyleXfs>
  <cellXfs count="79">
    <xf numFmtId="0" fontId="0" fillId="0" borderId="0" xfId="0"/>
    <xf numFmtId="0" fontId="1" fillId="0" borderId="0" xfId="0" applyFont="1"/>
    <xf numFmtId="0" fontId="1" fillId="0" borderId="0" xfId="0" applyFont="1" applyAlignment="1">
      <alignment horizontal="center" vertical="center" wrapText="1"/>
    </xf>
    <xf numFmtId="0" fontId="1" fillId="2" borderId="0" xfId="0" applyFont="1" applyFill="1"/>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3" borderId="0" xfId="0" applyFont="1" applyFill="1" applyAlignment="1">
      <alignment horizontal="center" vertical="center" wrapText="1"/>
    </xf>
    <xf numFmtId="43" fontId="1" fillId="0" borderId="0" xfId="3" applyFont="1"/>
    <xf numFmtId="0" fontId="2" fillId="0" borderId="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43" fontId="1" fillId="0" borderId="1" xfId="3" applyFont="1" applyFill="1" applyBorder="1" applyAlignment="1">
      <alignment horizontal="center" vertical="center" wrapText="1"/>
    </xf>
    <xf numFmtId="41" fontId="4" fillId="0" borderId="5" xfId="1" applyFont="1" applyFill="1" applyBorder="1" applyAlignment="1">
      <alignment horizontal="center" vertical="center" wrapText="1"/>
    </xf>
    <xf numFmtId="10" fontId="4" fillId="0" borderId="6" xfId="2" applyNumberFormat="1" applyFont="1" applyFill="1" applyBorder="1" applyAlignment="1">
      <alignment horizontal="center" vertical="center" wrapText="1"/>
    </xf>
    <xf numFmtId="43" fontId="1" fillId="0" borderId="5" xfId="3" applyFont="1" applyFill="1" applyBorder="1" applyAlignment="1">
      <alignment horizontal="center" vertical="center" wrapText="1"/>
    </xf>
    <xf numFmtId="9" fontId="1" fillId="0" borderId="6" xfId="2"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41" fontId="1" fillId="0" borderId="6" xfId="1" applyFont="1" applyFill="1" applyBorder="1" applyAlignment="1">
      <alignment horizontal="center" vertical="center" wrapText="1"/>
    </xf>
    <xf numFmtId="0" fontId="1" fillId="0" borderId="11" xfId="0" applyFont="1" applyFill="1" applyBorder="1" applyAlignment="1">
      <alignment horizontal="left" vertical="top" wrapText="1"/>
    </xf>
    <xf numFmtId="41" fontId="1" fillId="0" borderId="5" xfId="1" applyFont="1" applyFill="1" applyBorder="1" applyAlignment="1">
      <alignment horizontal="center" vertical="center" wrapText="1"/>
    </xf>
    <xf numFmtId="41" fontId="1" fillId="0" borderId="6" xfId="0" applyNumberFormat="1" applyFont="1" applyFill="1" applyBorder="1" applyAlignment="1">
      <alignment horizontal="center" vertical="center" wrapText="1"/>
    </xf>
    <xf numFmtId="0" fontId="1" fillId="0" borderId="11" xfId="0" applyFont="1" applyFill="1" applyBorder="1" applyAlignment="1">
      <alignment horizontal="left" vertical="center" wrapText="1"/>
    </xf>
    <xf numFmtId="9" fontId="4" fillId="0" borderId="6" xfId="2" applyFont="1" applyFill="1" applyBorder="1" applyAlignment="1">
      <alignment horizontal="center" vertical="center" wrapText="1"/>
    </xf>
    <xf numFmtId="165" fontId="1" fillId="0" borderId="1" xfId="3"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7" fillId="0" borderId="0" xfId="0" applyFont="1" applyBorder="1" applyAlignment="1">
      <alignment vertical="center" wrapText="1"/>
    </xf>
    <xf numFmtId="0" fontId="8" fillId="0" borderId="16" xfId="0" applyFont="1" applyBorder="1" applyAlignment="1">
      <alignment vertical="center" wrapText="1"/>
    </xf>
    <xf numFmtId="0" fontId="8" fillId="0" borderId="11" xfId="0" applyFont="1" applyBorder="1" applyAlignment="1">
      <alignment vertical="center" wrapText="1"/>
    </xf>
    <xf numFmtId="0" fontId="8" fillId="0" borderId="17" xfId="0" applyFont="1" applyBorder="1" applyAlignment="1">
      <alignment vertical="center" wrapText="1"/>
    </xf>
    <xf numFmtId="0" fontId="1" fillId="0" borderId="18" xfId="0" applyFont="1" applyBorder="1" applyAlignment="1">
      <alignment horizontal="center"/>
    </xf>
    <xf numFmtId="0" fontId="1" fillId="0" borderId="19" xfId="0" applyFont="1" applyBorder="1" applyAlignment="1">
      <alignment horizontal="center"/>
    </xf>
    <xf numFmtId="0" fontId="1" fillId="0" borderId="7" xfId="0" applyFont="1" applyBorder="1" applyAlignment="1">
      <alignment horizontal="center"/>
    </xf>
    <xf numFmtId="0" fontId="1" fillId="0" borderId="20" xfId="0" applyFont="1" applyBorder="1" applyAlignment="1">
      <alignment horizontal="center"/>
    </xf>
    <xf numFmtId="0" fontId="1" fillId="0" borderId="8" xfId="0" applyFont="1" applyBorder="1" applyAlignment="1">
      <alignment horizontal="center"/>
    </xf>
    <xf numFmtId="0" fontId="1" fillId="0" borderId="21" xfId="0" applyFont="1" applyBorder="1" applyAlignment="1">
      <alignment horizontal="center"/>
    </xf>
    <xf numFmtId="0" fontId="7" fillId="0" borderId="18"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1" xfId="0" applyFont="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43" fontId="1" fillId="0" borderId="6" xfId="3" applyFont="1" applyFill="1" applyBorder="1" applyAlignment="1">
      <alignment horizontal="center" vertical="center" wrapText="1"/>
    </xf>
    <xf numFmtId="0" fontId="5" fillId="0" borderId="23" xfId="0" applyFont="1" applyFill="1" applyBorder="1" applyAlignment="1">
      <alignment horizontal="center" vertical="center" wrapText="1"/>
    </xf>
    <xf numFmtId="0" fontId="1" fillId="0" borderId="24" xfId="0" applyFont="1" applyFill="1" applyBorder="1" applyAlignment="1">
      <alignment horizontal="left" vertical="center" wrapText="1"/>
    </xf>
    <xf numFmtId="0" fontId="1" fillId="0" borderId="24" xfId="0" applyFont="1" applyFill="1" applyBorder="1" applyAlignment="1">
      <alignment horizontal="center" vertical="center" wrapText="1"/>
    </xf>
    <xf numFmtId="43" fontId="1" fillId="0" borderId="24" xfId="3" applyFont="1" applyFill="1" applyBorder="1" applyAlignment="1">
      <alignment horizontal="center" vertical="center" wrapText="1"/>
    </xf>
    <xf numFmtId="0" fontId="1"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27"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1"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 fillId="0" borderId="23" xfId="0" applyFont="1" applyFill="1" applyBorder="1" applyAlignment="1">
      <alignment horizontal="left" vertical="center" wrapText="1"/>
    </xf>
    <xf numFmtId="41" fontId="4" fillId="0" borderId="23" xfId="1" applyFont="1" applyFill="1" applyBorder="1" applyAlignment="1">
      <alignment horizontal="center" vertical="center" wrapText="1"/>
    </xf>
    <xf numFmtId="9" fontId="4" fillId="0" borderId="25" xfId="2" applyFont="1" applyFill="1" applyBorder="1" applyAlignment="1">
      <alignment horizontal="center" vertical="center" wrapText="1"/>
    </xf>
    <xf numFmtId="41" fontId="1" fillId="0" borderId="23" xfId="1" applyFont="1" applyFill="1" applyBorder="1" applyAlignment="1">
      <alignment horizontal="center" vertical="center" wrapText="1"/>
    </xf>
    <xf numFmtId="9" fontId="1" fillId="0" borderId="25" xfId="2"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9" xfId="0" applyFont="1" applyFill="1" applyBorder="1" applyAlignment="1">
      <alignment horizontal="left" vertical="center" wrapText="1"/>
    </xf>
  </cellXfs>
  <cellStyles count="5">
    <cellStyle name="Millares" xfId="3" builtinId="3"/>
    <cellStyle name="Millares [0]" xfId="1" builtinId="6"/>
    <cellStyle name="Moneda 6" xfId="4" xr:uid="{00000000-0005-0000-0000-000002000000}"/>
    <cellStyle name="Normal" xfId="0" builtinId="0"/>
    <cellStyle name="Porcentaje" xfId="2" builtinId="5"/>
  </cellStyles>
  <dxfs count="0"/>
  <tableStyles count="0" defaultTableStyle="TableStyleMedium2" defaultPivotStyle="PivotStyleLight16"/>
  <colors>
    <mruColors>
      <color rgb="FF33CCFF"/>
      <color rgb="FFCCFFFF"/>
      <color rgb="FF66CCFF"/>
      <color rgb="FF99FFCC"/>
      <color rgb="FFCCFF99"/>
      <color rgb="FF00CC00"/>
      <color rgb="FF99FF99"/>
      <color rgb="FF66FF99"/>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255133</xdr:colOff>
      <xdr:row>0</xdr:row>
      <xdr:rowOff>117362</xdr:rowOff>
    </xdr:from>
    <xdr:to>
      <xdr:col>1</xdr:col>
      <xdr:colOff>2011845</xdr:colOff>
      <xdr:row>2</xdr:row>
      <xdr:rowOff>148288</xdr:rowOff>
    </xdr:to>
    <xdr:pic>
      <xdr:nvPicPr>
        <xdr:cNvPr id="4" name="Imagen 3" descr="Logo institucional INCI">
          <a:extLst>
            <a:ext uri="{FF2B5EF4-FFF2-40B4-BE49-F238E27FC236}">
              <a16:creationId xmlns:a16="http://schemas.microsoft.com/office/drawing/2014/main" id="{3BAF5AFA-D25F-483E-9092-BBDC9D58B1F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819" t="43387" r="61156" b="6890"/>
        <a:stretch/>
      </xdr:blipFill>
      <xdr:spPr bwMode="auto">
        <a:xfrm>
          <a:off x="255133" y="117362"/>
          <a:ext cx="2256775" cy="65005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41"/>
  <sheetViews>
    <sheetView tabSelected="1" zoomScale="80" zoomScaleNormal="80" workbookViewId="0">
      <selection sqref="A1:B3"/>
    </sheetView>
  </sheetViews>
  <sheetFormatPr baseColWidth="10" defaultColWidth="0" defaultRowHeight="15.75" zeroHeight="1" x14ac:dyDescent="0.25"/>
  <cols>
    <col min="1" max="1" width="7.5703125" style="1" customWidth="1"/>
    <col min="2" max="2" width="36.5703125" style="1" customWidth="1"/>
    <col min="3" max="3" width="53.7109375" style="1" customWidth="1"/>
    <col min="4" max="4" width="47.28515625" style="1" customWidth="1"/>
    <col min="5" max="5" width="19.85546875" style="1" customWidth="1"/>
    <col min="6" max="7" width="18.7109375" style="1" customWidth="1"/>
    <col min="8" max="8" width="27.85546875" style="1" customWidth="1"/>
    <col min="9" max="9" width="36.7109375" style="1" customWidth="1"/>
    <col min="10" max="10" width="23.28515625" style="1" customWidth="1"/>
    <col min="11" max="11" width="29" style="1" customWidth="1"/>
    <col min="12" max="12" width="23.7109375" style="1" customWidth="1"/>
    <col min="13" max="13" width="27" style="1" customWidth="1"/>
    <col min="14" max="16" width="20.85546875" style="1" hidden="1" customWidth="1"/>
    <col min="17" max="17" width="24" style="3" hidden="1" customWidth="1"/>
    <col min="18" max="18" width="46.5703125" style="3" customWidth="1"/>
    <col min="19" max="77" width="0" style="3" hidden="1" customWidth="1"/>
    <col min="78" max="82" width="0" style="1" hidden="1" customWidth="1"/>
    <col min="83" max="16384" width="5" style="1" hidden="1"/>
  </cols>
  <sheetData>
    <row r="1" spans="1:82" ht="24.75" customHeight="1" x14ac:dyDescent="0.25">
      <c r="A1" s="32"/>
      <c r="B1" s="33"/>
      <c r="C1" s="38" t="s">
        <v>93</v>
      </c>
      <c r="D1" s="39"/>
      <c r="E1" s="39"/>
      <c r="F1" s="39"/>
      <c r="G1" s="39"/>
      <c r="H1" s="39"/>
      <c r="I1" s="39"/>
      <c r="J1" s="39"/>
      <c r="K1" s="39"/>
      <c r="L1" s="39"/>
      <c r="M1" s="40"/>
      <c r="N1" s="28"/>
      <c r="O1" s="28"/>
      <c r="P1" s="28"/>
      <c r="Q1" s="28"/>
      <c r="R1" s="29" t="s">
        <v>90</v>
      </c>
    </row>
    <row r="2" spans="1:82" ht="24.75" customHeight="1" x14ac:dyDescent="0.25">
      <c r="A2" s="34"/>
      <c r="B2" s="35"/>
      <c r="C2" s="41"/>
      <c r="D2" s="42"/>
      <c r="E2" s="42"/>
      <c r="F2" s="42"/>
      <c r="G2" s="42"/>
      <c r="H2" s="42"/>
      <c r="I2" s="42"/>
      <c r="J2" s="42"/>
      <c r="K2" s="42"/>
      <c r="L2" s="42"/>
      <c r="M2" s="43"/>
      <c r="N2" s="28"/>
      <c r="O2" s="28"/>
      <c r="P2" s="28"/>
      <c r="Q2" s="28"/>
      <c r="R2" s="30" t="s">
        <v>91</v>
      </c>
    </row>
    <row r="3" spans="1:82" ht="24.75" customHeight="1" thickBot="1" x14ac:dyDescent="0.3">
      <c r="A3" s="36"/>
      <c r="B3" s="37"/>
      <c r="C3" s="44"/>
      <c r="D3" s="45"/>
      <c r="E3" s="45"/>
      <c r="F3" s="45"/>
      <c r="G3" s="45"/>
      <c r="H3" s="45"/>
      <c r="I3" s="45"/>
      <c r="J3" s="45"/>
      <c r="K3" s="45"/>
      <c r="L3" s="45"/>
      <c r="M3" s="46"/>
      <c r="N3" s="28"/>
      <c r="O3" s="28"/>
      <c r="P3" s="28"/>
      <c r="Q3" s="28"/>
      <c r="R3" s="31" t="s">
        <v>92</v>
      </c>
    </row>
    <row r="4" spans="1:82" s="6" customFormat="1" ht="64.5" customHeight="1" x14ac:dyDescent="0.25">
      <c r="A4" s="55" t="s">
        <v>0</v>
      </c>
      <c r="B4" s="53" t="s">
        <v>88</v>
      </c>
      <c r="C4" s="65" t="s">
        <v>89</v>
      </c>
      <c r="D4" s="53" t="s">
        <v>1</v>
      </c>
      <c r="E4" s="51" t="s">
        <v>44</v>
      </c>
      <c r="F4" s="51" t="s">
        <v>2</v>
      </c>
      <c r="G4" s="51" t="s">
        <v>3</v>
      </c>
      <c r="H4" s="51" t="s">
        <v>21</v>
      </c>
      <c r="I4" s="54" t="s">
        <v>4</v>
      </c>
      <c r="J4" s="53" t="s">
        <v>11</v>
      </c>
      <c r="K4" s="54"/>
      <c r="L4" s="53" t="s">
        <v>10</v>
      </c>
      <c r="M4" s="54"/>
      <c r="N4" s="53" t="s">
        <v>9</v>
      </c>
      <c r="O4" s="54"/>
      <c r="P4" s="53" t="s">
        <v>12</v>
      </c>
      <c r="Q4" s="54"/>
      <c r="R4" s="49" t="s">
        <v>13</v>
      </c>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row>
    <row r="5" spans="1:82" s="6" customFormat="1" ht="198.75" customHeight="1" x14ac:dyDescent="0.25">
      <c r="A5" s="56"/>
      <c r="B5" s="57"/>
      <c r="C5" s="66"/>
      <c r="D5" s="57"/>
      <c r="E5" s="52"/>
      <c r="F5" s="52"/>
      <c r="G5" s="52"/>
      <c r="H5" s="52"/>
      <c r="I5" s="58"/>
      <c r="J5" s="26" t="s">
        <v>14</v>
      </c>
      <c r="K5" s="8" t="s">
        <v>68</v>
      </c>
      <c r="L5" s="26" t="s">
        <v>14</v>
      </c>
      <c r="M5" s="8" t="s">
        <v>8</v>
      </c>
      <c r="N5" s="26" t="s">
        <v>14</v>
      </c>
      <c r="O5" s="8" t="s">
        <v>8</v>
      </c>
      <c r="P5" s="26" t="s">
        <v>14</v>
      </c>
      <c r="Q5" s="8" t="s">
        <v>8</v>
      </c>
      <c r="R5" s="50"/>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row>
    <row r="6" spans="1:82" s="2" customFormat="1" ht="204.75" customHeight="1" x14ac:dyDescent="0.25">
      <c r="A6" s="9">
        <v>1</v>
      </c>
      <c r="B6" s="10" t="s">
        <v>16</v>
      </c>
      <c r="C6" s="67" t="s">
        <v>30</v>
      </c>
      <c r="D6" s="17" t="s">
        <v>45</v>
      </c>
      <c r="E6" s="11" t="s">
        <v>15</v>
      </c>
      <c r="F6" s="11" t="s">
        <v>20</v>
      </c>
      <c r="G6" s="11" t="s">
        <v>23</v>
      </c>
      <c r="H6" s="12">
        <v>1144848957</v>
      </c>
      <c r="I6" s="18" t="s">
        <v>24</v>
      </c>
      <c r="J6" s="13">
        <v>72929001</v>
      </c>
      <c r="K6" s="14">
        <f>(J6/H6)</f>
        <v>6.3701853903160785E-2</v>
      </c>
      <c r="L6" s="15">
        <v>401035758</v>
      </c>
      <c r="M6" s="16">
        <f>L6/H6</f>
        <v>0.35029577967288134</v>
      </c>
      <c r="N6" s="17"/>
      <c r="O6" s="18"/>
      <c r="P6" s="17"/>
      <c r="Q6" s="19"/>
      <c r="R6" s="20" t="s">
        <v>77</v>
      </c>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row>
    <row r="7" spans="1:82" s="2" customFormat="1" ht="138.75" customHeight="1" x14ac:dyDescent="0.25">
      <c r="A7" s="9">
        <v>2</v>
      </c>
      <c r="B7" s="10" t="s">
        <v>32</v>
      </c>
      <c r="C7" s="68" t="s">
        <v>58</v>
      </c>
      <c r="D7" s="17" t="s">
        <v>55</v>
      </c>
      <c r="E7" s="11" t="s">
        <v>56</v>
      </c>
      <c r="F7" s="11" t="s">
        <v>20</v>
      </c>
      <c r="G7" s="11" t="s">
        <v>23</v>
      </c>
      <c r="H7" s="12">
        <v>55029972</v>
      </c>
      <c r="I7" s="59" t="s">
        <v>25</v>
      </c>
      <c r="J7" s="13">
        <v>37835969</v>
      </c>
      <c r="K7" s="14">
        <f>(J7/H7)</f>
        <v>0.68755203073699545</v>
      </c>
      <c r="L7" s="21">
        <v>87048291</v>
      </c>
      <c r="M7" s="16">
        <f>L7/H7</f>
        <v>1.5818341866501404</v>
      </c>
      <c r="N7" s="17"/>
      <c r="O7" s="18"/>
      <c r="P7" s="17"/>
      <c r="Q7" s="22"/>
      <c r="R7" s="23" t="s">
        <v>78</v>
      </c>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row>
    <row r="8" spans="1:82" s="2" customFormat="1" ht="155.25" customHeight="1" x14ac:dyDescent="0.25">
      <c r="A8" s="9">
        <v>3</v>
      </c>
      <c r="B8" s="10" t="s">
        <v>59</v>
      </c>
      <c r="C8" s="68" t="s">
        <v>57</v>
      </c>
      <c r="D8" s="17" t="s">
        <v>54</v>
      </c>
      <c r="E8" s="11" t="s">
        <v>56</v>
      </c>
      <c r="F8" s="11" t="s">
        <v>20</v>
      </c>
      <c r="G8" s="11" t="s">
        <v>23</v>
      </c>
      <c r="H8" s="12">
        <v>46942</v>
      </c>
      <c r="I8" s="59" t="s">
        <v>60</v>
      </c>
      <c r="J8" s="13">
        <v>176031</v>
      </c>
      <c r="K8" s="14">
        <f>(J8/H8)</f>
        <v>3.7499680456733842</v>
      </c>
      <c r="L8" s="21">
        <v>975209</v>
      </c>
      <c r="M8" s="16">
        <f>L8/H8</f>
        <v>20.774764603127263</v>
      </c>
      <c r="N8" s="17"/>
      <c r="O8" s="18"/>
      <c r="P8" s="17"/>
      <c r="Q8" s="22"/>
      <c r="R8" s="23" t="s">
        <v>79</v>
      </c>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row>
    <row r="9" spans="1:82" s="2" customFormat="1" ht="118.5" customHeight="1" x14ac:dyDescent="0.25">
      <c r="A9" s="9">
        <v>4</v>
      </c>
      <c r="B9" s="10" t="s">
        <v>17</v>
      </c>
      <c r="C9" s="68" t="s">
        <v>35</v>
      </c>
      <c r="D9" s="17" t="s">
        <v>31</v>
      </c>
      <c r="E9" s="11" t="s">
        <v>50</v>
      </c>
      <c r="F9" s="11" t="s">
        <v>20</v>
      </c>
      <c r="G9" s="11" t="s">
        <v>23</v>
      </c>
      <c r="H9" s="12">
        <v>5400098</v>
      </c>
      <c r="I9" s="59" t="s">
        <v>61</v>
      </c>
      <c r="J9" s="13">
        <v>0</v>
      </c>
      <c r="K9" s="24">
        <v>0</v>
      </c>
      <c r="L9" s="21">
        <v>0</v>
      </c>
      <c r="M9" s="16">
        <v>0</v>
      </c>
      <c r="N9" s="17"/>
      <c r="O9" s="18"/>
      <c r="P9" s="17"/>
      <c r="Q9" s="22"/>
      <c r="R9" s="23" t="s">
        <v>71</v>
      </c>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row>
    <row r="10" spans="1:82" s="2" customFormat="1" ht="108" customHeight="1" x14ac:dyDescent="0.25">
      <c r="A10" s="9">
        <v>5</v>
      </c>
      <c r="B10" s="47" t="s">
        <v>18</v>
      </c>
      <c r="C10" s="68" t="s">
        <v>62</v>
      </c>
      <c r="D10" s="17" t="s">
        <v>63</v>
      </c>
      <c r="E10" s="11" t="s">
        <v>5</v>
      </c>
      <c r="F10" s="11" t="s">
        <v>20</v>
      </c>
      <c r="G10" s="11" t="s">
        <v>23</v>
      </c>
      <c r="H10" s="12">
        <v>69990860</v>
      </c>
      <c r="I10" s="59" t="s">
        <v>64</v>
      </c>
      <c r="J10" s="13">
        <v>169432</v>
      </c>
      <c r="K10" s="14">
        <f>(J10/H10)</f>
        <v>2.4207732266755973E-3</v>
      </c>
      <c r="L10" s="21">
        <v>21723205</v>
      </c>
      <c r="M10" s="16">
        <f>L10/H10</f>
        <v>0.31037202571878669</v>
      </c>
      <c r="N10" s="17"/>
      <c r="O10" s="18"/>
      <c r="P10" s="17"/>
      <c r="Q10" s="22"/>
      <c r="R10" s="23" t="s">
        <v>85</v>
      </c>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row>
    <row r="11" spans="1:82" s="2" customFormat="1" ht="75.75" customHeight="1" x14ac:dyDescent="0.25">
      <c r="A11" s="9">
        <v>6</v>
      </c>
      <c r="B11" s="48"/>
      <c r="C11" s="68" t="s">
        <v>36</v>
      </c>
      <c r="D11" s="70" t="s">
        <v>46</v>
      </c>
      <c r="E11" s="11" t="s">
        <v>50</v>
      </c>
      <c r="F11" s="11" t="s">
        <v>20</v>
      </c>
      <c r="G11" s="11" t="s">
        <v>23</v>
      </c>
      <c r="H11" s="12">
        <v>46589519</v>
      </c>
      <c r="I11" s="18" t="s">
        <v>26</v>
      </c>
      <c r="J11" s="13">
        <v>0</v>
      </c>
      <c r="K11" s="24">
        <f>(J11/H11)</f>
        <v>0</v>
      </c>
      <c r="L11" s="21">
        <v>9621913</v>
      </c>
      <c r="M11" s="16">
        <f>L11/H11</f>
        <v>0.20652527020079345</v>
      </c>
      <c r="N11" s="17"/>
      <c r="O11" s="18"/>
      <c r="P11" s="17"/>
      <c r="Q11" s="18"/>
      <c r="R11" s="23" t="s">
        <v>86</v>
      </c>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row>
    <row r="12" spans="1:82" s="2" customFormat="1" ht="64.5" customHeight="1" x14ac:dyDescent="0.25">
      <c r="A12" s="9">
        <v>7</v>
      </c>
      <c r="B12" s="10" t="s">
        <v>33</v>
      </c>
      <c r="C12" s="68" t="s">
        <v>37</v>
      </c>
      <c r="D12" s="17" t="s">
        <v>47</v>
      </c>
      <c r="E12" s="11" t="s">
        <v>34</v>
      </c>
      <c r="F12" s="11" t="s">
        <v>20</v>
      </c>
      <c r="G12" s="11" t="s">
        <v>23</v>
      </c>
      <c r="H12" s="12" t="s">
        <v>65</v>
      </c>
      <c r="I12" s="59" t="s">
        <v>66</v>
      </c>
      <c r="J12" s="13">
        <v>0</v>
      </c>
      <c r="K12" s="24">
        <v>0</v>
      </c>
      <c r="L12" s="21">
        <v>0</v>
      </c>
      <c r="M12" s="16">
        <v>0</v>
      </c>
      <c r="N12" s="17"/>
      <c r="O12" s="18"/>
      <c r="P12" s="17"/>
      <c r="Q12" s="22"/>
      <c r="R12" s="23" t="s">
        <v>80</v>
      </c>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row>
    <row r="13" spans="1:82" s="2" customFormat="1" ht="109.5" customHeight="1" x14ac:dyDescent="0.25">
      <c r="A13" s="9">
        <v>8</v>
      </c>
      <c r="B13" s="10" t="s">
        <v>19</v>
      </c>
      <c r="C13" s="68" t="s">
        <v>38</v>
      </c>
      <c r="D13" s="70" t="s">
        <v>67</v>
      </c>
      <c r="E13" s="11" t="s">
        <v>22</v>
      </c>
      <c r="F13" s="11" t="s">
        <v>20</v>
      </c>
      <c r="G13" s="11" t="s">
        <v>23</v>
      </c>
      <c r="H13" s="12">
        <v>2474537</v>
      </c>
      <c r="I13" s="18" t="s">
        <v>70</v>
      </c>
      <c r="J13" s="13">
        <v>391117</v>
      </c>
      <c r="K13" s="24">
        <f>J13/H13</f>
        <v>0.1580566384741873</v>
      </c>
      <c r="L13" s="21">
        <v>1059149</v>
      </c>
      <c r="M13" s="16">
        <f>+L13/H13</f>
        <v>0.42801905972713278</v>
      </c>
      <c r="N13" s="17"/>
      <c r="O13" s="18"/>
      <c r="P13" s="17"/>
      <c r="Q13" s="18"/>
      <c r="R13" s="23" t="s">
        <v>81</v>
      </c>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row>
    <row r="14" spans="1:82" s="2" customFormat="1" ht="178.5" customHeight="1" x14ac:dyDescent="0.25">
      <c r="A14" s="9">
        <v>9</v>
      </c>
      <c r="B14" s="27" t="s">
        <v>39</v>
      </c>
      <c r="C14" s="68" t="s">
        <v>40</v>
      </c>
      <c r="D14" s="70" t="s">
        <v>48</v>
      </c>
      <c r="E14" s="11" t="s">
        <v>52</v>
      </c>
      <c r="F14" s="11" t="s">
        <v>20</v>
      </c>
      <c r="G14" s="11" t="s">
        <v>23</v>
      </c>
      <c r="H14" s="25">
        <v>271</v>
      </c>
      <c r="I14" s="18" t="s">
        <v>69</v>
      </c>
      <c r="J14" s="13">
        <v>0</v>
      </c>
      <c r="K14" s="24"/>
      <c r="L14" s="17">
        <v>0</v>
      </c>
      <c r="M14" s="16">
        <v>0</v>
      </c>
      <c r="N14" s="17"/>
      <c r="O14" s="18"/>
      <c r="P14" s="17"/>
      <c r="Q14" s="18"/>
      <c r="R14" s="23" t="s">
        <v>84</v>
      </c>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row>
    <row r="15" spans="1:82" s="2" customFormat="1" ht="250.5" customHeight="1" x14ac:dyDescent="0.25">
      <c r="A15" s="9">
        <v>10</v>
      </c>
      <c r="B15" s="27" t="s">
        <v>41</v>
      </c>
      <c r="C15" s="68" t="s">
        <v>42</v>
      </c>
      <c r="D15" s="71" t="s">
        <v>49</v>
      </c>
      <c r="E15" s="11" t="s">
        <v>51</v>
      </c>
      <c r="F15" s="11" t="s">
        <v>20</v>
      </c>
      <c r="G15" s="11" t="s">
        <v>23</v>
      </c>
      <c r="H15" s="12" t="s">
        <v>73</v>
      </c>
      <c r="I15" s="18" t="s">
        <v>72</v>
      </c>
      <c r="J15" s="13" t="s">
        <v>74</v>
      </c>
      <c r="K15" s="24" t="s">
        <v>75</v>
      </c>
      <c r="L15" s="21" t="s">
        <v>76</v>
      </c>
      <c r="M15" s="16" t="s">
        <v>75</v>
      </c>
      <c r="N15" s="17"/>
      <c r="O15" s="18"/>
      <c r="P15" s="17"/>
      <c r="Q15" s="18"/>
      <c r="R15" s="23" t="s">
        <v>82</v>
      </c>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row>
    <row r="16" spans="1:82" s="2" customFormat="1" ht="69.75" customHeight="1" x14ac:dyDescent="0.25">
      <c r="A16" s="9">
        <v>11</v>
      </c>
      <c r="B16" s="27" t="s">
        <v>41</v>
      </c>
      <c r="C16" s="68" t="s">
        <v>43</v>
      </c>
      <c r="D16" s="70" t="s">
        <v>6</v>
      </c>
      <c r="E16" s="11" t="s">
        <v>53</v>
      </c>
      <c r="F16" s="11" t="s">
        <v>20</v>
      </c>
      <c r="G16" s="11" t="s">
        <v>23</v>
      </c>
      <c r="H16" s="12">
        <v>5029259</v>
      </c>
      <c r="I16" s="18" t="s">
        <v>29</v>
      </c>
      <c r="J16" s="13">
        <v>512400</v>
      </c>
      <c r="K16" s="24">
        <f>J16/H16</f>
        <v>0.10188379640022516</v>
      </c>
      <c r="L16" s="21">
        <v>1798030</v>
      </c>
      <c r="M16" s="16">
        <f>L16/H16</f>
        <v>0.35751390015904927</v>
      </c>
      <c r="N16" s="17"/>
      <c r="O16" s="18"/>
      <c r="P16" s="17"/>
      <c r="Q16" s="18"/>
      <c r="R16" s="23" t="s">
        <v>83</v>
      </c>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row>
    <row r="17" spans="1:82" s="2" customFormat="1" ht="84.75" customHeight="1" thickBot="1" x14ac:dyDescent="0.3">
      <c r="A17" s="9">
        <v>12</v>
      </c>
      <c r="B17" s="60" t="s">
        <v>41</v>
      </c>
      <c r="C17" s="69" t="s">
        <v>7</v>
      </c>
      <c r="D17" s="72" t="s">
        <v>27</v>
      </c>
      <c r="E17" s="61" t="s">
        <v>51</v>
      </c>
      <c r="F17" s="62" t="s">
        <v>20</v>
      </c>
      <c r="G17" s="62" t="s">
        <v>23</v>
      </c>
      <c r="H17" s="63">
        <v>45694410</v>
      </c>
      <c r="I17" s="64" t="s">
        <v>28</v>
      </c>
      <c r="J17" s="73">
        <v>7712670</v>
      </c>
      <c r="K17" s="74">
        <f>J17/H17</f>
        <v>0.16878804212594056</v>
      </c>
      <c r="L17" s="75">
        <v>20794790</v>
      </c>
      <c r="M17" s="76">
        <f>L17/H17</f>
        <v>0.45508389319393772</v>
      </c>
      <c r="N17" s="77"/>
      <c r="O17" s="64"/>
      <c r="P17" s="77"/>
      <c r="Q17" s="64"/>
      <c r="R17" s="78" t="s">
        <v>87</v>
      </c>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row>
    <row r="18" spans="1:82" hidden="1" x14ac:dyDescent="0.25"/>
    <row r="19" spans="1:82" hidden="1" x14ac:dyDescent="0.25"/>
    <row r="20" spans="1:82" hidden="1" x14ac:dyDescent="0.25"/>
    <row r="21" spans="1:82" hidden="1" x14ac:dyDescent="0.25"/>
    <row r="22" spans="1:82" hidden="1" x14ac:dyDescent="0.25"/>
    <row r="23" spans="1:82" hidden="1" x14ac:dyDescent="0.25"/>
    <row r="24" spans="1:82" hidden="1" x14ac:dyDescent="0.25"/>
    <row r="25" spans="1:82" hidden="1" x14ac:dyDescent="0.25"/>
    <row r="26" spans="1:82" hidden="1" x14ac:dyDescent="0.25"/>
    <row r="27" spans="1:82" hidden="1" x14ac:dyDescent="0.25"/>
    <row r="28" spans="1:82" hidden="1" x14ac:dyDescent="0.25"/>
    <row r="29" spans="1:82" hidden="1" x14ac:dyDescent="0.25"/>
    <row r="30" spans="1:82" hidden="1" x14ac:dyDescent="0.25"/>
    <row r="31" spans="1:82" hidden="1" x14ac:dyDescent="0.25"/>
    <row r="32" spans="1:82" hidden="1" x14ac:dyDescent="0.25"/>
    <row r="33" spans="13:13" hidden="1" x14ac:dyDescent="0.25"/>
    <row r="34" spans="13:13" hidden="1" x14ac:dyDescent="0.25"/>
    <row r="35" spans="13:13" hidden="1" x14ac:dyDescent="0.25">
      <c r="M35" s="7"/>
    </row>
    <row r="36" spans="13:13" hidden="1" x14ac:dyDescent="0.25">
      <c r="M36" s="7"/>
    </row>
    <row r="37" spans="13:13" hidden="1" x14ac:dyDescent="0.25">
      <c r="M37" s="7"/>
    </row>
    <row r="38" spans="13:13" hidden="1" x14ac:dyDescent="0.25">
      <c r="M38" s="7"/>
    </row>
    <row r="39" spans="13:13" hidden="1" x14ac:dyDescent="0.25">
      <c r="M39" s="7"/>
    </row>
    <row r="40" spans="13:13" hidden="1" x14ac:dyDescent="0.25">
      <c r="M40" s="7"/>
    </row>
    <row r="41" spans="13:13" x14ac:dyDescent="0.25"/>
  </sheetData>
  <mergeCells count="17">
    <mergeCell ref="F4:F5"/>
    <mergeCell ref="A1:B3"/>
    <mergeCell ref="C1:M3"/>
    <mergeCell ref="B10:B11"/>
    <mergeCell ref="R4:R5"/>
    <mergeCell ref="G4:G5"/>
    <mergeCell ref="I4:I5"/>
    <mergeCell ref="J4:K4"/>
    <mergeCell ref="L4:M4"/>
    <mergeCell ref="N4:O4"/>
    <mergeCell ref="H4:H5"/>
    <mergeCell ref="P4:Q4"/>
    <mergeCell ref="A4:A5"/>
    <mergeCell ref="B4:B5"/>
    <mergeCell ref="C4:C5"/>
    <mergeCell ref="D4:D5"/>
    <mergeCell ref="E4:E5"/>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AUSTERIDAD  SEGUNDO TRIMESTRE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del Pilar Gomez</dc:creator>
  <cp:lastModifiedBy>USER</cp:lastModifiedBy>
  <cp:lastPrinted>2020-04-20T22:47:38Z</cp:lastPrinted>
  <dcterms:created xsi:type="dcterms:W3CDTF">2019-05-15T13:17:41Z</dcterms:created>
  <dcterms:modified xsi:type="dcterms:W3CDTF">2023-07-18T15:08:33Z</dcterms:modified>
</cp:coreProperties>
</file>