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USUARIO\Documents\MARTHA\PLAN ANTICORRUPCIÓN\Segundo cuatrimestre seguimiento plan anticorrupción\DEFINITIVOS PARA PUBLICAR EN WEB\"/>
    </mc:Choice>
  </mc:AlternateContent>
  <bookViews>
    <workbookView xWindow="-120" yWindow="-120" windowWidth="20730" windowHeight="11160" firstSheet="2" activeTab="2"/>
  </bookViews>
  <sheets>
    <sheet name="ANÁLISIS DE CONTEXTO" sheetId="26" state="hidden" r:id="rId1"/>
    <sheet name="MATRIZ RIESGOS GESTIÓN PROCESO" sheetId="23" state="hidden" r:id="rId2"/>
    <sheet name="MATRIZ RIESGOS CORRUPCIÓN" sheetId="13" r:id="rId3"/>
    <sheet name="Hoja1" sheetId="30" r:id="rId4"/>
    <sheet name="MATRIZ RIESGOS DE GESTIÓN" sheetId="28" state="hidden" r:id="rId5"/>
    <sheet name="mapa calor" sheetId="29" r:id="rId6"/>
    <sheet name="Listas" sheetId="16" state="hidden" r:id="rId7"/>
    <sheet name="resumen" sheetId="27" r:id="rId8"/>
  </sheets>
  <externalReferences>
    <externalReference r:id="rId9"/>
    <externalReference r:id="rId10"/>
  </externalReferences>
  <definedNames>
    <definedName name="_xlnm._FilterDatabase" localSheetId="0" hidden="1">'ANÁLISIS DE CONTEXTO'!#REF!</definedName>
    <definedName name="_xlnm._FilterDatabase" localSheetId="2" hidden="1">'MATRIZ RIESGOS CORRUPCIÓN'!$A$7:$BS$28</definedName>
    <definedName name="_xlnm._FilterDatabase" localSheetId="1" hidden="1">'MATRIZ RIESGOS GESTIÓN PROCESO'!$A$4:$AAF$4</definedName>
    <definedName name="_Toc47466078" localSheetId="2">'MATRIZ RIESGOS CORRUPCIÓN'!$K$40</definedName>
    <definedName name="_xlnm.Print_Area" localSheetId="0">'ANÁLISIS DE CONTEXTO'!$A$1:$G$26</definedName>
    <definedName name="_xlnm.Print_Area" localSheetId="2">'MATRIZ RIESGOS CORRUPCIÓN'!$A$1:$BS$31</definedName>
    <definedName name="_xlnm.Print_Area" localSheetId="1">'MATRIZ RIESGOS GESTIÓN PROCESO'!$A$1:$BB$17</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1" i="30" l="1"/>
  <c r="AE21" i="30"/>
  <c r="AB21" i="30"/>
  <c r="AS20" i="30"/>
  <c r="AO20" i="30"/>
  <c r="AE20" i="30"/>
  <c r="AB20" i="30"/>
  <c r="AS19" i="30"/>
  <c r="AO19" i="30"/>
  <c r="AE19" i="30"/>
  <c r="AB19" i="30"/>
  <c r="AO18" i="30"/>
  <c r="BA17" i="30"/>
  <c r="AS17" i="30"/>
  <c r="AO17" i="30"/>
  <c r="AE17" i="30"/>
  <c r="AB17" i="30"/>
  <c r="AO16" i="30"/>
  <c r="AO15" i="30"/>
  <c r="AO14" i="30"/>
  <c r="AS13" i="30"/>
  <c r="AO13" i="30"/>
  <c r="AE13" i="30"/>
  <c r="AO12" i="30"/>
  <c r="AO11" i="30"/>
  <c r="AS10" i="30"/>
  <c r="AO10" i="30"/>
  <c r="AB10" i="30"/>
  <c r="AO9" i="30"/>
  <c r="BA8" i="30"/>
  <c r="AS8" i="30"/>
  <c r="AO8" i="30"/>
  <c r="AE8" i="30"/>
  <c r="AB8" i="30"/>
  <c r="AC8" i="30" s="1"/>
  <c r="BA6" i="30"/>
  <c r="AS6" i="30"/>
  <c r="AE6" i="30"/>
  <c r="AB6" i="30"/>
  <c r="AC6" i="30" s="1"/>
  <c r="AO5" i="30"/>
  <c r="BA4" i="30"/>
  <c r="AS4" i="30"/>
  <c r="AO4" i="30"/>
  <c r="AE4" i="30"/>
  <c r="AB4" i="30"/>
  <c r="AC4" i="30" s="1"/>
  <c r="AK23" i="13" l="1"/>
  <c r="AK25" i="13"/>
  <c r="AK24" i="13"/>
  <c r="AK17" i="13"/>
  <c r="AB82" i="28" l="1"/>
  <c r="AB81" i="28"/>
  <c r="AB80" i="28"/>
  <c r="AN79" i="28"/>
  <c r="AF79" i="28"/>
  <c r="AB79" i="28"/>
  <c r="R79" i="28"/>
  <c r="AB78" i="28"/>
  <c r="AB77" i="28"/>
  <c r="AB76" i="28"/>
  <c r="AN75" i="28"/>
  <c r="AF75" i="28"/>
  <c r="AB75" i="28"/>
  <c r="R75" i="28"/>
  <c r="AB74" i="28"/>
  <c r="AB73" i="28"/>
  <c r="AB72" i="28"/>
  <c r="AN71" i="28"/>
  <c r="AF71" i="28"/>
  <c r="AB71" i="28"/>
  <c r="R71" i="28"/>
  <c r="AB70" i="28"/>
  <c r="AB69" i="28"/>
  <c r="AB68" i="28"/>
  <c r="AB67" i="28"/>
  <c r="AN66" i="28"/>
  <c r="AF66" i="28"/>
  <c r="AB66" i="28"/>
  <c r="R66" i="28"/>
  <c r="AB65" i="28"/>
  <c r="AB64" i="28"/>
  <c r="AF63" i="28"/>
  <c r="AB63" i="28"/>
  <c r="R63" i="28"/>
  <c r="AB62" i="28"/>
  <c r="AB61" i="28"/>
  <c r="AN60" i="28"/>
  <c r="AF60" i="28"/>
  <c r="AB60" i="28"/>
  <c r="R60" i="28"/>
  <c r="AB59" i="28"/>
  <c r="AB58" i="28"/>
  <c r="AB57" i="28"/>
  <c r="AB56" i="28"/>
  <c r="AN55" i="28"/>
  <c r="AF55" i="28"/>
  <c r="AB55" i="28"/>
  <c r="R55" i="28"/>
  <c r="AB54" i="28"/>
  <c r="AB53" i="28"/>
  <c r="AB52" i="28"/>
  <c r="AB51" i="28"/>
  <c r="AN50" i="28"/>
  <c r="AF50" i="28"/>
  <c r="AB50" i="28"/>
  <c r="R50" i="28"/>
  <c r="AB49" i="28"/>
  <c r="AB48" i="28"/>
  <c r="AB47" i="28"/>
  <c r="AB46" i="28"/>
  <c r="AB45" i="28"/>
  <c r="AN44" i="28"/>
  <c r="AF44" i="28"/>
  <c r="AB44" i="28"/>
  <c r="R44" i="28"/>
  <c r="AB43" i="28"/>
  <c r="AB42" i="28"/>
  <c r="AB41" i="28"/>
  <c r="AN40" i="28"/>
  <c r="AF40" i="28"/>
  <c r="AB40" i="28"/>
  <c r="R40" i="28"/>
  <c r="AB39" i="28"/>
  <c r="AB38" i="28"/>
  <c r="AB37" i="28"/>
  <c r="AB36" i="28"/>
  <c r="AB35" i="28"/>
  <c r="AN34" i="28"/>
  <c r="AF34" i="28"/>
  <c r="AB34" i="28"/>
  <c r="R34" i="28"/>
  <c r="AB32" i="28"/>
  <c r="AB31" i="28"/>
  <c r="AN30" i="28"/>
  <c r="AF30" i="28"/>
  <c r="AB30" i="28"/>
  <c r="R30" i="28"/>
  <c r="AB29" i="28"/>
  <c r="AB28" i="28"/>
  <c r="AB27" i="28"/>
  <c r="AB26" i="28"/>
  <c r="AN25" i="28"/>
  <c r="AF25" i="28"/>
  <c r="AB25" i="28"/>
  <c r="R25" i="28"/>
  <c r="AN23" i="28"/>
  <c r="AF23" i="28"/>
  <c r="R23" i="28"/>
  <c r="AN20" i="28"/>
  <c r="AF20" i="28"/>
  <c r="R20" i="28"/>
  <c r="AB19" i="28"/>
  <c r="AN17" i="28"/>
  <c r="AF17" i="28"/>
  <c r="R17" i="28"/>
  <c r="AB16" i="28"/>
  <c r="AB15" i="28"/>
  <c r="AN14" i="28"/>
  <c r="AF14" i="28"/>
  <c r="AB14" i="28"/>
  <c r="R14" i="28"/>
  <c r="AB13" i="28"/>
  <c r="AB12" i="28"/>
  <c r="AB11" i="28"/>
  <c r="AN10" i="28"/>
  <c r="AF10" i="28"/>
  <c r="AB10" i="28"/>
  <c r="R10" i="28"/>
  <c r="AB9" i="28"/>
  <c r="AB8" i="28"/>
  <c r="AB7" i="28"/>
  <c r="AB6" i="28"/>
  <c r="AN5" i="28"/>
  <c r="AF5" i="28"/>
  <c r="AB5" i="28"/>
  <c r="R5" i="28"/>
  <c r="AB4" i="27" l="1"/>
  <c r="AC4" i="27" s="1"/>
  <c r="AB6" i="27"/>
  <c r="AC6" i="27" s="1"/>
  <c r="AB8" i="27"/>
  <c r="AC8" i="27" s="1"/>
  <c r="AB10" i="27"/>
  <c r="AB13" i="27"/>
  <c r="AB17" i="27"/>
  <c r="AB19" i="27"/>
  <c r="AB20" i="27"/>
  <c r="AB21" i="27"/>
  <c r="AO21" i="27"/>
  <c r="AS20" i="27"/>
  <c r="AO20" i="27"/>
  <c r="AS19" i="27"/>
  <c r="AO19" i="27"/>
  <c r="AO18" i="27"/>
  <c r="BB17" i="27"/>
  <c r="AS17" i="27"/>
  <c r="AO17" i="27"/>
  <c r="AE17" i="27"/>
  <c r="AO16" i="27"/>
  <c r="AO15" i="27"/>
  <c r="AO14" i="27"/>
  <c r="AS13" i="27"/>
  <c r="AO13" i="27"/>
  <c r="AO12" i="27"/>
  <c r="AO11" i="27"/>
  <c r="AS10" i="27"/>
  <c r="AO10" i="27"/>
  <c r="AO9" i="27"/>
  <c r="BB8" i="27"/>
  <c r="AS8" i="27"/>
  <c r="AO8" i="27"/>
  <c r="AE8" i="27"/>
  <c r="BB6" i="27"/>
  <c r="AS6" i="27"/>
  <c r="AE6" i="27"/>
  <c r="AO5" i="27"/>
  <c r="BB4" i="27"/>
  <c r="AS4" i="27"/>
  <c r="AO4" i="27"/>
  <c r="AE4" i="27"/>
  <c r="AK10" i="13" l="1"/>
  <c r="AY14" i="13" l="1"/>
  <c r="AU16" i="13"/>
  <c r="AY17" i="13" l="1"/>
  <c r="AU18" i="13"/>
  <c r="AU17" i="13"/>
  <c r="AU25" i="13" l="1"/>
  <c r="AH25" i="13"/>
  <c r="AY24" i="13"/>
  <c r="AU24" i="13"/>
  <c r="AH24" i="13"/>
  <c r="AY23" i="13"/>
  <c r="AU23" i="13"/>
  <c r="AH23" i="13"/>
  <c r="AU22" i="13"/>
  <c r="BG21" i="13"/>
  <c r="AY21" i="13"/>
  <c r="AU21" i="13"/>
  <c r="AK21" i="13"/>
  <c r="AH21" i="13"/>
  <c r="AU20" i="13"/>
  <c r="AU19" i="13"/>
  <c r="AU15" i="13"/>
  <c r="AU14" i="13"/>
  <c r="AH14" i="13"/>
  <c r="AU13" i="13"/>
  <c r="BG12" i="13"/>
  <c r="AY12" i="13"/>
  <c r="AU12" i="13"/>
  <c r="AK12" i="13"/>
  <c r="AH12" i="13"/>
  <c r="AI12" i="13" s="1"/>
  <c r="BG10" i="13"/>
  <c r="AY10" i="13"/>
  <c r="AH10" i="13"/>
  <c r="AI10" i="13" s="1"/>
  <c r="AU9" i="13"/>
  <c r="BG8" i="13"/>
  <c r="AY8" i="13"/>
  <c r="AU8" i="13"/>
  <c r="AK8" i="13"/>
  <c r="AH8" i="13"/>
  <c r="AI8" i="13" s="1"/>
  <c r="AC14" i="23" l="1"/>
  <c r="AC15" i="23"/>
  <c r="AC16" i="23"/>
  <c r="AC17" i="23"/>
  <c r="AC6" i="23"/>
  <c r="AC8" i="23"/>
  <c r="AC9" i="23"/>
  <c r="AC10" i="23"/>
  <c r="AC11" i="23"/>
  <c r="AC12" i="23"/>
  <c r="AG13" i="23"/>
  <c r="AG10" i="23"/>
  <c r="AG5" i="23"/>
  <c r="AO13" i="23" l="1"/>
  <c r="AC13" i="23"/>
  <c r="S13" i="23"/>
  <c r="S10" i="23"/>
  <c r="S5" i="23" l="1"/>
  <c r="AC5" i="23" l="1"/>
</calcChain>
</file>

<file path=xl/comments1.xml><?xml version="1.0" encoding="utf-8"?>
<comments xmlns="http://schemas.openxmlformats.org/spreadsheetml/2006/main">
  <authors>
    <author>William Hernan Otalora Cabanzo</author>
    <author>-user</author>
  </authors>
  <commentList>
    <comment ref="AP1"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Q1" authorId="0" shapeId="0">
      <text>
        <r>
          <rPr>
            <b/>
            <sz val="9"/>
            <color indexed="81"/>
            <rFont val="Tahoma"/>
            <family val="2"/>
          </rPr>
          <t>OAP:</t>
        </r>
        <r>
          <rPr>
            <sz val="9"/>
            <color indexed="81"/>
            <rFont val="Tahoma"/>
            <family val="2"/>
          </rPr>
          <t xml:space="preserve">
Seleccionar de acuedo a la política de tratamiento del riesgo 
</t>
        </r>
      </text>
    </comment>
    <comment ref="B2" authorId="1" shapeId="0">
      <text>
        <r>
          <rPr>
            <b/>
            <sz val="9"/>
            <color indexed="81"/>
            <rFont val="Tahoma"/>
            <family val="2"/>
          </rPr>
          <t>OAP:</t>
        </r>
        <r>
          <rPr>
            <sz val="9"/>
            <color indexed="81"/>
            <rFont val="Tahoma"/>
            <family val="2"/>
          </rPr>
          <t xml:space="preserve">
Registrar el objetivo del Proceso</t>
        </r>
      </text>
    </comment>
    <comment ref="C2" authorId="0" shapeId="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text>
        <r>
          <rPr>
            <b/>
            <sz val="9"/>
            <color indexed="81"/>
            <rFont val="Tahoma"/>
            <family val="2"/>
          </rPr>
          <t>OAP:</t>
        </r>
        <r>
          <rPr>
            <sz val="9"/>
            <color indexed="81"/>
            <rFont val="Tahoma"/>
            <family val="2"/>
          </rPr>
          <t xml:space="preserve">
Seleccione de acuerdo con el contexto al cual pertenece la causa
</t>
        </r>
      </text>
    </comment>
    <comment ref="G2" authorId="0" shapeId="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L2" authorId="0" shapeId="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M2" authorId="1" shapeId="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T3" authorId="0" shapeId="0">
      <text>
        <r>
          <rPr>
            <b/>
            <sz val="9"/>
            <color indexed="81"/>
            <rFont val="Tahoma"/>
            <family val="2"/>
          </rPr>
          <t>OAP:</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U3" authorId="0" shapeId="0">
      <text>
        <r>
          <rPr>
            <b/>
            <sz val="9"/>
            <color indexed="81"/>
            <rFont val="Tahoma"/>
            <family val="2"/>
          </rPr>
          <t>OAP:</t>
        </r>
        <r>
          <rPr>
            <sz val="9"/>
            <color indexed="81"/>
            <rFont val="Tahoma"/>
            <family val="2"/>
          </rPr>
          <t xml:space="preserve">
Seleccionar
</t>
        </r>
      </text>
    </comment>
    <comment ref="AG3" authorId="0" shapeId="0">
      <text>
        <r>
          <rPr>
            <b/>
            <sz val="9"/>
            <color indexed="81"/>
            <rFont val="Tahoma"/>
            <family val="2"/>
          </rPr>
          <t>OAP:</t>
        </r>
        <r>
          <rPr>
            <sz val="9"/>
            <color indexed="81"/>
            <rFont val="Tahoma"/>
            <family val="2"/>
          </rPr>
          <t xml:space="preserve">
Dato automático.
Calcula el promedio para los controles</t>
        </r>
      </text>
    </comment>
    <comment ref="AH3"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I3" authorId="0" shapeId="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N4"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O4" authorId="0" shapeId="0">
      <text>
        <r>
          <rPr>
            <b/>
            <sz val="9"/>
            <color indexed="81"/>
            <rFont val="Tahoma"/>
            <family val="2"/>
          </rPr>
          <t>OAP:</t>
        </r>
        <r>
          <rPr>
            <sz val="9"/>
            <color indexed="81"/>
            <rFont val="Tahoma"/>
            <family val="2"/>
          </rPr>
          <t xml:space="preserve">
Seleccione  el número de acuerdo al número de la probabilidad</t>
        </r>
      </text>
    </comment>
    <comment ref="P4" authorId="0" shapeId="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Q4" authorId="0" shapeId="0">
      <text>
        <r>
          <rPr>
            <b/>
            <sz val="9"/>
            <color indexed="81"/>
            <rFont val="Tahoma"/>
            <family val="2"/>
          </rPr>
          <t>OAP:</t>
        </r>
        <r>
          <rPr>
            <sz val="9"/>
            <color indexed="81"/>
            <rFont val="Tahoma"/>
            <family val="2"/>
          </rPr>
          <t xml:space="preserve">
seleccione de acuerdo a la escala de tipo de impacto</t>
        </r>
      </text>
    </comment>
    <comment ref="R4" authorId="0" shapeId="0">
      <text>
        <r>
          <rPr>
            <b/>
            <sz val="9"/>
            <color indexed="81"/>
            <rFont val="Tahoma"/>
            <family val="2"/>
          </rPr>
          <t>OAP:</t>
        </r>
        <r>
          <rPr>
            <sz val="9"/>
            <color indexed="81"/>
            <rFont val="Tahoma"/>
            <family val="2"/>
          </rPr>
          <t xml:space="preserve">
Seleccione de acuerdo al número del impacto</t>
        </r>
      </text>
    </comment>
    <comment ref="S4"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V4"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K4"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L4" authorId="0" shapeId="0">
      <text>
        <r>
          <rPr>
            <b/>
            <sz val="9"/>
            <color indexed="81"/>
            <rFont val="Tahoma"/>
            <family val="2"/>
          </rPr>
          <t>OAP:</t>
        </r>
        <r>
          <rPr>
            <sz val="9"/>
            <color indexed="81"/>
            <rFont val="Tahoma"/>
            <family val="2"/>
          </rPr>
          <t xml:space="preserve">
Seleccionar de acuerdo al número de la probabilidad</t>
        </r>
      </text>
    </comment>
    <comment ref="AM4"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N4" authorId="0" shapeId="0">
      <text>
        <r>
          <rPr>
            <b/>
            <sz val="9"/>
            <color indexed="81"/>
            <rFont val="Tahoma"/>
            <family val="2"/>
          </rPr>
          <t>OAP:</t>
        </r>
        <r>
          <rPr>
            <sz val="9"/>
            <color indexed="81"/>
            <rFont val="Tahoma"/>
            <family val="2"/>
          </rPr>
          <t xml:space="preserve">
Seleccionar de acuerdo al número del impacto</t>
        </r>
      </text>
    </comment>
    <comment ref="AO4" authorId="0" shapeId="0">
      <text>
        <r>
          <rPr>
            <b/>
            <sz val="9"/>
            <color indexed="81"/>
            <rFont val="Tahoma"/>
            <family val="2"/>
          </rPr>
          <t>OAP:</t>
        </r>
        <r>
          <rPr>
            <sz val="9"/>
            <color indexed="81"/>
            <rFont val="Tahoma"/>
            <family val="2"/>
          </rPr>
          <t xml:space="preserve">
Resultado es automático
</t>
        </r>
      </text>
    </comment>
    <comment ref="AR4" authorId="0" shapeId="0">
      <text>
        <r>
          <rPr>
            <b/>
            <sz val="9"/>
            <color indexed="81"/>
            <rFont val="Tahoma"/>
            <family val="2"/>
          </rPr>
          <t>OAP:</t>
        </r>
        <r>
          <rPr>
            <sz val="9"/>
            <color indexed="81"/>
            <rFont val="Tahoma"/>
            <family val="2"/>
          </rPr>
          <t xml:space="preserve">
Definir fechas inicial y final de la actividad</t>
        </r>
      </text>
    </comment>
    <comment ref="AT4" authorId="0" shapeId="0">
      <text>
        <r>
          <rPr>
            <b/>
            <sz val="9"/>
            <color indexed="81"/>
            <rFont val="Tahoma"/>
            <family val="2"/>
          </rPr>
          <t>OAP:</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W4" authorId="0" shapeId="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X4" authorId="0" shapeId="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AY4"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Z4" authorId="0" shapeId="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A4" authorId="0" shapeId="0">
      <text>
        <r>
          <rPr>
            <b/>
            <sz val="9"/>
            <color indexed="81"/>
            <rFont val="Tahoma"/>
            <family val="2"/>
          </rPr>
          <t>OAP:</t>
        </r>
        <r>
          <rPr>
            <sz val="9"/>
            <color indexed="81"/>
            <rFont val="Tahoma"/>
            <family val="2"/>
          </rPr>
          <t xml:space="preserve">
El responsable del monitoreo es el líder del proceso (cargo), reporta en el SIG</t>
        </r>
      </text>
    </comment>
    <comment ref="BB4"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s>
  <commentList>
    <comment ref="BH5"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I5" authorId="0" shapeId="0">
      <text>
        <r>
          <rPr>
            <b/>
            <sz val="9"/>
            <color indexed="81"/>
            <rFont val="Tahoma"/>
            <family val="2"/>
          </rPr>
          <t>OAP:</t>
        </r>
        <r>
          <rPr>
            <sz val="9"/>
            <color indexed="81"/>
            <rFont val="Tahoma"/>
            <family val="2"/>
          </rPr>
          <t xml:space="preserve">
Seleccionar de acuedo a la política de tratamiento del riesgo del MEN
</t>
        </r>
      </text>
    </comment>
    <comment ref="B6" authorId="1" shapeId="0">
      <text>
        <r>
          <rPr>
            <b/>
            <sz val="9"/>
            <color indexed="81"/>
            <rFont val="Tahoma"/>
            <family val="2"/>
          </rPr>
          <t>OAP:</t>
        </r>
        <r>
          <rPr>
            <sz val="9"/>
            <color indexed="81"/>
            <rFont val="Tahoma"/>
            <family val="2"/>
          </rPr>
          <t xml:space="preserve">
Registrar el objetivo del Proceso</t>
        </r>
      </text>
    </comment>
    <comment ref="C6" authorId="0" shapeId="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text>
        <r>
          <rPr>
            <b/>
            <sz val="9"/>
            <color indexed="81"/>
            <rFont val="Tahoma"/>
            <family val="2"/>
          </rPr>
          <t>OAP:</t>
        </r>
        <r>
          <rPr>
            <sz val="9"/>
            <color indexed="81"/>
            <rFont val="Tahoma"/>
            <family val="2"/>
          </rPr>
          <t xml:space="preserve">
Seleccione de acuerdo con el contexto al cual pertenece la causa
</t>
        </r>
      </text>
    </comment>
    <comment ref="G6" authorId="0" shapeId="0">
      <text>
        <r>
          <rPr>
            <b/>
            <sz val="11"/>
            <color indexed="81"/>
            <rFont val="Tahoma"/>
            <family val="2"/>
          </rPr>
          <t>OAP:</t>
        </r>
        <r>
          <rPr>
            <sz val="11"/>
            <color indexed="81"/>
            <rFont val="Tahoma"/>
            <family val="2"/>
          </rPr>
          <t xml:space="preserve">
Appica para Riesgos de Seguridad Digital, Ejemplo:
- base de datos SIMAT
- Base de datos de nómina</t>
        </r>
      </text>
    </comment>
    <comment ref="K6" authorId="0" shapeId="0">
      <text>
        <r>
          <rPr>
            <b/>
            <sz val="11"/>
            <color indexed="81"/>
            <rFont val="Tahoma"/>
            <family val="2"/>
          </rPr>
          <t>OAP:</t>
        </r>
        <r>
          <rPr>
            <sz val="11"/>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text>
        <r>
          <rPr>
            <sz val="8"/>
            <color indexed="81"/>
            <rFont val="Tahoma"/>
            <family val="2"/>
          </rPr>
          <t>OAP: Enuncie las consecuencias más importantes de la materialización del riesgo.
¿que pasa si se materializa el riesgo?</t>
        </r>
      </text>
    </comment>
    <comment ref="AL6" authorId="0" shapeId="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text>
        <r>
          <rPr>
            <b/>
            <sz val="9"/>
            <color indexed="81"/>
            <rFont val="Tahoma"/>
            <family val="2"/>
          </rPr>
          <t>OAP:</t>
        </r>
        <r>
          <rPr>
            <sz val="9"/>
            <color indexed="81"/>
            <rFont val="Tahoma"/>
            <family val="2"/>
          </rPr>
          <t xml:space="preserve">
Seleccionar
</t>
        </r>
      </text>
    </comment>
    <comment ref="AN6"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text>
        <r>
          <rPr>
            <sz val="9"/>
            <color indexed="81"/>
            <rFont val="Tahoma"/>
            <family val="2"/>
          </rPr>
          <t>OAP
Dato automático.
Calcula el promedio para los controles</t>
        </r>
      </text>
    </comment>
    <comment ref="AZ6" authorId="0" shapeId="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text>
        <r>
          <rPr>
            <b/>
            <sz val="11"/>
            <color indexed="81"/>
            <rFont val="Tahoma"/>
            <family val="2"/>
          </rPr>
          <t>OAP:</t>
        </r>
        <r>
          <rPr>
            <sz val="11"/>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text>
        <r>
          <rPr>
            <b/>
            <sz val="9"/>
            <color indexed="81"/>
            <rFont val="Tahoma"/>
            <family val="2"/>
          </rPr>
          <t>OAP:</t>
        </r>
        <r>
          <rPr>
            <sz val="9"/>
            <color indexed="81"/>
            <rFont val="Tahoma"/>
            <family val="2"/>
          </rPr>
          <t xml:space="preserve">
Seleccione  el número de acuerdo al número de la probabilidad</t>
        </r>
      </text>
    </comment>
    <comment ref="O7" authorId="0" shapeId="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text>
        <r>
          <rPr>
            <b/>
            <sz val="9"/>
            <color indexed="81"/>
            <rFont val="Tahoma"/>
            <family val="2"/>
          </rPr>
          <t>OAP:</t>
        </r>
        <r>
          <rPr>
            <sz val="9"/>
            <color indexed="81"/>
            <rFont val="Tahoma"/>
            <family val="2"/>
          </rPr>
          <t xml:space="preserve">
Seleccione de acuerdo al número del impacto</t>
        </r>
      </text>
    </comment>
    <comment ref="AK7"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text>
        <r>
          <rPr>
            <b/>
            <sz val="9"/>
            <color indexed="81"/>
            <rFont val="Tahoma"/>
            <family val="2"/>
          </rPr>
          <t>OAP:</t>
        </r>
        <r>
          <rPr>
            <sz val="9"/>
            <color indexed="81"/>
            <rFont val="Tahoma"/>
            <family val="2"/>
          </rPr>
          <t xml:space="preserve">
Seleccionar de acuerdo al número de la probabilidad</t>
        </r>
      </text>
    </comment>
    <comment ref="BE7"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text>
        <r>
          <rPr>
            <b/>
            <sz val="9"/>
            <color indexed="81"/>
            <rFont val="Tahoma"/>
            <family val="2"/>
          </rPr>
          <t>OAP:</t>
        </r>
        <r>
          <rPr>
            <sz val="9"/>
            <color indexed="81"/>
            <rFont val="Tahoma"/>
            <family val="2"/>
          </rPr>
          <t xml:space="preserve">
Seleccionar de acuerdo al número del impacto</t>
        </r>
      </text>
    </comment>
    <comment ref="BG7" authorId="0" shapeId="0">
      <text>
        <r>
          <rPr>
            <b/>
            <sz val="9"/>
            <color indexed="81"/>
            <rFont val="Tahoma"/>
            <family val="2"/>
          </rPr>
          <t xml:space="preserve">OAP: </t>
        </r>
        <r>
          <rPr>
            <sz val="9"/>
            <color indexed="81"/>
            <rFont val="Tahoma"/>
            <family val="2"/>
          </rPr>
          <t xml:space="preserve">Resultado es automático
</t>
        </r>
      </text>
    </comment>
    <comment ref="BJ7" authorId="0" shapeId="0">
      <text>
        <r>
          <rPr>
            <b/>
            <sz val="9"/>
            <color indexed="81"/>
            <rFont val="Tahoma"/>
            <family val="2"/>
          </rPr>
          <t>OAP:</t>
        </r>
        <r>
          <rPr>
            <sz val="9"/>
            <color indexed="81"/>
            <rFont val="Tahoma"/>
            <family val="2"/>
          </rPr>
          <t xml:space="preserve">
Definir fechas inicial y final de la actividad</t>
        </r>
      </text>
    </comment>
    <comment ref="BL7" authorId="0" shapeId="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text>
        <r>
          <rPr>
            <b/>
            <sz val="12"/>
            <color indexed="81"/>
            <rFont val="Tahoma"/>
            <family val="2"/>
          </rPr>
          <t>OAP:</t>
        </r>
        <r>
          <rPr>
            <sz val="12"/>
            <color indexed="81"/>
            <rFont val="Tahoma"/>
            <family val="2"/>
          </rPr>
          <t xml:space="preserve">
Acción de verificación, monitoreo y revisión
información</t>
        </r>
      </text>
    </comment>
    <comment ref="BR7" authorId="0" shapeId="0">
      <text>
        <r>
          <rPr>
            <sz val="9"/>
            <color indexed="81"/>
            <rFont val="Tahoma"/>
            <family val="2"/>
          </rPr>
          <t>OAP: El responsable del monitoreo es el líder o coordinador del proceso (cargo)</t>
        </r>
      </text>
    </comment>
    <comment ref="BS7"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text>
        <r>
          <rPr>
            <b/>
            <sz val="12"/>
            <color indexed="81"/>
            <rFont val="Tahoma"/>
            <family val="2"/>
          </rPr>
          <t>OAP:</t>
        </r>
        <r>
          <rPr>
            <sz val="12"/>
            <color indexed="81"/>
            <rFont val="Tahoma"/>
            <family val="2"/>
          </rPr>
          <t xml:space="preserve">
Acción de verificación, monitoreo y revisión
información</t>
        </r>
      </text>
    </comment>
    <comment ref="BV7" authorId="0" shapeId="0">
      <text>
        <r>
          <rPr>
            <sz val="9"/>
            <color indexed="81"/>
            <rFont val="Tahoma"/>
            <family val="2"/>
          </rPr>
          <t>OAP: El responsable del monitoreo es el líder o coordinador del proceso (cargo)</t>
        </r>
      </text>
    </comment>
    <comment ref="BW7"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3.xml><?xml version="1.0" encoding="utf-8"?>
<comments xmlns="http://schemas.openxmlformats.org/spreadsheetml/2006/main">
  <authors>
    <author>William Hernan Otalora Cabanzo</author>
    <author>-user</author>
  </authors>
  <commentList>
    <comment ref="BB1"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C1" authorId="0" shapeId="0">
      <text>
        <r>
          <rPr>
            <b/>
            <sz val="9"/>
            <color indexed="81"/>
            <rFont val="Tahoma"/>
            <family val="2"/>
          </rPr>
          <t>OAP:</t>
        </r>
        <r>
          <rPr>
            <sz val="9"/>
            <color indexed="81"/>
            <rFont val="Tahoma"/>
            <family val="2"/>
          </rPr>
          <t xml:space="preserve">
Seleccionar de acuedo a la política de tratamiento del riesgo del MEN
</t>
        </r>
      </text>
    </comment>
    <comment ref="E2" authorId="0" shapeId="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F2" authorId="1" shapeId="0">
      <text>
        <r>
          <rPr>
            <sz val="8"/>
            <color indexed="81"/>
            <rFont val="Tahoma"/>
            <family val="2"/>
          </rPr>
          <t>OAP: Enuncie las consecuencias más importantes de la materialización del riesgo.
¿que pasa si se materializa el riesgo?</t>
        </r>
      </text>
    </comment>
    <comment ref="AF2" authorId="0" shapeId="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G2" authorId="0" shapeId="0">
      <text>
        <r>
          <rPr>
            <b/>
            <sz val="9"/>
            <color indexed="81"/>
            <rFont val="Tahoma"/>
            <family val="2"/>
          </rPr>
          <t>OAP:</t>
        </r>
        <r>
          <rPr>
            <sz val="9"/>
            <color indexed="81"/>
            <rFont val="Tahoma"/>
            <family val="2"/>
          </rPr>
          <t xml:space="preserve">
Seleccionar
</t>
        </r>
      </text>
    </comment>
    <comment ref="AH2"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S2" authorId="0" shapeId="0">
      <text>
        <r>
          <rPr>
            <sz val="9"/>
            <color indexed="81"/>
            <rFont val="Tahoma"/>
            <family val="2"/>
          </rPr>
          <t>OAP
Dato automático.
Calcula el promedio para los controles</t>
        </r>
      </text>
    </comment>
    <comment ref="AT2" authorId="0" shapeId="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U2" authorId="0" shapeId="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G3"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H3" authorId="0" shapeId="0">
      <text>
        <r>
          <rPr>
            <b/>
            <sz val="9"/>
            <color indexed="81"/>
            <rFont val="Tahoma"/>
            <family val="2"/>
          </rPr>
          <t>OAP:</t>
        </r>
        <r>
          <rPr>
            <sz val="9"/>
            <color indexed="81"/>
            <rFont val="Tahoma"/>
            <family val="2"/>
          </rPr>
          <t xml:space="preserve">
Seleccione  el número de acuerdo al número de la probabilidad</t>
        </r>
      </text>
    </comment>
    <comment ref="I3" authorId="0" shapeId="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C3" authorId="0" shapeId="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D3" authorId="0" shapeId="0">
      <text>
        <r>
          <rPr>
            <b/>
            <sz val="9"/>
            <color indexed="81"/>
            <rFont val="Tahoma"/>
            <family val="2"/>
          </rPr>
          <t>OAP:</t>
        </r>
        <r>
          <rPr>
            <sz val="9"/>
            <color indexed="81"/>
            <rFont val="Tahoma"/>
            <family val="2"/>
          </rPr>
          <t xml:space="preserve">
Seleccione de acuerdo al número del impacto</t>
        </r>
      </text>
    </comment>
    <comment ref="AE3"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W3"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X3" authorId="0" shapeId="0">
      <text>
        <r>
          <rPr>
            <b/>
            <sz val="9"/>
            <color indexed="81"/>
            <rFont val="Tahoma"/>
            <family val="2"/>
          </rPr>
          <t>OAP:</t>
        </r>
        <r>
          <rPr>
            <sz val="9"/>
            <color indexed="81"/>
            <rFont val="Tahoma"/>
            <family val="2"/>
          </rPr>
          <t xml:space="preserve">
Seleccionar de acuerdo al número de la probabilidad</t>
        </r>
      </text>
    </comment>
    <comment ref="AY3"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Z3" authorId="0" shapeId="0">
      <text>
        <r>
          <rPr>
            <b/>
            <sz val="9"/>
            <color indexed="81"/>
            <rFont val="Tahoma"/>
            <family val="2"/>
          </rPr>
          <t>OAP:</t>
        </r>
        <r>
          <rPr>
            <sz val="9"/>
            <color indexed="81"/>
            <rFont val="Tahoma"/>
            <family val="2"/>
          </rPr>
          <t xml:space="preserve">
Seleccionar de acuerdo al número del impacto</t>
        </r>
      </text>
    </comment>
    <comment ref="BA3" authorId="0" shapeId="0">
      <text>
        <r>
          <rPr>
            <b/>
            <sz val="9"/>
            <color indexed="81"/>
            <rFont val="Tahoma"/>
            <family val="2"/>
          </rPr>
          <t xml:space="preserve">OAP: </t>
        </r>
        <r>
          <rPr>
            <sz val="9"/>
            <color indexed="81"/>
            <rFont val="Tahoma"/>
            <family val="2"/>
          </rPr>
          <t xml:space="preserve">Resultado es automático
</t>
        </r>
      </text>
    </comment>
    <comment ref="BD3" authorId="0" shapeId="0">
      <text>
        <r>
          <rPr>
            <b/>
            <sz val="9"/>
            <color indexed="81"/>
            <rFont val="Tahoma"/>
            <family val="2"/>
          </rPr>
          <t>OAP:</t>
        </r>
        <r>
          <rPr>
            <sz val="9"/>
            <color indexed="81"/>
            <rFont val="Tahoma"/>
            <family val="2"/>
          </rPr>
          <t xml:space="preserve">
Definir fechas inicial y final de la actividad</t>
        </r>
      </text>
    </comment>
    <comment ref="BF3" authorId="0" shapeId="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H3" authorId="0" shapeId="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I3" authorId="0" shapeId="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J3"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K3" authorId="0" shapeId="0">
      <text>
        <r>
          <rPr>
            <b/>
            <sz val="12"/>
            <color indexed="81"/>
            <rFont val="Tahoma"/>
            <family val="2"/>
          </rPr>
          <t>OAP:</t>
        </r>
        <r>
          <rPr>
            <sz val="12"/>
            <color indexed="81"/>
            <rFont val="Tahoma"/>
            <family val="2"/>
          </rPr>
          <t xml:space="preserve">
Acción de verificación, monitoreo y revisión
información</t>
        </r>
      </text>
    </comment>
    <comment ref="BL3" authorId="0" shapeId="0">
      <text>
        <r>
          <rPr>
            <sz val="9"/>
            <color indexed="81"/>
            <rFont val="Tahoma"/>
            <family val="2"/>
          </rPr>
          <t>OAP: El responsable del monitoreo es el líder o coordinador del proceso (cargo)</t>
        </r>
      </text>
    </comment>
    <comment ref="BM3"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N3"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O3" authorId="0" shapeId="0">
      <text>
        <r>
          <rPr>
            <b/>
            <sz val="12"/>
            <color indexed="81"/>
            <rFont val="Tahoma"/>
            <family val="2"/>
          </rPr>
          <t>OAP:</t>
        </r>
        <r>
          <rPr>
            <sz val="12"/>
            <color indexed="81"/>
            <rFont val="Tahoma"/>
            <family val="2"/>
          </rPr>
          <t xml:space="preserve">
Acción de verificación, monitoreo y revisión
información</t>
        </r>
      </text>
    </comment>
    <comment ref="BP3" authorId="0" shapeId="0">
      <text>
        <r>
          <rPr>
            <sz val="9"/>
            <color indexed="81"/>
            <rFont val="Tahoma"/>
            <family val="2"/>
          </rPr>
          <t>OAP: El responsable del monitoreo es el líder o coordinador del proceso (cargo)</t>
        </r>
      </text>
    </comment>
    <comment ref="BQ3"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4.xml><?xml version="1.0" encoding="utf-8"?>
<comments xmlns="http://schemas.openxmlformats.org/spreadsheetml/2006/main">
  <authors>
    <author>William Hernan Otalora Cabanzo</author>
    <author>-user</author>
  </authors>
  <commentList>
    <comment ref="AO1" authorId="0" shapeId="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1" authorId="0" shapeId="0">
      <text>
        <r>
          <rPr>
            <b/>
            <sz val="9"/>
            <color indexed="81"/>
            <rFont val="Tahoma"/>
            <family val="2"/>
          </rPr>
          <t>OAP:</t>
        </r>
        <r>
          <rPr>
            <sz val="9"/>
            <color indexed="81"/>
            <rFont val="Tahoma"/>
            <family val="2"/>
          </rPr>
          <t xml:space="preserve">
Seleccionar de acuerdo a la política de tratamiento del riesgo 
</t>
        </r>
      </text>
    </comment>
    <comment ref="B2" authorId="1" shapeId="0">
      <text>
        <r>
          <rPr>
            <b/>
            <sz val="9"/>
            <color indexed="81"/>
            <rFont val="Tahoma"/>
            <family val="2"/>
          </rPr>
          <t>OAP:</t>
        </r>
        <r>
          <rPr>
            <sz val="9"/>
            <color indexed="81"/>
            <rFont val="Tahoma"/>
            <family val="2"/>
          </rPr>
          <t xml:space="preserve">
Registrar el objetivo del Proceso</t>
        </r>
      </text>
    </comment>
    <comment ref="C2" authorId="0" shapeId="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text>
        <r>
          <rPr>
            <b/>
            <sz val="9"/>
            <color indexed="81"/>
            <rFont val="Tahoma"/>
            <family val="2"/>
          </rPr>
          <t>OAP:</t>
        </r>
        <r>
          <rPr>
            <sz val="9"/>
            <color indexed="81"/>
            <rFont val="Tahoma"/>
            <family val="2"/>
          </rPr>
          <t xml:space="preserve">
Seleccione de acuerdo con el contexto al cual pertenece la causa
</t>
        </r>
      </text>
    </comment>
    <comment ref="G2" authorId="0" shapeId="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0" shapeId="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2" authorId="1" shapeId="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3" authorId="0" shapeId="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3" authorId="0" shapeId="0">
      <text>
        <r>
          <rPr>
            <b/>
            <sz val="9"/>
            <color indexed="81"/>
            <rFont val="Tahoma"/>
            <family val="2"/>
          </rPr>
          <t>OAP:</t>
        </r>
        <r>
          <rPr>
            <sz val="9"/>
            <color indexed="81"/>
            <rFont val="Tahoma"/>
            <family val="2"/>
          </rPr>
          <t xml:space="preserve">
Seleccionar
</t>
        </r>
      </text>
    </comment>
    <comment ref="AF3" authorId="0" shapeId="0">
      <text>
        <r>
          <rPr>
            <b/>
            <sz val="9"/>
            <color indexed="81"/>
            <rFont val="Tahoma"/>
            <family val="2"/>
          </rPr>
          <t>OAP:</t>
        </r>
        <r>
          <rPr>
            <sz val="9"/>
            <color indexed="81"/>
            <rFont val="Tahoma"/>
            <family val="2"/>
          </rPr>
          <t xml:space="preserve">
Dato automático.
Calcula el promedio para los controles</t>
        </r>
      </text>
    </comment>
    <comment ref="AG3" authorId="0" shapeId="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3" authorId="0" shapeId="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4"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4" authorId="0" shapeId="0">
      <text>
        <r>
          <rPr>
            <b/>
            <sz val="9"/>
            <color indexed="81"/>
            <rFont val="Tahoma"/>
            <family val="2"/>
          </rPr>
          <t>OAP:</t>
        </r>
        <r>
          <rPr>
            <sz val="9"/>
            <color indexed="81"/>
            <rFont val="Tahoma"/>
            <family val="2"/>
          </rPr>
          <t xml:space="preserve">
Seleccione  el número de acuerdo al número de la probabilidad</t>
        </r>
      </text>
    </comment>
    <comment ref="O4" authorId="0" shapeId="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4" authorId="0" shapeId="0">
      <text>
        <r>
          <rPr>
            <b/>
            <sz val="9"/>
            <color indexed="81"/>
            <rFont val="Tahoma"/>
            <family val="2"/>
          </rPr>
          <t>OAP:</t>
        </r>
        <r>
          <rPr>
            <sz val="9"/>
            <color indexed="81"/>
            <rFont val="Tahoma"/>
            <family val="2"/>
          </rPr>
          <t xml:space="preserve">
seleccione de acuerdo a la escala de tipo de impacto</t>
        </r>
      </text>
    </comment>
    <comment ref="Q4" authorId="0" shapeId="0">
      <text>
        <r>
          <rPr>
            <b/>
            <sz val="9"/>
            <color indexed="81"/>
            <rFont val="Tahoma"/>
            <family val="2"/>
          </rPr>
          <t>OAP:</t>
        </r>
        <r>
          <rPr>
            <sz val="9"/>
            <color indexed="81"/>
            <rFont val="Tahoma"/>
            <family val="2"/>
          </rPr>
          <t xml:space="preserve">
Seleccione de acuerdo al número del impacto</t>
        </r>
      </text>
    </comment>
    <comment ref="R4"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4"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4"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4" authorId="0" shapeId="0">
      <text>
        <r>
          <rPr>
            <b/>
            <sz val="9"/>
            <color indexed="81"/>
            <rFont val="Tahoma"/>
            <family val="2"/>
          </rPr>
          <t>OAP:</t>
        </r>
        <r>
          <rPr>
            <sz val="9"/>
            <color indexed="81"/>
            <rFont val="Tahoma"/>
            <family val="2"/>
          </rPr>
          <t xml:space="preserve">
Seleccionar de acuerdo al número de la probabilidad</t>
        </r>
      </text>
    </comment>
    <comment ref="AL4"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4" authorId="0" shapeId="0">
      <text>
        <r>
          <rPr>
            <b/>
            <sz val="9"/>
            <color indexed="81"/>
            <rFont val="Tahoma"/>
            <family val="2"/>
          </rPr>
          <t>OAP:</t>
        </r>
        <r>
          <rPr>
            <sz val="9"/>
            <color indexed="81"/>
            <rFont val="Tahoma"/>
            <family val="2"/>
          </rPr>
          <t xml:space="preserve">
Seleccionar de acuerdo al número del impacto</t>
        </r>
      </text>
    </comment>
    <comment ref="AN4" authorId="0" shapeId="0">
      <text>
        <r>
          <rPr>
            <b/>
            <sz val="9"/>
            <color indexed="81"/>
            <rFont val="Tahoma"/>
            <family val="2"/>
          </rPr>
          <t>OAP:</t>
        </r>
        <r>
          <rPr>
            <sz val="9"/>
            <color indexed="81"/>
            <rFont val="Tahoma"/>
            <family val="2"/>
          </rPr>
          <t xml:space="preserve">
Resultado es automático
</t>
        </r>
      </text>
    </comment>
    <comment ref="AQ4" authorId="0" shapeId="0">
      <text>
        <r>
          <rPr>
            <b/>
            <sz val="9"/>
            <color indexed="81"/>
            <rFont val="Tahoma"/>
            <family val="2"/>
          </rPr>
          <t>OAP:</t>
        </r>
        <r>
          <rPr>
            <sz val="9"/>
            <color indexed="81"/>
            <rFont val="Tahoma"/>
            <family val="2"/>
          </rPr>
          <t xml:space="preserve">
Definir fechas inicial y final de la actividad</t>
        </r>
      </text>
    </comment>
    <comment ref="AS4" authorId="0" shapeId="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4" authorId="0" shapeId="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4" authorId="0" shapeId="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W4"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X4" authorId="0" shapeId="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Y4" authorId="0" shapeId="0">
      <text>
        <r>
          <rPr>
            <b/>
            <sz val="9"/>
            <color indexed="81"/>
            <rFont val="Tahoma"/>
            <family val="2"/>
          </rPr>
          <t>OAP:</t>
        </r>
        <r>
          <rPr>
            <sz val="9"/>
            <color indexed="81"/>
            <rFont val="Tahoma"/>
            <family val="2"/>
          </rPr>
          <t xml:space="preserve">
El responsable del monitoreo es el líder del proceso (cargo), reporta en el SIG</t>
        </r>
      </text>
    </comment>
    <comment ref="AZ4"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5.xml><?xml version="1.0" encoding="utf-8"?>
<comments xmlns="http://schemas.openxmlformats.org/spreadsheetml/2006/main">
  <authors>
    <author>William Hernan Otalora Cabanzo</author>
    <author>-user</author>
  </authors>
  <commentList>
    <comment ref="E2" authorId="0" shapeId="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F2" authorId="1" shapeId="0">
      <text>
        <r>
          <rPr>
            <sz val="8"/>
            <color indexed="81"/>
            <rFont val="Tahoma"/>
            <family val="2"/>
          </rPr>
          <t>OAP: Enuncie las consecuencias más importantes de la materialización del riesgo.
¿que pasa si se materializa el riesgo?</t>
        </r>
      </text>
    </comment>
    <comment ref="AF2" authorId="0" shapeId="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G2" authorId="0" shapeId="0">
      <text>
        <r>
          <rPr>
            <b/>
            <sz val="9"/>
            <color indexed="81"/>
            <rFont val="Tahoma"/>
            <family val="2"/>
          </rPr>
          <t>OAP:</t>
        </r>
        <r>
          <rPr>
            <sz val="9"/>
            <color indexed="81"/>
            <rFont val="Tahoma"/>
            <family val="2"/>
          </rPr>
          <t xml:space="preserve">
Seleccionar
</t>
        </r>
      </text>
    </comment>
    <comment ref="AH2" authorId="0" shapeId="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S2" authorId="0" shapeId="0">
      <text>
        <r>
          <rPr>
            <sz val="9"/>
            <color indexed="81"/>
            <rFont val="Tahoma"/>
            <family val="2"/>
          </rPr>
          <t>OAP
Dato automático.
Calcula el promedio para los controles</t>
        </r>
      </text>
    </comment>
    <comment ref="AT2" authorId="0" shapeId="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U2" authorId="0" shapeId="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G3" authorId="0" shapeId="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H3" authorId="0" shapeId="0">
      <text>
        <r>
          <rPr>
            <b/>
            <sz val="9"/>
            <color indexed="81"/>
            <rFont val="Tahoma"/>
            <family val="2"/>
          </rPr>
          <t>OAP:</t>
        </r>
        <r>
          <rPr>
            <sz val="9"/>
            <color indexed="81"/>
            <rFont val="Tahoma"/>
            <family val="2"/>
          </rPr>
          <t xml:space="preserve">
Seleccione  el número de acuerdo al número de la probabilidad</t>
        </r>
      </text>
    </comment>
    <comment ref="I3" authorId="0" shapeId="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C3" authorId="0" shapeId="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D3" authorId="0" shapeId="0">
      <text>
        <r>
          <rPr>
            <b/>
            <sz val="9"/>
            <color indexed="81"/>
            <rFont val="Tahoma"/>
            <family val="2"/>
          </rPr>
          <t>OAP:</t>
        </r>
        <r>
          <rPr>
            <sz val="9"/>
            <color indexed="81"/>
            <rFont val="Tahoma"/>
            <family val="2"/>
          </rPr>
          <t xml:space="preserve">
Seleccione de acuerdo al número del impacto</t>
        </r>
      </text>
    </comment>
    <comment ref="AE3" authorId="0" shapeId="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W3" authorId="0" shapeId="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X3" authorId="0" shapeId="0">
      <text>
        <r>
          <rPr>
            <b/>
            <sz val="9"/>
            <color indexed="81"/>
            <rFont val="Tahoma"/>
            <family val="2"/>
          </rPr>
          <t>OAP:</t>
        </r>
        <r>
          <rPr>
            <sz val="9"/>
            <color indexed="81"/>
            <rFont val="Tahoma"/>
            <family val="2"/>
          </rPr>
          <t xml:space="preserve">
Seleccionar de acuerdo al número de la probabilidad</t>
        </r>
      </text>
    </comment>
    <comment ref="AY3" authorId="0" shapeId="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Z3" authorId="0" shapeId="0">
      <text>
        <r>
          <rPr>
            <b/>
            <sz val="9"/>
            <color indexed="81"/>
            <rFont val="Tahoma"/>
            <family val="2"/>
          </rPr>
          <t>OAP:</t>
        </r>
        <r>
          <rPr>
            <sz val="9"/>
            <color indexed="81"/>
            <rFont val="Tahoma"/>
            <family val="2"/>
          </rPr>
          <t xml:space="preserve">
Seleccionar de acuerdo al número del impacto</t>
        </r>
      </text>
    </comment>
    <comment ref="BB3" authorId="0" shapeId="0">
      <text>
        <r>
          <rPr>
            <b/>
            <sz val="9"/>
            <color indexed="81"/>
            <rFont val="Tahoma"/>
            <family val="2"/>
          </rPr>
          <t xml:space="preserve">OAP: </t>
        </r>
        <r>
          <rPr>
            <sz val="9"/>
            <color indexed="81"/>
            <rFont val="Tahoma"/>
            <family val="2"/>
          </rPr>
          <t xml:space="preserve">Resultado es automático
</t>
        </r>
      </text>
    </comment>
    <comment ref="BE3" authorId="0" shapeId="0">
      <text>
        <r>
          <rPr>
            <b/>
            <sz val="9"/>
            <color indexed="81"/>
            <rFont val="Tahoma"/>
            <family val="2"/>
          </rPr>
          <t>OAP:</t>
        </r>
        <r>
          <rPr>
            <sz val="9"/>
            <color indexed="81"/>
            <rFont val="Tahoma"/>
            <family val="2"/>
          </rPr>
          <t xml:space="preserve">
Definir fechas inicial y final de la actividad</t>
        </r>
      </text>
    </comment>
    <comment ref="BG3" authorId="0" shapeId="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I3" authorId="0" shapeId="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J3" authorId="0" shapeId="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K3" authorId="0" shapeId="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L3" authorId="0" shapeId="0">
      <text>
        <r>
          <rPr>
            <b/>
            <sz val="12"/>
            <color indexed="81"/>
            <rFont val="Tahoma"/>
            <family val="2"/>
          </rPr>
          <t>OAP:</t>
        </r>
        <r>
          <rPr>
            <sz val="12"/>
            <color indexed="81"/>
            <rFont val="Tahoma"/>
            <family val="2"/>
          </rPr>
          <t xml:space="preserve">
Acción de verificación, monitoreo y revisión
información</t>
        </r>
      </text>
    </comment>
    <comment ref="BM3" authorId="0" shapeId="0">
      <text>
        <r>
          <rPr>
            <sz val="9"/>
            <color indexed="81"/>
            <rFont val="Tahoma"/>
            <family val="2"/>
          </rPr>
          <t>OAP: El responsable del monitoreo es el líder o coordinador del proceso (cargo)</t>
        </r>
      </text>
    </comment>
    <comment ref="BN3" authorId="0" shapeId="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<sst xmlns="http://schemas.openxmlformats.org/spreadsheetml/2006/main" count="3893" uniqueCount="1240">
  <si>
    <t>Tipo de Impacto</t>
  </si>
  <si>
    <t>Bajo</t>
  </si>
  <si>
    <t>Alto</t>
  </si>
  <si>
    <t>No.</t>
  </si>
  <si>
    <t>Moderado</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</si>
  <si>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</si>
  <si>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</si>
  <si>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</si>
  <si>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</si>
  <si>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</si>
  <si>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</si>
  <si>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</si>
  <si>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</si>
  <si>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</si>
  <si>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</si>
  <si>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</si>
  <si>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</si>
  <si>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</si>
  <si>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</si>
  <si>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</si>
  <si>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</si>
  <si>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</si>
  <si>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</si>
  <si>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</si>
  <si>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</si>
  <si>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</si>
  <si>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</si>
  <si>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</si>
  <si>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</si>
  <si>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</si>
  <si>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</si>
  <si>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</si>
  <si>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</si>
  <si>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</si>
  <si>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</si>
  <si>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</si>
  <si>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</si>
  <si>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</si>
  <si>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</si>
  <si>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</si>
  <si>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</si>
  <si>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</si>
  <si>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</si>
  <si>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</si>
  <si>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</si>
  <si>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</si>
  <si>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</si>
  <si>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</si>
  <si>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</si>
  <si>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</si>
  <si>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</si>
  <si>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</si>
  <si>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</si>
  <si>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</si>
  <si>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</si>
  <si>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</si>
  <si>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</si>
  <si>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</si>
  <si>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</si>
  <si>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</si>
  <si>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</si>
  <si>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</si>
  <si>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</si>
  <si>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</si>
  <si>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</si>
  <si>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</si>
  <si>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</si>
  <si>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</si>
  <si>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</si>
  <si>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</si>
  <si>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</si>
  <si>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</si>
  <si>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</si>
  <si>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</si>
  <si>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</si>
  <si>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</si>
  <si>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</si>
  <si>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R1</t>
  </si>
  <si>
    <t>R2</t>
  </si>
  <si>
    <t>calificacion probabilidad</t>
  </si>
  <si>
    <t>calificacion Impacto</t>
  </si>
  <si>
    <t>Tipo de impacto</t>
  </si>
  <si>
    <t>5. Casi seguro</t>
  </si>
  <si>
    <t>5. Catastrófico</t>
  </si>
  <si>
    <t>4. Probable</t>
  </si>
  <si>
    <t>3. Moderado</t>
  </si>
  <si>
    <t>2. Menor</t>
  </si>
  <si>
    <t>1. Insignificante</t>
  </si>
  <si>
    <t>Fecha Inicial</t>
  </si>
  <si>
    <t>Fecha final</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</si>
  <si>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</si>
  <si>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</si>
  <si>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</si>
  <si>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</si>
  <si>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</si>
  <si>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</si>
  <si>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</si>
  <si>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</si>
  <si>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</si>
  <si>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</si>
  <si>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</si>
  <si>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</si>
  <si>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</si>
  <si>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</si>
  <si>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</si>
  <si>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</si>
  <si>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</si>
  <si>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</si>
  <si>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</si>
  <si>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</si>
  <si>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</si>
  <si>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</si>
  <si>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</si>
  <si>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</si>
  <si>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</si>
  <si>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</si>
  <si>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</si>
  <si>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</si>
  <si>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</si>
  <si>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</si>
  <si>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</si>
  <si>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</si>
  <si>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</si>
  <si>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</si>
  <si>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</si>
  <si>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</si>
  <si>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</si>
  <si>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</si>
  <si>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</si>
  <si>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</si>
  <si>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</si>
  <si>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</si>
  <si>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</si>
  <si>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</si>
  <si>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</si>
  <si>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</si>
  <si>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</si>
  <si>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</si>
  <si>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</si>
  <si>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</si>
  <si>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</si>
  <si>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</si>
  <si>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</si>
  <si>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</si>
  <si>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</si>
  <si>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</si>
  <si>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</si>
  <si>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</si>
  <si>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</si>
  <si>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</si>
  <si>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</si>
  <si>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</si>
  <si>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</si>
  <si>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</si>
  <si>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</si>
  <si>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</si>
  <si>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</si>
  <si>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</si>
  <si>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</si>
  <si>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</si>
  <si>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</si>
  <si>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</si>
  <si>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</si>
  <si>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</si>
  <si>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</si>
  <si>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</si>
  <si>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</si>
  <si>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</si>
  <si>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</si>
  <si>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</si>
  <si>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</si>
  <si>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</si>
  <si>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</si>
  <si>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</si>
  <si>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</si>
  <si>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</si>
  <si>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</si>
  <si>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</si>
  <si>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</si>
  <si>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</si>
  <si>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</si>
  <si>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</si>
  <si>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</si>
  <si>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</si>
  <si>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</si>
  <si>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</si>
  <si>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</si>
  <si>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</si>
  <si>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Responsable / Actividad</t>
  </si>
  <si>
    <t>Responsable / Monitoreo</t>
  </si>
  <si>
    <t>PLANES DE TRATAMIENTO
(Líderes de Proceso)</t>
  </si>
  <si>
    <t>Monitoreo</t>
  </si>
  <si>
    <t>¿Generar daño ambiental?</t>
  </si>
  <si>
    <t>R3</t>
  </si>
  <si>
    <t>Total
Diseñó Control</t>
  </si>
  <si>
    <t>Peso Diseño del control</t>
  </si>
  <si>
    <t>Peso de la Ejecución</t>
  </si>
  <si>
    <t>Solidez de Controles</t>
  </si>
  <si>
    <t xml:space="preserve">solidez Individual del control </t>
  </si>
  <si>
    <t>Calificación Controles</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</si>
  <si>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</si>
  <si>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</si>
  <si>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</si>
  <si>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</si>
  <si>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</si>
  <si>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</si>
  <si>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</si>
  <si>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</si>
  <si>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</si>
  <si>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</si>
  <si>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</si>
  <si>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</si>
  <si>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</si>
  <si>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</si>
  <si>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</si>
  <si>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</si>
  <si>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</si>
  <si>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Fecha de elaboración:</t>
  </si>
  <si>
    <t>Objetivo del Proceso:</t>
  </si>
  <si>
    <t>Estrategias FO</t>
  </si>
  <si>
    <t>NOMBRE DEL PROCESO:</t>
  </si>
  <si>
    <t>ANALISIS DE RIESGO INHERENTE</t>
  </si>
  <si>
    <t>Direccionamiento Estratégico</t>
  </si>
  <si>
    <t>Gestionar las políticas institucionales, los planes y proyectos para la inclusión social de la población con discapacidad visual.</t>
  </si>
  <si>
    <t>No aplica</t>
  </si>
  <si>
    <t>Direccionar la formulación y/o seguimiento del plan de acción o del plan de adquisiciones de manera que respondan a intereses particulares</t>
  </si>
  <si>
    <t>Fuerte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</si>
  <si>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</si>
  <si>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</si>
  <si>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</si>
  <si>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</si>
  <si>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</si>
  <si>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</si>
  <si>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</si>
  <si>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</si>
  <si>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</si>
  <si>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</si>
  <si>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Debil</t>
  </si>
  <si>
    <t>Marzo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</si>
  <si>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</si>
  <si>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</si>
  <si>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</si>
  <si>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reuniones realizadas 
Número de circulares elaboradas
Número de seguimientos a proyectos de inversión 
</t>
  </si>
  <si>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</si>
  <si>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t>Gestión Contractual</t>
  </si>
  <si>
    <t>Aplicar los procedimientos legales para contratar bienes, servicios y obras con el fin de satisfacer las necesidades del Instituto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</si>
  <si>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</si>
  <si>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</si>
  <si>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Seguimiento mensual de los procesos de contratación con líderes de proceso y coordinadores de grupo</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</si>
  <si>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</si>
  <si>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</si>
  <si>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</si>
  <si>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 xml:space="preserve">Inobservancia o inaplicabilidad de los procedimientos o requisitos legales establecidos para la celebración de contratos. </t>
  </si>
  <si>
    <t>Junio de 2020</t>
  </si>
  <si>
    <t>Julio de 2020</t>
  </si>
  <si>
    <t>Oficina asesora Jurídica</t>
  </si>
  <si>
    <t>No se ha iniciado</t>
  </si>
  <si>
    <t>Personal vinculado al proceso sin las calidades profesionales y éticas requeridas.</t>
  </si>
  <si>
    <t xml:space="preserve">Proceso de Selección del personal de control interno por meritocracia </t>
  </si>
  <si>
    <t xml:space="preserve">Proveer y controlar los recursos presupuestales, financieros y contables para el cumplimiento de los objetivos institucionales. </t>
  </si>
  <si>
    <t>R4</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</si>
  <si>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</si>
  <si>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</si>
  <si>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Coordinadora Administrativa y Financiera</t>
  </si>
  <si>
    <t>Concentración de autoridad o influencia de terceros</t>
  </si>
  <si>
    <t>Enero de 2020</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</si>
  <si>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</si>
  <si>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</si>
  <si>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R5</t>
  </si>
  <si>
    <t xml:space="preserve">1. Investigaciones disciplinarias; fiscales y/o penales.
2. Afectación de la imagen institucional
</t>
  </si>
  <si>
    <t>Julio  de 2020</t>
  </si>
  <si>
    <t>Coordinadores de los grupos de trabajo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</si>
  <si>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</si>
  <si>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</si>
  <si>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</si>
  <si>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Septiembre de 2020</t>
  </si>
  <si>
    <t>Coordinadora Unidades productivas</t>
  </si>
  <si>
    <t>Acta o correo electrónico</t>
  </si>
  <si>
    <t>En el momento del traslado de la mercancia de la bodega a la Tienda no existen los suficientes controles para supervisar el número total de los productos que ingresan</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</si>
  <si>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</si>
  <si>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</si>
  <si>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El proceso de costeo se realiza de forma manual</t>
  </si>
  <si>
    <t>R7</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</si>
  <si>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</si>
  <si>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</si>
  <si>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R8</t>
  </si>
  <si>
    <t>Falta de verificación de vulnerabilidades de la plataforma TICs</t>
  </si>
  <si>
    <t>Gestión humana</t>
  </si>
  <si>
    <t>Promover el desarrollo del talento humano mediante acciones que generen un ambiente laboral propicio e impacten positivamente la productividad y mejoren la calidad de la vida laboral.</t>
  </si>
  <si>
    <t>R9</t>
  </si>
  <si>
    <t>Posibilidad de recibir o solicitar cualquier dádiva o beneficio a nombre propio o de terceros con el fin alterar los resultados en cualquier etapa de un proceso de selección de talento humano para beneficiar a un candidato que no cumple con  los requisitos</t>
  </si>
  <si>
    <t xml:space="preserve">1. Investigaciones disciplinarias; fiscales y/o penales.
2. Demandas
3.Reprocesos
4.Candidatos que no cumplen con las competencias establecidas
</t>
  </si>
  <si>
    <t>1. Declarar insubsistencia de la persona nombrada
2. Iniciar proceso disciplinario</t>
  </si>
  <si>
    <t>Coordinadora Gestión Humana</t>
  </si>
  <si>
    <t>R10</t>
  </si>
  <si>
    <t>1. Investigaciones disciplinarias; fiscales y/o penales.
2. Demandas
3.Reprocesos</t>
  </si>
  <si>
    <t>Coordinadora de Gestión Humana</t>
  </si>
  <si>
    <t>Gestión Jurídica</t>
  </si>
  <si>
    <t xml:space="preserve"> Asesorar, asistir y representar al Instituto Nacional para Ciegos en todas las actuaciones judiciales y extra judiciales, procurando el cumplimiento y la aplicación de la normatividad legal vigente.</t>
  </si>
  <si>
    <t>1. Investigaciones disciplinarias; fiscales y/o penales. 
2. Pérdida de credibilidad en la entidad.</t>
  </si>
  <si>
    <t>Jefe Oficina Asesora Jurídica</t>
  </si>
  <si>
    <t>Mapa de riesgos Institucional</t>
  </si>
  <si>
    <t>Proceso: Direccionamiento Estratégico</t>
  </si>
  <si>
    <t>Código:DG-100-FM-284</t>
  </si>
  <si>
    <t>Versión:4</t>
  </si>
  <si>
    <t>Vigencia: 18/10/2019</t>
  </si>
  <si>
    <t xml:space="preserve">Planteamiento de actividades que no esten relacionadas con los objetivos estratégicos, originando una ejecución de recursos inadecuada.
</t>
  </si>
  <si>
    <t>Recibir o solicitar cualquier dádiva o beneficio a nombre propio o de terceros con el fin beneficiar a un potencial oferente con la celebración de un contrato</t>
  </si>
  <si>
    <t>Realizar registros de CDPs ó RPs que no estén de acuerdo a las solicitudes realizadas o que no cuenten con autorización del ordenador del gasto con el propósito de beneficiarse personalmente o  a terceros</t>
  </si>
  <si>
    <t>Utilizar los recursos (tiquetes aéreos, terrestres, viáticos, material especializado) destinados para una comisión para beneficio propio o de terceros</t>
  </si>
  <si>
    <t>Recibir o solicitar cualquier dádiva o beneficio a nombre propio o de terceros por hurtar, o entregar Información pública reservada o clasificada en la gestión de la plataforma - SGSI</t>
  </si>
  <si>
    <t>Recibir o solicitar cualquier dádiva o beneficio a nombre propio o de terceros con el fin de modificar las novedades de la nómina en beneficio propio o de un tercero.</t>
  </si>
  <si>
    <t xml:space="preserve">Ausencia o inadecuado seguimiento a los planes y institucionales por consiguiente a los proyectos de inversión
</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</si>
  <si>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</si>
  <si>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SIIF
WEB SAFI</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</si>
  <si>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</si>
  <si>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Número de capacitaciones ejecutadas/Número de capacitaciones planeadas</t>
  </si>
  <si>
    <t>WEB SAFI</t>
  </si>
  <si>
    <t>EKOGUI</t>
  </si>
  <si>
    <t>Bases de datos</t>
  </si>
  <si>
    <t>1. Afectación del desempeño de los procesos
2. Demandas en contra de la Entidad
3. Pérdida de identidad
4. Investigaciones disciplinarias; fiscales y/o penales.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</si>
  <si>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</si>
  <si>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</si>
  <si>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 xml:space="preserve">Correo electrónico o Comunicación Oficial </t>
  </si>
  <si>
    <t xml:space="preserve">(1) Verificación realizada </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</si>
  <si>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</si>
  <si>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</si>
  <si>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t xml:space="preserve">Hurto, pérdida o uso indebido de recursos de productos de La Tienda INCI, materias primas,  insumos utilizados en el proceso productivo y material o producto terminado de La Imprenta;  para beneficio personal o de terceros
</t>
  </si>
  <si>
    <t>Abril de 2020</t>
  </si>
  <si>
    <t>Formatos</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</si>
  <si>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</si>
  <si>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Número de formatos elaborados y/o actualizados</t>
  </si>
  <si>
    <t xml:space="preserve">(3) Formatos elaborados y actualizados </t>
  </si>
  <si>
    <t>(1) Formato elaborado</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</si>
  <si>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</si>
  <si>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Se elaboró el Formato para la identificación de ingresos mensuales de las unidades productivas a la cuenta bancaria de la entidad 
Se estan estudiando las propuestas para definir el software de costeo de la producción que se va a adquirir</t>
  </si>
  <si>
    <t>Software de costeo de la producción adquirido y
Formato elaborado</t>
  </si>
  <si>
    <t>Secretaria de Subdireción</t>
  </si>
  <si>
    <t>Débil</t>
  </si>
  <si>
    <t>Registrar cada dos meses en el excel que se lleva de las comisiones, la relación de tiquetes aéreos utilizados mensualmente, para cotejarlos con los desplazamientos del Área Misional  con la información que suministre la Oficina Administrativa y Financiera</t>
  </si>
  <si>
    <t>Excel de Comisiones</t>
  </si>
  <si>
    <t>No se cuenta con un registro de las comisiones realizadas que contenga información  verificada con el proceso Administrativo</t>
  </si>
  <si>
    <t xml:space="preserve">Reuniones con los líderes de proceso con quienes se define el presupuesto, las actividades de los planes y las metas de los proyectos de inversión
</t>
  </si>
  <si>
    <t>Actividades</t>
  </si>
  <si>
    <t>Adelantar (2) capacitaciones durante el año 2020, dirigidas a los funcionarios que ejerceran labores de supervisión de los contratos en las diferentes etapas contractuales</t>
  </si>
  <si>
    <t>Certificados de participación en el curso</t>
  </si>
  <si>
    <t>Mayo de 2020</t>
  </si>
  <si>
    <t>Desconocimiento o no aplicación del código de integridad</t>
  </si>
  <si>
    <t xml:space="preserve">Claves de acceso para ingresar a los sistemas de información de acuerdo con roles y perfiles por cargos </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</si>
  <si>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</si>
  <si>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Número de roles y perfiles definidos de acuerdo con las funciones</t>
  </si>
  <si>
    <t>Recibir o solicitar cualquier dádiva o beneficio a nombre propio o de terceros con el fin de manipular la información, incumplir los términos de los procesos o ejercer indebidamente la defensa judicial de la entidad.</t>
  </si>
  <si>
    <t>Agosto de 2020</t>
  </si>
  <si>
    <t>Acta de Reunión</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</si>
  <si>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</si>
  <si>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</si>
  <si>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</si>
  <si>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Formato Creación de usuario SIIF
Correo electrónico</t>
  </si>
  <si>
    <t>(1) Correo electrónico
(1) Formato de creación de usuario SIIF</t>
  </si>
  <si>
    <t>Número de formatos de creación de usuario SIIF tramitados
Número de Correos electrónicos enviados</t>
  </si>
  <si>
    <t>116 CDP y RP revisados</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</si>
  <si>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</si>
  <si>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</si>
  <si>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Número de comisiones registradas y cotejadas con el proceso Administrativo</t>
  </si>
  <si>
    <t>Software 
Formato</t>
  </si>
  <si>
    <t>Accesibilidad a los sistemas de información por parte de personas no autorizadas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</si>
  <si>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</si>
  <si>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</si>
  <si>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Número de procedimientos documentados</t>
  </si>
  <si>
    <t>Documentación procesos de selección adelantados</t>
  </si>
  <si>
    <t>Falta de apropiación y aplicación del procedimiento de situaciones administrativas , el instructivo de selección y provisión de empleos y la normatividad vigente en los procesos de selección</t>
  </si>
  <si>
    <t xml:space="preserve">
Definir perfiles de usuario y segregación de funciones para el Sistema de Información Financiera para la presente vigencia </t>
  </si>
  <si>
    <r>
      <t xml:space="preserve">Se realizó el trámite para la asignación de perfil de usuario a la funcionaria con funciones de presupuesto 
</t>
    </r>
    <r>
      <rPr>
        <sz val="11"/>
        <color rgb="FFFF0000"/>
        <rFont val="Arial"/>
        <family val="2"/>
      </rPr>
      <t xml:space="preserve"> </t>
    </r>
  </si>
  <si>
    <t xml:space="preserve">Código de integridad apropiado.
</t>
  </si>
  <si>
    <t xml:space="preserve">
Asegurar  la participación de los servidores públicos y contratistas del proceso de asistencia  técnica en el curso de Integridad y lucha contra la Corrupción que adelanta el DAFP </t>
  </si>
  <si>
    <t xml:space="preserve">
Número de servidores que participaron en el curso/Numero total de servidores</t>
  </si>
  <si>
    <t xml:space="preserve">
No se han iniciado comisiones debido la emergencia sanitaria</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</si>
  <si>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</si>
  <si>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 xml:space="preserve">No se cuenta con un registro confiable del dinero que ingresa y permanece en la Tienda producto de las ventas diarias 
</t>
  </si>
  <si>
    <t xml:space="preserve">Actualizar el Formato Planilla diaria de ventas
Elaborar el  Formato para la identificación de las consignaciones diarias de los documentos de recaudo realizados en la Tienda
</t>
  </si>
  <si>
    <t>Gestionar con la coordinación de Administrativa y Financiera un espacio seguro para el almacenamiento de los productos de la Tienda y del material de La Imprenta.
Realizar mensualmente inventario y conciliar o verificar diferencias.</t>
  </si>
  <si>
    <t>Número de reuniones realizadas.
Inventario realizado y conciliado / 12</t>
  </si>
  <si>
    <r>
      <t xml:space="preserve">
</t>
    </r>
    <r>
      <rPr>
        <sz val="11"/>
        <rFont val="Calibri"/>
        <family val="2"/>
        <scheme val="minor"/>
      </rPr>
      <t xml:space="preserve">
Política de seguridad y privacidad de  la información de la Entidad</t>
    </r>
  </si>
  <si>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</si>
  <si>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</si>
  <si>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</si>
  <si>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 xml:space="preserve">Número de documentos socializados/Número de documentos a socializar
Número de procesos de selección adelantados de acuerdo con los procedimientos establecidos en  la normatividad vigente </t>
  </si>
  <si>
    <t xml:space="preserve">Debilidad en la parametrización del aplicativo
</t>
  </si>
  <si>
    <t xml:space="preserve">Alianzas  por parte de los Directivos, Funcionarios y/o contratistas que intervienen en la estructuración y elaboración de estudios previos para favorecer un tercero. </t>
  </si>
  <si>
    <r>
      <t xml:space="preserve">Procedimientos, Guías y Formatos del Sistema Integrado de Gestión y  Normatividad vigente
</t>
    </r>
    <r>
      <rPr>
        <sz val="11"/>
        <color theme="4"/>
        <rFont val="Arial"/>
        <family val="2"/>
      </rPr>
      <t xml:space="preserve"> </t>
    </r>
  </si>
  <si>
    <t xml:space="preserve">Validación de  las solicitudes y expedición de CDP y RP por parte de la Coordinación de Financiera </t>
  </si>
  <si>
    <t xml:space="preserve">Perfiles de usuario y segregación de funciones en el Sistema de Información Financiera </t>
  </si>
  <si>
    <t xml:space="preserve">
Revisar el 100% de los soportes  y respectivas autorizaciones para la expedición de los CDP y RP por parte del funcionario con funciones de presupuesto y posteriormente por la coordinación
de Financiera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</si>
  <si>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</si>
  <si>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t>Excel de las comisiones adelantadas por parte de la Secretaria de Subdirección</t>
  </si>
  <si>
    <t>Formato de Consignación" del dinero obtenido producto de las ventas diarias en la Tienda para que el  mensajero de la entidad realice la consignación en el banco</t>
  </si>
  <si>
    <t xml:space="preserve">
Información de costos registrada en el formato de orden de producción, el formato de cotización y formato de orden de compra</t>
  </si>
  <si>
    <t xml:space="preserve">
Inventario mensual de los productos terminados almacenados  en la bodega de la imprenta y conciliación o verificación de diferencias. </t>
  </si>
  <si>
    <t>Documentar un procedimiento para asegurar que la parametrización del aplicativo se haga de acuerdo a las novedades en la liquidación de la nómina y a la normatividad vigente</t>
  </si>
  <si>
    <r>
      <rPr>
        <sz val="11"/>
        <rFont val="Arial"/>
        <family val="2"/>
      </rPr>
      <t>No aplica</t>
    </r>
    <r>
      <rPr>
        <sz val="11"/>
        <color rgb="FFFF0000"/>
        <rFont val="Arial"/>
        <family val="2"/>
      </rPr>
      <t xml:space="preserve">
</t>
    </r>
  </si>
  <si>
    <r>
      <rPr>
        <sz val="11"/>
        <color rgb="FFFF0000"/>
        <rFont val="Arial"/>
        <family val="2"/>
      </rPr>
      <t xml:space="preserve">
</t>
    </r>
    <r>
      <rPr>
        <sz val="11"/>
        <rFont val="Arial"/>
        <family val="2"/>
      </rPr>
      <t>No se han adelantado acciones hasta el momento</t>
    </r>
  </si>
  <si>
    <t xml:space="preserve">Número de jornadas de revisión y apropiación de los documentos del SIG realizadas </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</si>
  <si>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</si>
  <si>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Procedimientos establecidos dentro del Sistema Integrado de Gestión para la  asesoría, defensa  y Cobro Jurídico de la Entidad</t>
  </si>
  <si>
    <t>Procedimiento documentado</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</si>
  <si>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</si>
  <si>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 xml:space="preserve">
Parametrización del aplicativo de acuerdo con la normatividad vigente</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</si>
  <si>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</si>
  <si>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</si>
  <si>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NA</t>
  </si>
  <si>
    <t>1. Incumplimiento normativo
2. No reportar actos de corrupción a los entes de control.
3. Sanciones disciplinarias.</t>
  </si>
  <si>
    <t>Extremo</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</si>
  <si>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</si>
  <si>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</si>
  <si>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</si>
  <si>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Asesor de control interno</t>
  </si>
  <si>
    <t>Acta socialización</t>
  </si>
  <si>
    <t>1 acta de socialización firmada por contrato.</t>
  </si>
  <si>
    <t>abril 30de 2020</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</si>
  <si>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</si>
  <si>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Asesor de control  interno</t>
  </si>
  <si>
    <t>Documentar el proceso de selección del personal de apoyo de control interno verificando cumplimiento de requisitos, y centificaciones entes de control.</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</si>
  <si>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</si>
  <si>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</si>
  <si>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</si>
  <si>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</si>
  <si>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</si>
  <si>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</si>
  <si>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Asesor de control interno y auditores</t>
  </si>
  <si>
    <t>Acuerdo de confiencialidad y de aplicación de herramientas de auditoría suscrigos</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</si>
  <si>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</si>
  <si>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</si>
  <si>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</si>
  <si>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SEGUIMIENTO OCI MAYO 2020
 OBSERVACIONES</t>
  </si>
  <si>
    <t>Uso indebido de la información por parte del personal de control interno en beneficio personal o de terceros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</si>
  <si>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</si>
  <si>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</si>
  <si>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</si>
  <si>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</si>
  <si>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</si>
  <si>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</si>
  <si>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</si>
  <si>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</si>
  <si>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</si>
  <si>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</si>
  <si>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 xml:space="preserve">Seguimiento a la ejecución del Plan de Adquisiciones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</si>
  <si>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</si>
  <si>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</si>
  <si>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Política de seguridad y privacidad de  la información de la Entidad</t>
  </si>
  <si>
    <r>
      <t xml:space="preserve">
Se realizó el trámite para la ampliación de vigencia del perfil de usuario a la funcionaria con funciones de presupuesto.
</t>
    </r>
    <r>
      <rPr>
        <sz val="11"/>
        <color rgb="FFFF0000"/>
        <rFont val="Arial"/>
        <family val="2"/>
      </rPr>
      <t xml:space="preserve"> </t>
    </r>
  </si>
  <si>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</si>
  <si>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</si>
  <si>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</si>
  <si>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</si>
  <si>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</si>
  <si>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</si>
  <si>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Gestionar los planes, políticas y proyectos para la inclusión social de la población con  discapacidad visual</t>
  </si>
  <si>
    <t xml:space="preserve">
Poca apropiación de los instrumentos de planeación y seguimiento de los planes y proyectos institucionales por parte de los procesos</t>
  </si>
  <si>
    <t>Incumplimiento de la planeación institucional</t>
  </si>
  <si>
    <t>Planes institucionales desactualizados
Inconsistencia entre la planificación y los recursos asociados
Afectación de la imagen institucional</t>
  </si>
  <si>
    <t xml:space="preserve">Formulación del plan de acción anual y proyectos con los líderes de proceso y retroalimentación del seguimiento  reportado de los planes
</t>
  </si>
  <si>
    <t>Reunión Comité Institucional de Gestión y Desempeño con líderes de proceso</t>
  </si>
  <si>
    <t>Enero 2020</t>
  </si>
  <si>
    <t>Diciembre 2020</t>
  </si>
  <si>
    <t>Adelantar sensibilización de la importancia del cumplimiento de los planes institucionales formulados</t>
  </si>
  <si>
    <t>Jefe Oficina asesora de planeación</t>
  </si>
  <si>
    <t>Actas de reunión</t>
  </si>
  <si>
    <t xml:space="preserve">Insuficiente claridad para el diseño y actualización de los planes y proyectos institucionales </t>
  </si>
  <si>
    <t>Acompañamiento en el diseño y actualización de los planes y proyectos institucionales</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</si>
  <si>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</si>
  <si>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</si>
  <si>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</si>
  <si>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Participar en capacitaciones que fortalezcan las competencias  específicas del  personal de planeación </t>
  </si>
  <si>
    <t>Correo electrónico
Listado de asistencia</t>
  </si>
  <si>
    <t>Número de capacitaciones  asistidas</t>
  </si>
  <si>
    <t xml:space="preserve">Comités Institucional de Gestión y Desempeño reunidos para realizar seguimiento y tomar decisiones frente a los avances y situaciones presentadas </t>
  </si>
  <si>
    <t xml:space="preserve">Definir acciones para avanzar en el cumplimiento de las metas de los planes institucionales por parte del Comité Institucional de Gestión y Desempeño </t>
  </si>
  <si>
    <t>1 Acta con las acciones definidas</t>
  </si>
  <si>
    <t xml:space="preserve">Número de reuniones adelantadas </t>
  </si>
  <si>
    <t xml:space="preserve">Adquirir software para el procesamiento, reporte y seguridad de la  información del seguimiento de los planes institucionales
</t>
  </si>
  <si>
    <t>Software adquirido</t>
  </si>
  <si>
    <t xml:space="preserve"> Desarrollar acciones comunicativas que fortalezcan la cultura organizacional, la imagen corporativa de la Entidad y los procesos de inclusión educativa y sociocultural de la población con discapacidad visual.		</t>
  </si>
  <si>
    <t>Publicación inoportuna de la información</t>
  </si>
  <si>
    <t>Incumplimiento de la normatividad vigente.
Sanciones Administrativas, Disciplinarias, otras por parte de los entes de control.
Afectación de la imagen institucional</t>
  </si>
  <si>
    <t xml:space="preserve">Ejecución de una Fe de erratas; y se libera comunicado con la información corregida; </t>
  </si>
  <si>
    <t>Elaborar y hacer seguimiento al cronograma para la actualización de los contenidos de los micrositios de la página web</t>
  </si>
  <si>
    <t>Asesor comunicaciones</t>
  </si>
  <si>
    <t>Cronograma ejecutado</t>
  </si>
  <si>
    <t>Número de contenidos actualizados en los micrositios de la página web</t>
  </si>
  <si>
    <t>Demora en las validaciones y aprobaciones de las comunicaciones a públicas y divulgar</t>
  </si>
  <si>
    <t>Manejo de información conforme al proceso y manuales establecidos</t>
  </si>
  <si>
    <t xml:space="preserve">Actualizar y socializar la estrategia de comunicaciones </t>
  </si>
  <si>
    <t>Número de socializaciones realizadas</t>
  </si>
  <si>
    <t>Insuficiente personal idóneo y comprometido con la gestión institucional</t>
  </si>
  <si>
    <t>Plan de comunicaciones anual</t>
  </si>
  <si>
    <t xml:space="preserve">Formular, ejecutar y hacer seguimiento al  plan de comunicaciones </t>
  </si>
  <si>
    <t>Informe de seguimiento del Plan de comunicaciones</t>
  </si>
  <si>
    <t>Número de acciones cumplidas en el Plan de comunicaciones</t>
  </si>
  <si>
    <t>Dificultades técnicas en las plataformas y aparatos tecnológicos</t>
  </si>
  <si>
    <t>Redes sociales (Facebook, Twitter, Instagram)
Canal YouTube
Página web
Aplicaciones (Revista y emisora)</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</si>
  <si>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</si>
  <si>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</si>
  <si>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Incumplimiento de metas institucionales
Afectación de la imagen institucional
Instauración de quejas</t>
  </si>
  <si>
    <t>Fortalecimiento de estrategias virtuales de llegada a entidades</t>
  </si>
  <si>
    <t>Implementación de asesorías y acompañamiento virtual</t>
  </si>
  <si>
    <t>Diseñar cursos virtuales</t>
  </si>
  <si>
    <t>Coordinadora</t>
  </si>
  <si>
    <t xml:space="preserve"> Documento de cursos virtuales</t>
  </si>
  <si>
    <t>Número de cursos virtuales diseñados</t>
  </si>
  <si>
    <t>Dificultades en el relacionamiento con los distintos actores objeto de las asesorías y asistencia técnica.</t>
  </si>
  <si>
    <t>Socializar contenidos técnicos a través de INCIRadio</t>
  </si>
  <si>
    <t>Acta de reunión</t>
  </si>
  <si>
    <t>Número de programas o capsulas  socializadas</t>
  </si>
  <si>
    <t>Insuficiente Tiempo de dedicación  por las entidades para recibir el asesoramiento</t>
  </si>
  <si>
    <t>Acompañamiento a  las asistencias técnicas ofrecidas</t>
  </si>
  <si>
    <t>Información telefónica</t>
  </si>
  <si>
    <t xml:space="preserve">Socializar información a través de redes sociales </t>
  </si>
  <si>
    <t>Falta de compromiso de las entidades para recibir asesoramiento por el  INCI a causa de la pandemia.</t>
  </si>
  <si>
    <t>Realizar llamadas telefónicas a entidades y organizaciones</t>
  </si>
  <si>
    <t>Número de llamadas realizadas</t>
  </si>
  <si>
    <t xml:space="preserve">Enviar correos electrónicos  a entidades y organizaciones </t>
  </si>
  <si>
    <t xml:space="preserve">CENTRO CULTURAL </t>
  </si>
  <si>
    <t>Brindar servicios que permitan a las personas con discapacidad visual del  país,  acceder a la información, el conocimiento y a la cultura.</t>
  </si>
  <si>
    <t>Las condiciones generadas por la Pandemia no permiten  el desarrollo de las actividades.</t>
  </si>
  <si>
    <t>Incumplimiento  de los eventos  presenciales  dirigidos por  el centro cultural a entidades publicas, privadas y población en general.</t>
  </si>
  <si>
    <t>Incumplimiento de metas institucionales
Afectación de la imagen institucional
Aumento de quejas</t>
  </si>
  <si>
    <t>Programación virtual alterna</t>
  </si>
  <si>
    <t>Realización de Eventos y talleres  virtuales</t>
  </si>
  <si>
    <t>Definir cronograma de talleres  y eventos la modalidad virtual y hacer seguimiento a este</t>
  </si>
  <si>
    <t>Coordinador</t>
  </si>
  <si>
    <t xml:space="preserve">Número de talleres  virtuales programadas </t>
  </si>
  <si>
    <t>Poco interés de la población</t>
  </si>
  <si>
    <t>Eventos programados con base en expectativas de la población</t>
  </si>
  <si>
    <t>Ejecución de la Programación de eventos</t>
  </si>
  <si>
    <t xml:space="preserve">Número de  eventos programados </t>
  </si>
  <si>
    <t>Convocatorias inadecuadas</t>
  </si>
  <si>
    <t>Promoción por Inci radio,  redes sociales y pagina Web</t>
  </si>
  <si>
    <t xml:space="preserve">Difundir actividades por diferentes canales </t>
  </si>
  <si>
    <t>Número de actividades difundidas</t>
  </si>
  <si>
    <t>Fallas  en el proveedor de internet  del INCI</t>
  </si>
  <si>
    <t>Imposibilidad para descargar los libros</t>
  </si>
  <si>
    <t xml:space="preserve">Monitoreo diario de servicio de la biblioteca </t>
  </si>
  <si>
    <t xml:space="preserve">Reemplazo inmediato en la plataforma del libro detectado con error _x000D_
</t>
  </si>
  <si>
    <t xml:space="preserve">Explicar al  usuario la situación </t>
  </si>
  <si>
    <t>Número de usuarios atendidos</t>
  </si>
  <si>
    <t>libros subidos a la plataforma con errores</t>
  </si>
  <si>
    <t>Aplicaciones</t>
  </si>
  <si>
    <t>Pruebas aleatorias de libros subidos para verificar  descarga</t>
  </si>
  <si>
    <t>Implementar monitoreo  aleatorio a los libros antes de subir a la plataforma.</t>
  </si>
  <si>
    <t xml:space="preserve">Relación de libros monitoreados mensualmente . </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</si>
  <si>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</si>
  <si>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</si>
  <si>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</si>
  <si>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</si>
  <si>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Pérdida de clientes y por consiguiente disminución en los ingresos  de las unidades productivas</t>
  </si>
  <si>
    <t>Incumplimiento de metas institucionales
Incumplimiento en las entregas a los usuarios
Reprocesos en la producción
Aumento de costos de producción</t>
  </si>
  <si>
    <t>Programación anual de producción (SDT-120-FM-321)</t>
  </si>
  <si>
    <t>Realizar comunicado de suspensión del servicio</t>
  </si>
  <si>
    <t>Incumplimiento de las condiciones comerciales de entrega y de características de productos</t>
  </si>
  <si>
    <t>Identificación de necesidades y solicitar para incorporar en el Plan de adquisiciones y ejecución del proceso contractual</t>
  </si>
  <si>
    <t>Realizar seguimiento al plan de adquisiciones y a la programación anual de producción</t>
  </si>
  <si>
    <t>Seguimiento del plan de adquisiciones y la programación anual</t>
  </si>
  <si>
    <t xml:space="preserve">Número de seguimiento  del plan de adquisiciones </t>
  </si>
  <si>
    <t>Fallas tecnológicas que afecten la prestación del servicio</t>
  </si>
  <si>
    <t>Mantenimientos preventivos</t>
  </si>
  <si>
    <t>Informe de análisis de no conformidades</t>
  </si>
  <si>
    <t>Número de  informes</t>
  </si>
  <si>
    <t>Debilidad en la asesoría prestada</t>
  </si>
  <si>
    <t>Asignación de roles y responsabilidades en el equipo de trabajo de las unidades productivas</t>
  </si>
  <si>
    <t>Elaborar y hacer seguimiento al plan de mercadeo</t>
  </si>
  <si>
    <t>Informe  mensual  plan de mercadeo</t>
  </si>
  <si>
    <t>Bajo inventario de insumos y materiales requeridos para el desarrollo de las actividades de las unidades productivas</t>
  </si>
  <si>
    <t>Aplicación de inventarios</t>
  </si>
  <si>
    <t>Capacitación a todos los miembros del equipo de las unidades productivas</t>
  </si>
  <si>
    <t xml:space="preserve"> Seguimiento del PIC
Contratos ejecutados</t>
  </si>
  <si>
    <t>Número de capacitaciones asistidas</t>
  </si>
  <si>
    <t>PRODUCCIÓN RADIAL Y AUDIOVISUAL</t>
  </si>
  <si>
    <t>Producir y emitir contenidos radiales sobre los derechos de la población con discapacidad visual, familias y colectivos como apoyo a la asistencia técnica de la Entidad desde una plataforma virtual.</t>
  </si>
  <si>
    <t>Suspensión temporal o parcial de la emisión radial.</t>
  </si>
  <si>
    <t xml:space="preserve">Inexistente oferta radial y/o audiovisual
Incumplimiento de metas institucionales
</t>
  </si>
  <si>
    <t>Realizar comunicado de suspensión del servicio radial y/o audiovisual</t>
  </si>
  <si>
    <t>Definir proceso de copias de seguridad para los producción radial y audiovisual</t>
  </si>
  <si>
    <t>Proceso documentado</t>
  </si>
  <si>
    <t>Número de proceso</t>
  </si>
  <si>
    <t>Definir y hacer seguimiento al cronograma para la producción de contenidos audiovisuales</t>
  </si>
  <si>
    <t xml:space="preserve">Número de piezas audiovisuales producidas </t>
  </si>
  <si>
    <t>Existe una memoria con la información y es manipulada por un funcionario</t>
  </si>
  <si>
    <t xml:space="preserve">Realizar el seguimiento de los contenidos radiales </t>
  </si>
  <si>
    <t>Número de seguimiento realizados</t>
  </si>
  <si>
    <t>Realizar dos entrenamientos a los colaboradores de la emisora para la realización de programas de la parrilla</t>
  </si>
  <si>
    <t xml:space="preserve"> PIC- Contratos ejecutados</t>
  </si>
  <si>
    <t>GESTIÓN DOCUMENTAL</t>
  </si>
  <si>
    <t>Garantizar una Gestión Documental eficiente y efectiva, durante todo el clico de vida de los documentos.</t>
  </si>
  <si>
    <t>Incumplimiento de controles definidos</t>
  </si>
  <si>
    <t>Inadecuada gestión de la documentación e información de la entidad</t>
  </si>
  <si>
    <t xml:space="preserve">Pérdida total o parcial de la información institucional ubicada en el archivo central
Sentencias o Actos Administrativos que condenen o sancionen a la Entidad 
</t>
  </si>
  <si>
    <t>Fumigación y limpieza del espacio destinado para el archivo</t>
  </si>
  <si>
    <t xml:space="preserve">Aplicar la normatividad relacionada con la recuperación de documentos perdidos establecida por el Archivo General de la Nación 
En caso de daño se adelantarán las medidas técnicas para la recuperación de la información </t>
  </si>
  <si>
    <t>Elaborar el Cuadro de Clasificación Documental – CCD</t>
  </si>
  <si>
    <t>Responsable Proceso Gestión Documental</t>
  </si>
  <si>
    <t>Documento de Cuadro de Clasificación Documental</t>
  </si>
  <si>
    <t>Cuadro de Clasificación documental realizado</t>
  </si>
  <si>
    <t>Perdida de confidencialidad</t>
  </si>
  <si>
    <t>Registro de los documentos que se prestan</t>
  </si>
  <si>
    <t>Elaborar Tabla de Retención Documental – TRD</t>
  </si>
  <si>
    <t>Tablas de Retención Documental</t>
  </si>
  <si>
    <t>Tablas de retención documental elaborada</t>
  </si>
  <si>
    <t>Lineamientos insuficientes</t>
  </si>
  <si>
    <t>Planilla de control de salida de expediente, para cualquier asunto de trámite.</t>
  </si>
  <si>
    <t>Inventario Documental</t>
  </si>
  <si>
    <t>Inventario Documental elaborado</t>
  </si>
  <si>
    <t>Deterioro o pérdida de la documentación del archivo de la entidad.</t>
  </si>
  <si>
    <t>Capacitaciones en gestión secretarial, cuidado y uso de los documentos, aplicación de  TRD</t>
  </si>
  <si>
    <t>Implementar y hacer seguimiento al Plan Institucional de Archivos- PINAR</t>
  </si>
  <si>
    <t>Seguimiento del PINAR</t>
  </si>
  <si>
    <t>Número de seguimientos del PINAR</t>
  </si>
  <si>
    <t xml:space="preserve">Insuficiente personal idóneo </t>
  </si>
  <si>
    <t xml:space="preserve">Inventarios documentales actualizados , Archivos de Gestión </t>
  </si>
  <si>
    <t>Formular, implementar y hacer seguimiento al plan de conservación documental</t>
  </si>
  <si>
    <t>Seguimiento del Plan de Conservación Documental</t>
  </si>
  <si>
    <t>Dificultades técnicas en las plataformas</t>
  </si>
  <si>
    <t>ORFEO</t>
  </si>
  <si>
    <t>Modificación no Autorizada</t>
  </si>
  <si>
    <t>Listados de asistencia</t>
  </si>
  <si>
    <t>ADMINISTRATIVO</t>
  </si>
  <si>
    <t>Asegurar la adecuada administración de los bienes muebles, inmuebles y de consumo y la prestación de los servicios generales.</t>
  </si>
  <si>
    <t>Recurso humano insuficiente o no calificado</t>
  </si>
  <si>
    <t>Inoportuna gestión e información de los bienes muebles, inmuebles, de consumo y la prestación de servicios</t>
  </si>
  <si>
    <t xml:space="preserve"> 
Perdida de elementos por falta de control
No ejecución de actividades inherentes a la gestión de los inmuebles
Represamiento de elemento en el almacén 
Reprocesos
Inventarios desactualizados con información no confiable
Insuficiencia de espacio en el almacén</t>
  </si>
  <si>
    <t>Programación anual de cronograma de inventarios</t>
  </si>
  <si>
    <t>Formular, implementar y realizar seguimiento trimestral  del Plan de Austeridad</t>
  </si>
  <si>
    <t>Número de seguimientos realizados al Plan de Austeridad</t>
  </si>
  <si>
    <t>Identificación inadecuada de los requerimientos de los procesos</t>
  </si>
  <si>
    <t>Identificación de necesidades, para solicitar incorporar en el Plan de adquisiciones y ejecución del proceso contractual</t>
  </si>
  <si>
    <t>Número de seguimientos realizados al Cronograma de Inventarios</t>
  </si>
  <si>
    <t>Elementos y bienes dados de baja que permanecen por mucho tiempo en el almacén</t>
  </si>
  <si>
    <t>Listado de asistencia</t>
  </si>
  <si>
    <t>Dificultades técnicas en las plataformas de administración de inventarios</t>
  </si>
  <si>
    <t>Plataforma de Inventarios</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</si>
  <si>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</si>
  <si>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</si>
  <si>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</si>
  <si>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R11</t>
  </si>
  <si>
    <t>Inconsistencias en la información  financiera en términos de  revelación, pertinencia, confiabilidad y oportunidad</t>
  </si>
  <si>
    <t>Correos electrónicos solicitando el envío de la información oportunamente a los procesos  de producción y mercadeo social, gestión contractual, gestión humana e inventarios.</t>
  </si>
  <si>
    <t>Elaborar lista de chequeo de cierre contable mensual, trimestral y anual</t>
  </si>
  <si>
    <t>Lista de chequeo</t>
  </si>
  <si>
    <t>Lista de chequeo elaborada</t>
  </si>
  <si>
    <t xml:space="preserve"> Procedimiento de costeo Insuficiente en la producción de material impreso especializado de la Imprenta</t>
  </si>
  <si>
    <t>Plan de Adquisiciones actualizado con el registro</t>
  </si>
  <si>
    <t>Número de seguimientos al Plan de Adquisiciones actualizado con la ejecución presupuestal</t>
  </si>
  <si>
    <t>Insuficiente soportes para la generación de ajustes contables</t>
  </si>
  <si>
    <t>Socializar trimestral el seguimiento a la Ejecución Presupuestal para una oportuna toma de decisiones</t>
  </si>
  <si>
    <t>informe de seguimiento de la ejecución presupuestal en la WEB</t>
  </si>
  <si>
    <t>Número de seguimientos a la ejecución presupuestal</t>
  </si>
  <si>
    <t>Incorrecta ejecución presupuestal</t>
  </si>
  <si>
    <t>Elaborar y publicar trimestralmente el Informe de Ejecución presupuestal</t>
  </si>
  <si>
    <t>Informe de Ejecución presupuestal</t>
  </si>
  <si>
    <t>Envío correo solicitando a los supervisores de los contratos los pagos a programar.
Consolidación y verificación presupuestal previa a la programación del PAC, para hacer una destinación adecuada de los recursos.</t>
  </si>
  <si>
    <t>Realizar conciliaciones de las cuentas de incapacidades con el proceso de gestión Humana</t>
  </si>
  <si>
    <t>Número de conciliaciones realizadas</t>
  </si>
  <si>
    <t>Dificultades técnicas en SIIF</t>
  </si>
  <si>
    <t>Plataforma SIIF</t>
  </si>
  <si>
    <t>GESTIÓN JURÍDICA</t>
  </si>
  <si>
    <t>Vencimiento inoportuno de términos establecidos en la ley para el tramite de los diferentes recursos</t>
  </si>
  <si>
    <t>R12</t>
  </si>
  <si>
    <t xml:space="preserve">
Recursos, conceptos, Derechos de Petición y respuestas sin tener fundamento jurídico suficiente y/o contestados de forma extemporánea </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</si>
  <si>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</si>
  <si>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</si>
  <si>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</si>
  <si>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Reportes los avances</t>
  </si>
  <si>
    <t>Perdida de documentos o expedientes</t>
  </si>
  <si>
    <t>Seguimiento de las demandas, tutelas y requerimiento jurídicos</t>
  </si>
  <si>
    <t>Seguimiento mensuales de los procesos judiciales en el comité de conciliación</t>
  </si>
  <si>
    <t>Informe de seguimiento</t>
  </si>
  <si>
    <t>Número de seguimientos realizados</t>
  </si>
  <si>
    <t xml:space="preserve">Desactualización en la información registrada en el normograma y desconocimiento de la normatividad señalada </t>
  </si>
  <si>
    <t>Ejecución del cronograma para promover con los supervisores la gestión para el saneamiento de los 18 comodatos</t>
  </si>
  <si>
    <t>Informe de la ejecución del cronograma</t>
  </si>
  <si>
    <t>Insuficiente personal idóneo y comprometido con la gestión jurídica</t>
  </si>
  <si>
    <t>Mantener actualizado el Normograma  y  pagina web trimestralmente</t>
  </si>
  <si>
    <t>Ausencia de Integridad y ética de los colaboradores del proceso</t>
  </si>
  <si>
    <t xml:space="preserve">Realizar seguimiento trimestral de la política de prevención del daño antijurídico </t>
  </si>
  <si>
    <t xml:space="preserve">Informe de seguimiento  </t>
  </si>
  <si>
    <t>GESTIÓN CONTRACTUAL</t>
  </si>
  <si>
    <t>R13</t>
  </si>
  <si>
    <t xml:space="preserve">Insatisfacción de las necesidades internas del instituto por una deficiente planeación y gestión contractual </t>
  </si>
  <si>
    <t>Detrimento Patrimonial. 
Investigaciones disciplinarias; fiscales y/o penales. 
Necesidades de la entidad no satisfechas. 
Pérdida de credibilidad en la entidad.</t>
  </si>
  <si>
    <t>Control de los trámites a través del formato de registro solicitudes de contratación</t>
  </si>
  <si>
    <t xml:space="preserve">Proceso disciplinario y penal </t>
  </si>
  <si>
    <t>Número de supervisores capacitados</t>
  </si>
  <si>
    <t>Insuficiente personal idóneo y comprometido con la gestión contractual</t>
  </si>
  <si>
    <t xml:space="preserve">Revisión de toda la Documentación por parte de la Oficina Asesora Jurídica. </t>
  </si>
  <si>
    <t>Asistir a las reuniones de seguimiento al Plan Anual de Adquisiciones</t>
  </si>
  <si>
    <t>Estudios previos y/o pliegos de condiciones estructurados sin tener en cuenta la Normatividad vigente.</t>
  </si>
  <si>
    <t>Proceso gestión contractual con su procedimiento, guías  y formatos establecidos.</t>
  </si>
  <si>
    <t>Capacitar a los referentes técnicos que apoyan en la elaboración de los documentos pre-contractuales</t>
  </si>
  <si>
    <t>Número de referentes técnicos capacitados</t>
  </si>
  <si>
    <t xml:space="preserve"> Aplicar una modalidad de selección diferente a la que por Ley corresponda para adquirir determinado bien o servicio. </t>
  </si>
  <si>
    <t>Seguimiento del plan de adquisiciones</t>
  </si>
  <si>
    <t>Deficiencia identificación de las necesidades en la planeación de las áreas requirentes para la programación de solicitudes de bienes y /o servicios.</t>
  </si>
  <si>
    <t>Reunión con los diferentes supervisores y jefes de dependencia para revisar los trámites adelantados</t>
  </si>
  <si>
    <t>GESTIÓN HUMANA</t>
  </si>
  <si>
    <t>R14</t>
  </si>
  <si>
    <t>Errores en liquidación de nómina, prestaciones sociales y  parafiscales.</t>
  </si>
  <si>
    <t>Comparar la liquidación de nómina en Excel  con los valores que arroja el aplicativo .</t>
  </si>
  <si>
    <t>Coordinador de Gestión Humana</t>
  </si>
  <si>
    <t>Desconocimiento del servidor  sobre la parametrización de la nomina, prestaciones sociales y parafiscales en el aplicativo</t>
  </si>
  <si>
    <t>Errores de Digitación al momento de cargar las novedades de nomina</t>
  </si>
  <si>
    <t xml:space="preserve">Diligenciar el formato de novedades de nomina de manera mensual </t>
  </si>
  <si>
    <t>Formato de novedades diligenciado</t>
  </si>
  <si>
    <t>Número de novedades reportadas</t>
  </si>
  <si>
    <t xml:space="preserve">Vinculación de un Servidor Publico en nombramiento  provisional  que no cumpla con los requisitos del cargo </t>
  </si>
  <si>
    <t>Informe de perfil antes de  la vinculación del Servidor publico en nombramiento provisional.</t>
  </si>
  <si>
    <t>Informe de Perfil diligenciado</t>
  </si>
  <si>
    <t>Número de perfiles elaborados/ Número de funcionarios vinculados</t>
  </si>
  <si>
    <t xml:space="preserve">no existe un proceso de reclutamiento y selección de personal para empleos provisionales </t>
  </si>
  <si>
    <t>Actualizar el procedimiento de Reclutamiento y Selección para nombramientos de carácter provisional</t>
  </si>
  <si>
    <t>Procedimiento actualizado</t>
  </si>
  <si>
    <t xml:space="preserve">No se realizan pruebas de conocimiento antes de la  vinculación de lo Servidores con nombramiento provisional </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</si>
  <si>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</si>
  <si>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</si>
  <si>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</si>
  <si>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R15</t>
  </si>
  <si>
    <t>Perdida de la información_x000D_
y/o confidencialidad de esta</t>
  </si>
  <si>
    <t xml:space="preserve">Interrupción de las labores
Inoperatividad para realizar funciones </t>
  </si>
  <si>
    <t>Formulación del PETI</t>
  </si>
  <si>
    <t>Profesionales proceso informática</t>
  </si>
  <si>
    <t xml:space="preserve">Incumplimiento de los controles </t>
  </si>
  <si>
    <t>Backup´s de servidores almacenados en la SAN</t>
  </si>
  <si>
    <t>Actualizar el sistema operativo</t>
  </si>
  <si>
    <t>informe</t>
  </si>
  <si>
    <t>Sistema operativo actualizado</t>
  </si>
  <si>
    <t xml:space="preserve">Ataques cibernéticos </t>
  </si>
  <si>
    <t>Firewall que controla el acceso de una computadora a la red y el acceso externo a la red del INCI</t>
  </si>
  <si>
    <t>Adelantar campañas de prevención de ataque cibernéticos</t>
  </si>
  <si>
    <t>Informe</t>
  </si>
  <si>
    <t>Número de campañas realizadas</t>
  </si>
  <si>
    <t>Daño de los equipos</t>
  </si>
  <si>
    <t>Claves de acceso para ingresar a los sistemas</t>
  </si>
  <si>
    <t>Formular e implementar el  procedimiento para realizar el back up</t>
  </si>
  <si>
    <t>Fallas humanas</t>
  </si>
  <si>
    <t>Backus de servidores almacenados en la SAN</t>
  </si>
  <si>
    <t>SERVICIO AL CIUDADANO</t>
  </si>
  <si>
    <t xml:space="preserve"> Dar servicio y orientación oportuna, verás y efectiva a las solicitudes de los ciudadanos  tanto internas como externas de acuerdo con las disposiciones legales vigentes.</t>
  </si>
  <si>
    <t>Incremento inesperado en el volumen de PQRSD</t>
  </si>
  <si>
    <t>R16</t>
  </si>
  <si>
    <t>Orientación inadecuada para los usuarios
Incumplimiento de los términos de ley para la gestión de requerimientos</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</si>
  <si>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</si>
  <si>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t>
  </si>
  <si>
    <t>Adelantar acciones legales pertinentes de acuerdo con la PQRSD no contestada oportunamente</t>
  </si>
  <si>
    <t>Capacitar a los funcionarios en la normatividad definida</t>
  </si>
  <si>
    <t>Funcionario de Oficina de servicio al ciudadano</t>
  </si>
  <si>
    <t>Número de funcionarios capacitados</t>
  </si>
  <si>
    <t>Insuficiente personal idóneo y comprometido en servicio al ciudadano</t>
  </si>
  <si>
    <t>Protocolo de servicio al ciudadano establecido</t>
  </si>
  <si>
    <t>Identificar y analizar las PQRSD no resueltas en los tiempos definidos</t>
  </si>
  <si>
    <t>Inoportuna gestión de PQRSD</t>
  </si>
  <si>
    <t>Proceso de servicio al ciudadano establecido</t>
  </si>
  <si>
    <t>Elaborar y socializar la Política de servicio al ciudadano</t>
  </si>
  <si>
    <t>Dificultades técnicas que no permiten el envío o publicación de la información</t>
  </si>
  <si>
    <t>ORFEO, página web</t>
  </si>
  <si>
    <t xml:space="preserve">Atención de las PQRSD recibidas </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</si>
  <si>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</si>
  <si>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</si>
  <si>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</si>
  <si>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R17</t>
  </si>
  <si>
    <t xml:space="preserve">Inoportunidad en la entrega de informes de Ley </t>
  </si>
  <si>
    <t xml:space="preserve">Incumplimiento de la normatividad vigente.
Sanciones Administrativas, Disciplinarias, otras por parte de los entes de control.
Pérdidas de credibilidad </t>
  </si>
  <si>
    <t>Programa anual de auditorías aprobado y publicado.</t>
  </si>
  <si>
    <t>Reporte del informe en por otros medios al ente destinatario.</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</si>
  <si>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</si>
  <si>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</si>
  <si>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</si>
  <si>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</si>
  <si>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</si>
  <si>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</si>
  <si>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 xml:space="preserve">Falta de asesor y/o responsable de ejercer las funciones de jefe de control interno en la OCI </t>
  </si>
  <si>
    <t>Carta de responsabilidad firmada por los auditados.</t>
  </si>
  <si>
    <t>Entregar carta de representación al líder y/o responsable del proceso auditado para su firma.</t>
  </si>
  <si>
    <t>No. cartas de cartas de representación firmadas/No. De procesos auditados o evaluados</t>
  </si>
  <si>
    <t>Nuevos requerimientos normativos no contemplados en el PAA</t>
  </si>
  <si>
    <t>Seguimiento periódico al PAA</t>
  </si>
  <si>
    <t xml:space="preserve">Ejecutar y realizar seguimiento al Plan Anual de Auditoría </t>
  </si>
  <si>
    <t>Informes de ejecución y seguimiento al PAA</t>
  </si>
  <si>
    <t>Entrega tardía de la información por parte de las dependencias</t>
  </si>
  <si>
    <t>Comité Institucional de Coordinación de Control Interno que asuma la ejecución de los informes de Ley ante la carencia de jefe de control interno.</t>
  </si>
  <si>
    <t>Inadecuada aplicación de los procedimientos de auditoría</t>
  </si>
  <si>
    <t>R18</t>
  </si>
  <si>
    <t>No detectar hallazgos (errores, desviaciones de control) en las auditorías y/o evaluaciones realizadas, cuando éstos existen y pueden ser de importancia relativa para la entidad.</t>
  </si>
  <si>
    <t>Procedimientos y herramientas de auditoría debidamente actualizados y socializados con el personal de la OCI</t>
  </si>
  <si>
    <t>Ampliación del alcance y tiempo de la auditoría y/o evaluación realizada.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</si>
  <si>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</si>
  <si>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</si>
  <si>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</si>
  <si>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Falta de pericia y conocimientos del auditor</t>
  </si>
  <si>
    <t>Actualización técnica permanente por parte del Auditor en normas internas y externas</t>
  </si>
  <si>
    <t>Plan de trabajo auditoría</t>
  </si>
  <si>
    <t>Plan de trabajo elaborado / Plan de trabajo aprobado</t>
  </si>
  <si>
    <t>Desconocimiento de los procesos auditados</t>
  </si>
  <si>
    <t>Selección del auditor con adecuado perfil</t>
  </si>
  <si>
    <t>seguimientos realizados</t>
  </si>
  <si>
    <t>Seguimientos realizados / seguimientos programados</t>
  </si>
  <si>
    <t>Plan de Auditoría aprobado y con seguimientos</t>
  </si>
  <si>
    <t>Verificar requisitos del personal de apoyo para la OCI previo al proceso de contratación</t>
  </si>
  <si>
    <t>Asesor de Control Interno</t>
  </si>
  <si>
    <t>Documento de cumplimiento de requisitos</t>
  </si>
  <si>
    <t>Verificación de requisitos realizado / Procesos de contratación de apoyo realizados</t>
  </si>
  <si>
    <t>Número de sensibilizaciones realizadas</t>
  </si>
  <si>
    <t>A inicios de año se realizo un sensibilización de la importancia de la formulación, cumplimiento y seguimiento de planes institucionales</t>
  </si>
  <si>
    <t>Ricardo Hernández M</t>
  </si>
  <si>
    <t xml:space="preserve">Adelantar reuniones anuales para acompañar la formulación de los planes institucionales 
Orientar  seguimiento registrado por los proceso de los planes </t>
  </si>
  <si>
    <t>Para la formulación de planes se conto con la participación de todos los procesos de la entidad
Mensualmente retroalimento el seguimiento del Plan de Acción realizado por los procesos</t>
  </si>
  <si>
    <t>1 reunión
6 correos a cada líder de proceso para el seguimiento mensual</t>
  </si>
  <si>
    <t xml:space="preserve">Participación en las capacitaciones que  fortalezcan las competencias  específicas del  personal de planeación que realiza el  seguimiento de los planes institucionales
</t>
  </si>
  <si>
    <t>Los funcionarios de Planeación han participado en 5 capacitaciones del DNP para la adecuada formulación y seguimiento de proyectos</t>
  </si>
  <si>
    <t xml:space="preserve">Presencia de eventos catastróficos que dificulten el desarrollo cotidiano de las actividades </t>
  </si>
  <si>
    <t>Debido a la emergencia sanitaria, desde dirección y por medio del comité se han definido los lineamientos para el funcionamiento adecuado del INCI en medio de la cuarentena</t>
  </si>
  <si>
    <t>Insuficientes herramientas tecnológicas para el procesamiento, reporte y seguridad de la  información del seguimiento de los planes institucionales</t>
  </si>
  <si>
    <t xml:space="preserve">Seguimiento mensual del los planes en Excel y proyectos institucionales en SPI </t>
  </si>
  <si>
    <t>Contrato en ejecución
 informe de supervisión</t>
  </si>
  <si>
    <t>Se encuentra en elaboración los estudios previos para la adquisición del software</t>
  </si>
  <si>
    <t>Comunicaciones</t>
  </si>
  <si>
    <t>Insuficiente suministros para realizar adecuadamente las publicaciones y comunicados</t>
  </si>
  <si>
    <t>El 08/05/2020 se presentó a planeación el cronograma de actualización de la página web en cuanto a contenidos e imagen institucional (Se han desarrollado nuevos portales en respuesta a la contingencia del Covid, que no estaban en el cronograma y se ha trabajado en dos portales principalmente, Tienda INCI a un 70% de contenidos y la página de asistencia técnica con los contenidos de cartillas y material didáctico.)</t>
  </si>
  <si>
    <t>Jefe OAC</t>
  </si>
  <si>
    <t>Documento de Estrategia de comunicaciones
Correo electrónico enviado</t>
  </si>
  <si>
    <t>El 03/03/2020 se presentó la estrategia y el plan de comunicaciones actualizadas (se publicó en el SIG, se compartió por correo electrónico)</t>
  </si>
  <si>
    <t>El 1/07/2020 se realiza el informe semestral de comunicación externa, esta en revisión con el director para ser subido a la página web de INCI (Informe que mide la comunicación externa del INCI en los canales del INCI, las redes sociales y la participación en medios masivos de comunicación)</t>
  </si>
  <si>
    <t>Cumplimiento de protocolos de generación y administración de contenidos</t>
  </si>
  <si>
    <t>Se presenta el Plan de comunicaciones internas y externas del INCI (reporte de las principales campañas y temáticas abordadas en el primer semestre de acuerdo al plan de comunicaciones presentado el 03/03/2020)</t>
  </si>
  <si>
    <t>Imposibilidad para realización de comisiones por directrices de gobierno a causa de la Pandemia.</t>
  </si>
  <si>
    <t>Incumplimiento de asesorías y asistencias técnicas programadas  por del INCI de manera  presencial.</t>
  </si>
  <si>
    <t>Se implementaron 8 cursos virtuales, (7 educación 1 accesibilidad) de los cuales, ya finalizaron 6 y quedan 2 cursos en desarrollo, que finalizarán en el término de 3 semanas.</t>
  </si>
  <si>
    <t>8  cursos implementados.</t>
  </si>
  <si>
    <t>Contacto a través de correos electrónicos y oficios.</t>
  </si>
  <si>
    <t>Se elaboraron 111 tips de educación dirigidos a docentes, familias y estudiantes con discapacidad visual, que ya fueron emitidos en los espacios de INCIRadio.
Entrega  de información a través de  programas emitidos en el espacio de INCINAUTAS</t>
  </si>
  <si>
    <t>Coordinadores</t>
  </si>
  <si>
    <t>111 tips elaborados y emitidos.
15 programas emitidos INCINAUTAS</t>
  </si>
  <si>
    <t>Publicar documentos e información en pagina WEB</t>
  </si>
  <si>
    <t>Documento publicado en la web</t>
  </si>
  <si>
    <t>Número de documentos publicados</t>
  </si>
  <si>
    <t>Se ha gestionado la publicación de la colección de documentos técnicos ( 7 cartillas) producidos por educación, que abordan las distintas temáticas en las cuales se brinda asesoría a los docentes.
Tutoriales con información sobre tecnología especializada y accesibilidad</t>
  </si>
  <si>
    <t>7 cartillas publicadas.
8 tutoriales publicados.</t>
  </si>
  <si>
    <t xml:space="preserve">
Deficientes condiciones de algunas entidades para recibir la asistencia técnica.
</t>
  </si>
  <si>
    <t xml:space="preserve"> Incumplimiento de la asistencia técnica virtual  por parte del INCI .</t>
  </si>
  <si>
    <t>Por el canal institucional de YouTube, ya se han publicado dos videos con temática dirigida a familias de personas con discapacidad visual.
Eventos virtuales con socialización sobre accesibilidad</t>
  </si>
  <si>
    <t>2 videos publicados.
3 eventos virtuales realizados.</t>
  </si>
  <si>
    <t xml:space="preserve">Envió de documentos  por correo electrónico </t>
  </si>
  <si>
    <t>Registro de llamadas telefónicas</t>
  </si>
  <si>
    <t>Contacto mediante llamadas telefónicas para confirmar asesorías por parte de los profesionales a las entidades territoriales. No se tiene un registro oficial de las mismas documentado en un formato, puesto que la comunicación de ha realizado te teléfonos personas les en la modalidad  de trabajo desde casa .</t>
  </si>
  <si>
    <t>60  llamadas al mes</t>
  </si>
  <si>
    <t>Correo electrónico</t>
  </si>
  <si>
    <t>Número de correos electrónicos enviados</t>
  </si>
  <si>
    <t>Envío de  correos institucionales a las entidades territoriales   para hacer gestión, asesoría y acompañamiento.
Envío de correos con información pertinente para las organizaciones  de personas con discapacidad en lo relacionados con los planes
de desarrollo y otros temas de interés.
Se esta adelantando trabajo de campo en el marco del desarrollo de   una    investigación con Universidad Santo Tomás de Bucaramanga .</t>
  </si>
  <si>
    <t>150  correos al mes</t>
  </si>
  <si>
    <t>Se programaron y realizaron 9 talleres de "Cómo interactuar con personas con discapacidad visual", dos conversatorios y dos talleres.</t>
  </si>
  <si>
    <t xml:space="preserve">13 talleres programados </t>
  </si>
  <si>
    <t>Definir programación de eventos acorde con expectativas y hacer seguimiento</t>
  </si>
  <si>
    <t>Con base en las expectativas de los participantes, se definieron y programaron 13 talleres</t>
  </si>
  <si>
    <t xml:space="preserve">13 eventos programados </t>
  </si>
  <si>
    <t>Correo electrónico - Publicación en la pagina web</t>
  </si>
  <si>
    <t>Se realizó la difusión de las actividades del Centro Cultural por redes sociales y por INCI Radio</t>
  </si>
  <si>
    <t>13 actividades difundidas</t>
  </si>
  <si>
    <t>No hubo necesidad explicar a los usuarios porque no hubo problemas en las descargas de los libros</t>
  </si>
  <si>
    <t>Luisa Moreno</t>
  </si>
  <si>
    <t xml:space="preserve">Se ha realizado el monitoreo aleatorio de 20 libros de la biblioteca virtual, para verificar su funcionamiento en la plataforma </t>
  </si>
  <si>
    <t>Eliana Uribe</t>
  </si>
  <si>
    <t>20 libros monitoreados aleatoriamente</t>
  </si>
  <si>
    <t>Adquirir software para el costeo</t>
  </si>
  <si>
    <t>Se publicó el proceso de selección de mínima cuantía 058-2020: Se declaró inhabilitado al único proponente por incumplimiento en la evaluación técnica.
El 1 de Julio de 2020 se vuelve a lanzar el proceso de mínima cuantía N° 069-2020.</t>
  </si>
  <si>
    <t>Coordinador Unidades Productivas</t>
  </si>
  <si>
    <t>1 contrato en ejecución</t>
  </si>
  <si>
    <t>Se realiza seguimiento al  plan de adquisiciones el cual se encuentra en un 50% de actividades comprometidas y de la programación anual de producción se encuentra en un 70% de cumplimiento</t>
  </si>
  <si>
    <t>1 seguimiento</t>
  </si>
  <si>
    <t>Identificar y analizar no conformidades semestralmente</t>
  </si>
  <si>
    <t>Se realiza seguimiento al plan de mejora de la tienda y se encuentra en un 100% de cumplimiento.
Actualización de procedimiento de la Tienda y de los formatos correspondientes</t>
  </si>
  <si>
    <t xml:space="preserve">Cantidades de producción </t>
  </si>
  <si>
    <t xml:space="preserve">Se realizaron diversas actividades para cumplir con lo programado en el plan de mercadeo de las unidades productivas
Avance Imprenta: 70.95%
Avance Tienda: 56,67
Total avance unidades productivas : 63.81% </t>
  </si>
  <si>
    <t>6 informes</t>
  </si>
  <si>
    <t>Asistir a capacitaciones y mantenimientos realizados</t>
  </si>
  <si>
    <t>Se realiza un mantenimiento correctivo a las máquinas impresoras Ricoh de la imprenta el 2-06-2020
Se envía manual de manejo de las máquinas Ricoh a todos los funcionarios y contratistas de la imprenta  en el mes de abril de 2020 para auto capacitación</t>
  </si>
  <si>
    <t>1 contrato</t>
  </si>
  <si>
    <t>Contratación no oportuna del servicio de streaming</t>
  </si>
  <si>
    <t xml:space="preserve">Copia en disco duro y diligenciamiento de formato de registro de producción y emisión </t>
  </si>
  <si>
    <t>5 carpetas con copia y 1 formato de febrero y hasta marzo 16 diligenciado.</t>
  </si>
  <si>
    <t>Ataque de agentes externos cibernéticos.</t>
  </si>
  <si>
    <t xml:space="preserve">Ejecución del cronograma </t>
  </si>
  <si>
    <t>39 piezas audiovisuales</t>
  </si>
  <si>
    <t>mes a mes se hace seguimiento de la programación desarrollada por los grupos de trabajo INCIRadio para el cumplimiento de la parrilla de programación</t>
  </si>
  <si>
    <t xml:space="preserve">241 Audios realizados y emitidos por la emisora </t>
  </si>
  <si>
    <t>En marzo se realizo capacitación sobre habilidades comunicativas</t>
  </si>
  <si>
    <t>1 capacitación a funcionarios de la Entidad</t>
  </si>
  <si>
    <t>Cada uno de los procesos se encuentra realizando actualización de los documentos del SIG, para la posterior actualización de los cuadros de clasificación documental</t>
  </si>
  <si>
    <t>Luz Hedy Ortiz Torres</t>
  </si>
  <si>
    <t>Cada uno de los procesos se encuentra realizando actualización de los documentos del SIG, para la posterior actualización de las Tablas de Retención Documental</t>
  </si>
  <si>
    <t>Realizar el inventario Documental de los archivos de gestión correspondiente a cada una de las áreas.</t>
  </si>
  <si>
    <t>Cada una de las áreas realizo actualización y envió de los inventarios documentales de sus archivos de gestión.</t>
  </si>
  <si>
    <t>Se realiza seguimiento y control al Plan Institucional de archivos</t>
  </si>
  <si>
    <t>Número de seguimientos del Plan de Conservación Documental</t>
  </si>
  <si>
    <t>Se realiza seguimiento y control al Plan Conservación Documental</t>
  </si>
  <si>
    <t xml:space="preserve">Asistencia Técnica aplicativo Gestión Documental </t>
  </si>
  <si>
    <t xml:space="preserve">Participar en asistencia técnica del aplicativo de Gestión Documental </t>
  </si>
  <si>
    <t>Se realiza capacitación de ORFEO a jefes y secretarias relacionado con su gestión  y uso.</t>
  </si>
  <si>
    <t xml:space="preserve">Plan de depuración, con el equipo de trabajo pertinente, de las diferencias o errores evidenciados en los informes para realizar los ajustes necesarios y lograr información veraz. </t>
  </si>
  <si>
    <t>Coordinador Proceso financiero y administrativo</t>
  </si>
  <si>
    <t>Plan de Austeridad publicado en la pagina Web</t>
  </si>
  <si>
    <t>El 3/07/2020 se realizó el seguimiento del Plan de Austeridad y Gestión Ambiental para el segundo trimestre de 2020</t>
  </si>
  <si>
    <t xml:space="preserve">Elaborar, implementar y realizar seguimiento trimestral  del cronograma de Inventarios </t>
  </si>
  <si>
    <t>Archivo de Excel reportado a planeación.</t>
  </si>
  <si>
    <t>El 3/07/2020 se realizó el seguimiento del Cronograma de Inventarios para el segundo trimestre de 2020</t>
  </si>
  <si>
    <t xml:space="preserve">
Revisión semestral de los bienes a dar de baja y los que ya están dados de baja para gestionar su salida de la Entidad, a través de lo aprobado  desde el comité de bajas para ordenar la destrucción o destino final de los bienes</t>
  </si>
  <si>
    <t>Asistir a capacitación técnica para el adecuado uso del aplicativo</t>
  </si>
  <si>
    <t>El 5 y 11 de marzo se llevo a cabo en el salón Braille capacitaciones con la Ingeniera Gloria Amparo Martinez de Software House.
El 2, 9 y 16 de marzo y el 30 de junio se realizaron reuniones entre los responsables de almacén y el área de contabilidad para realizar depuración de información de inventarios de acuerdo a las capacitaciones recibidas por la ingeniera Gloria Amparo Martinez.</t>
  </si>
  <si>
    <t>Asistencia técnica externa (contrato servicios)
Seguimiento del cumplimiento de las obligaciones del contratista</t>
  </si>
  <si>
    <t>Incumplimiento de la normativa vigente.
Sanciones Administrativas, Disciplinarias, otras por parte de los entes de control.
Pérdida de credibilidad y confiabilidad
Reportes de información incompleta o errónea</t>
  </si>
  <si>
    <t>Contador Entidad
Coordinador Proceso financiero y administrativo</t>
  </si>
  <si>
    <t>Cierres mensuales y trimestrales de acuerdo a las fechas de cierre estipuladas por el SIIF y la contaduría.
Se realizo la lista de chequeo mensual (5) y trimestral (1) hasta el mes de mayo, teniendo en cuenta que el cierre para el mes de junio esta programada para el 20 de junio.</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</si>
  <si>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</si>
  <si>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 xml:space="preserve">Realizar seguimiento al Plan de Adiciones donde se reporta a diario el registro de CDP y RP </t>
  </si>
  <si>
    <t>Técnico con funciones de Presupuesto
Coordinador Proceso financiero y administrativo</t>
  </si>
  <si>
    <t>Diariamente una vez se generan los CDP se realiza el cruce con el plan de adquisiciones, sin embargo al final de cada mes vuelve a realizarse una revisión la cual es validada por el área de planeación.</t>
  </si>
  <si>
    <t>Implementación de archivo físico de comprobantes contables con su respectivo soporte de estricto cumplimiento.</t>
  </si>
  <si>
    <t xml:space="preserve">Se elaboro el 30/06/2020 el Informe de Ejecución Presupuestal  con corte al segundo trimestre del 2020 </t>
  </si>
  <si>
    <t xml:space="preserve">Revisión de los soportes para la expedición de CDP y RP para la correcta elaboración.
Cruce entre la ejecución del plan de adquisiciones con la ejecución presupuestal de SIIF para la identificación de posibles errores. </t>
  </si>
  <si>
    <t>Se elaboro el 30/06/2020 el informe de Ejecución Presupuestal  con corte al segundo trimestre del 2020</t>
  </si>
  <si>
    <t>Errónea asignación de recursos mensuales al PAC</t>
  </si>
  <si>
    <t>Funcionarios área financiera -Coordinador Proceso financiero y administrativo -Funcionarios recursos Humanos</t>
  </si>
  <si>
    <t>Reunión con la coordinadora del Grupo de Gestión Humana y el equipo de nomina
Correos electrónicos con entrega de informe, requerimiento de información para depuración de incapacidades, y respuestas de requisiciones. 
(8/03/2020; 30/04/2020; 21/05/2020; 5/06/2020; 30/06/2020)</t>
  </si>
  <si>
    <t>2 Reuniones
8 correos</t>
  </si>
  <si>
    <t>Seguimiento de la falla presentada en las líneas de soporte de SIIF y con los ingenieros de sistemas de la Entidad si es necesario</t>
  </si>
  <si>
    <t>Participar en las capacitaciones de asistencia técnica de SIIF</t>
  </si>
  <si>
    <t>Capacitación Gestión de Viáticos - 3 funcionarios
Capacitación REPORTES, CONSULTAS Y PROCESOS DEL MACROPROCESO CONTABLE -1 funcionario
CAPACITACIÓN VIRTUAL REGISTRO ANTEPROYECTO- 1 funcionario
capacitación CADENA BÁSICA FINANCIERA USUARIOS NUEVOS - 1 contratista
Capacitación Virtual ADMINISTRACIÓN DE PAC  - 1 contratista</t>
  </si>
  <si>
    <t>Funcionarios área financiera -Coordinador Proceso financiero y administrativo -Funcionarios ren general</t>
  </si>
  <si>
    <t>5 ( 30/01/2020; 20/02/2020; 05/03/2020; 09/03/2020
11/06/2020)</t>
  </si>
  <si>
    <t>Realizar la sustanciación y apoyo profesional para la defensa jurídica y gestión dentro de los procesos judiciales del INCI en las diferentes jurisdicciones y reportar los avances al subcomité de defensa sectorial del Ministerio Educación Nacional</t>
  </si>
  <si>
    <t>Número de gestiones jurídicas realizadas</t>
  </si>
  <si>
    <t>El 04 de junio de 2020 se en envía el reporte de mayo  con radicado 20201020011801 al subcomité de defensa sectorial del MIN</t>
  </si>
  <si>
    <t>Abogada contratista - OAJ 
Jefe de la Oficina Jurídica</t>
  </si>
  <si>
    <t>Los días 17 y 30 de junio el comité de conciliación se reunió en dos sesiones, con el fin de hacer el seguimiento correspondiente a los procesos judiciales activos de la entidad</t>
  </si>
  <si>
    <t>El día 27 de mayo de 2020 se llevo acabo la  mesa técnica para establecer cronograma de liquidación de los comodatos pendientes.</t>
  </si>
  <si>
    <t>Normograma publicado actualizado</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</si>
  <si>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</si>
  <si>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Mediante Resolución No 20201020000553 del 29 de mayo de 2020 se aprobó Política de Prevención del Daño Antijuridico 2020-2021, la cual fue socializada pro correo electrónico.</t>
  </si>
  <si>
    <t>Capacitar a los funcionarios que ejercerán labores de supervisión de los contratos en las diferentes etapas contractuales</t>
  </si>
  <si>
    <t>Pendiente por realizar</t>
  </si>
  <si>
    <t>Jefe de la Oficina Jurídica</t>
  </si>
  <si>
    <t>Número de reuniones del PAA asistidas</t>
  </si>
  <si>
    <t>Estas acción se realiza de manera conjunta con la OAP, razón por la cual se esta a la espera de la reprogramación del seguimiento que estaba programado para el día 17 de junio de 2020</t>
  </si>
  <si>
    <t>Asistir a capacitaciones en temas de contratación</t>
  </si>
  <si>
    <t>En el mes de junio de 2020 los funcionarios de la OAJ, no asistieron a ninguna capacitación en temas de contratación</t>
  </si>
  <si>
    <t xml:space="preserve">Falta de control y seguimiento para la elaboración de la nomina, prestaciones sociales y parafiscales entre el servidor líder de nomina y el proveedor de la misma </t>
  </si>
  <si>
    <t>Servidores con errores en la liquidación de sus prestaciones sociales que pueden ocasionar efecto domino. _x000D_
Demandas por errores en la liquidación de las prestaciones sociales _x000D_
Afectaciones en el pago de la nomina.</t>
  </si>
  <si>
    <t>Comparar los resultados que arroja el aplicativo de nomina  con la nomina el el formato Excel</t>
  </si>
  <si>
    <t>nomina aprobada</t>
  </si>
  <si>
    <t>Cantidad de nominas aprobadas</t>
  </si>
  <si>
    <t>Se elaboro la nomina el Excel de los meses de Enero a Junio con el fin de generar comparaciones.</t>
  </si>
  <si>
    <t xml:space="preserve">Alexander Caro / Ferney Gaviria </t>
  </si>
  <si>
    <t xml:space="preserve">Revisión de la nomina , prestaciones sociales y parafiscales, por el área de Gestión Administrativa y Financiera </t>
  </si>
  <si>
    <t>Asistir a capacitación sobre la parametrización en el aplicativo de la nomina, seguridad social y parafiscales.</t>
  </si>
  <si>
    <t>Servidor encargado de la elaboración de la nomina</t>
  </si>
  <si>
    <t>Se programo capacitación con el proveedor de web-Safi para el día 09 de julio/2020</t>
  </si>
  <si>
    <t xml:space="preserve">Soporte Técnico  por el proveedor de la nomina </t>
  </si>
  <si>
    <t>En los meses de enero a junio se elaboró un cuadro novedades con el fin de realizar comparaciones y evitar errores</t>
  </si>
  <si>
    <t>No se elabora un perfil de cargo antes de la vinculación del servidor publico.</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</si>
  <si>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</si>
  <si>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 xml:space="preserve">Realizar el Informe de Perfil al momento de la vinculación </t>
  </si>
  <si>
    <t>En junio se adoptó el formato de informe de perfil para  evaluar los requisitos del empleo , antes de la vinculación de algún servidor.</t>
  </si>
  <si>
    <t xml:space="preserve">Andrea Cuadros </t>
  </si>
  <si>
    <t xml:space="preserve">Elaboración de pruebas técnicas de conocimiento </t>
  </si>
  <si>
    <t>No hay avance a la fecha</t>
  </si>
  <si>
    <t>Asesorías con el DAFP, antes de realizar alguna situación administrativa.</t>
  </si>
  <si>
    <t>Elaborar pruebas técnicas de conocimiento a los candidatos que van a ocupar empleo en provisionalidad.</t>
  </si>
  <si>
    <t>Pruebas técnicas realizadas</t>
  </si>
  <si>
    <t>Número de pruebas técnicas realizadas/ Número de funcionarios vinculados</t>
  </si>
  <si>
    <t>Ventana de mantenimiento en la pagina web</t>
  </si>
  <si>
    <t>Asistir a capacitaciones sobre nuevas técnicas para brindar seguridad a la información</t>
  </si>
  <si>
    <t>Hemos recibido invitación de MinTIC y se ha participado en :
Teletrabajo y gobierno digital
Innovación tiempos de crisis (big data y transformación
Nueva versión Portal Gov.co
Desafíos de educación en tiempos de crisis
Finanzas seguras ciberfraude entidades publicas 
Índice de Gobierno Digital
VMware Cloud</t>
  </si>
  <si>
    <t>Capacitaciones Virtuales donde se participó</t>
  </si>
  <si>
    <t xml:space="preserve">Se inicio proceso contractual para actualizar y mantener: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
Mantenimiento servidor y actualización sistema telefónico IP – Elastix.  </t>
  </si>
  <si>
    <t>Sistema Operativo en Actualización</t>
  </si>
  <si>
    <t>Se ha enviado a través de correo INCILista:
Correo Malicioso Suplantación DIAN
Correo Malicioso Suplantación DNP programa Ingreso Solidario
Correo malicio socitación a una prueba obligatoria COVID-19
Correo pishing  comunicado urgente Minsalud
Correo malware ayudas por parte del Gobierno Nacional</t>
  </si>
  <si>
    <t>Campaña información ataques ciberneticos</t>
  </si>
  <si>
    <t>Procedimiento de  back up documentado</t>
  </si>
  <si>
    <t>Se cuenta con el procedimiento de Back Up, debiendo realizar su revisión para ajustes si fuese necesario</t>
  </si>
  <si>
    <t>Procedimiento Bach Up para revisión</t>
  </si>
  <si>
    <t>Socializar propuesta para back up de los equipos de cómputo asignados a los funcionarios</t>
  </si>
  <si>
    <t>Número de funcionarios  que asistieron a la socialización</t>
  </si>
  <si>
    <t>No se ha adelantado acción hasta tanto se surta la revisión del procedimiento</t>
  </si>
  <si>
    <t>El 31 de marzo del 2020 se envió correo electrónico por INCI lista de los términos de respuesta en el mes de marzo
Se ha realizado seguimiento de PQRSD de marzo, abril, mayo, junio.
Pendiente capacitación durante el segundo semestre de 2020</t>
  </si>
  <si>
    <t>Andrea Cuadros</t>
  </si>
  <si>
    <t xml:space="preserve"> Documento de análisis de PRSD</t>
  </si>
  <si>
    <t>Número de análisis realizados</t>
  </si>
  <si>
    <t>Seguimiento PQRSD realizado durante el primer semestre de 2020, realizado semanalmente</t>
  </si>
  <si>
    <t>María Cruz</t>
  </si>
  <si>
    <t>4 seguimientos durante el semestre de 2020</t>
  </si>
  <si>
    <t>Documento de Política de servicio al ciudadano
Listados de asistencia</t>
  </si>
  <si>
    <t>Porcentaje Documento de Política de servicio al ciudadana elaborada y socializada</t>
  </si>
  <si>
    <t>El 30 de junio de 2020 se elaboro la POLICITA DE SERVICIO AL CIUDADANO, publicada en la página de el INCI enlace : http://www.inci.gov.co/transparencia/61-politicas-y-lineamientos-2020
Queda pendiente la socialización</t>
  </si>
  <si>
    <t>La asesora de control interno presentó para aprobación Plan de Auditoría 2020 en enero al CICCI. En junio se presenta modificación del PAA para aprobación. Los dos planes presentados fueron aprobados en CICCI, se suscribieron actas.</t>
  </si>
  <si>
    <t>Carta de representación firmada por cada proceso auditado o evaluado.</t>
  </si>
  <si>
    <t xml:space="preserve">Junto con el memorando de inicio del proceso auditor, se remite carta de representación para la firma, actualmente con el trabajo en casa, se remite correo electrónico por parte de los responsables aceptando dicha carta. Así por ejemplo para la Evaluación semestral del SCI, la carta de representación fue remitida a todos los involucrados, se recibió firmada por el Subdirector, el director informó vía correo que se entiende aceptada y que se recogerán las firmas cuando se realice trabajo presencial. </t>
  </si>
  <si>
    <t>Pendiente de su recepción por el confinamiento</t>
  </si>
  <si>
    <t>No. De informes de ejecución y seguimiento al PAA realizados / 12</t>
  </si>
  <si>
    <t xml:space="preserve">Se realiza seguimiento mensual a la ejecución del PAA el cual es reportado a la OAP. Se remite informe de gestión al CICCI </t>
  </si>
  <si>
    <t xml:space="preserve">Incumplimiento de los objetivos del proceso de evaluación independiente.
Informes de auditoría y/o seguimientos superficiales.
Mala imagen del auditor y del área de Control Interno
Materialización de riesgos </t>
  </si>
  <si>
    <t>Herramientas de auditoría actualizadas y divulgadas en el año/ Total de Herramientas de auditoría</t>
  </si>
  <si>
    <t>Las herramientas de auditoría se divulgaron al personal de la OCI a su ingreso, Se tiene acceso a ellas a través del SIG.</t>
  </si>
  <si>
    <t>Elaborar y aprobar del Plan de trabajo para cada proceso auditado o evaluado</t>
  </si>
  <si>
    <t>Cada proceso de auditoría tiene su correspondiente plan de trabajo. En la presente vigencia se ha realizado 1 auditoría y 24 informes de evaluación, todos ellos con su correspondiente plan de trabajo.</t>
  </si>
  <si>
    <t>Realizar seguimiento permanente a la ejecución Plan de trabajo de cada Auditoría y/o evaluación realizada.</t>
  </si>
  <si>
    <t>La asesora de control interno realiza seguimiento permanente a la ejecución y avance de las auditorias y seguimientos programados, para asegurar el cumplimiento de los planes de trabajo.</t>
  </si>
  <si>
    <t>En el mes de enero se realizó la verificación de requisitos para la contratación del personal de apoyo.</t>
  </si>
  <si>
    <t>Direccionar la formulación y/o seguimiento del plan de acción o del plan de adquisiciones de manera que responda a intereses particulares</t>
  </si>
  <si>
    <t>Monitoreo Primer Cuatrimestre</t>
  </si>
  <si>
    <t>Monitoreo Segundo Cuatrimestre</t>
  </si>
  <si>
    <t>30 de agosto de 2020</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</si>
  <si>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restriccion de la emergencia sanitaria y ambiental obligó a aplazarla
Así mismo, se registro la información del avance del plan de acción de los meses de enero, febrero, marzo y abril en el aplicativo SPI</t>
    </r>
  </si>
  <si>
    <t>Mayor</t>
  </si>
  <si>
    <t>5. Catstrófico</t>
  </si>
  <si>
    <t>NIVEL</t>
  </si>
  <si>
    <t>DESCRIPTOR</t>
  </si>
  <si>
    <t>DESCRIPCIÓN</t>
  </si>
  <si>
    <t>Casi seguro</t>
  </si>
  <si>
    <t>Se espera que el evento ocurra en la mayoría de las circunstancias</t>
  </si>
  <si>
    <t>Probable</t>
  </si>
  <si>
    <t>Es viable que el evento ocurra en la mayoría de las circunstancias</t>
  </si>
  <si>
    <t>Posible</t>
  </si>
  <si>
    <t>El evento podrá ocurrir en algún momento</t>
  </si>
  <si>
    <t>Improbable</t>
  </si>
  <si>
    <t>El evento puede ocurrir en algún momento</t>
  </si>
  <si>
    <t>Rara vez</t>
  </si>
  <si>
    <t>El evento puede ocurrir sólo en circunstancias excepcionales (poco comunes o anormales)</t>
  </si>
  <si>
    <t>PROBABILIDAD</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</si>
  <si>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</si>
  <si>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</si>
  <si>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</si>
  <si>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IMPACTO</t>
  </si>
  <si>
    <t>Insignificante</t>
  </si>
  <si>
    <t>Menor</t>
  </si>
  <si>
    <t>Catastrófico</t>
  </si>
  <si>
    <t>Fuente: Secretaría de Transparencia de la Presidencia de la República.</t>
  </si>
  <si>
    <t>Casi seguro
5</t>
  </si>
  <si>
    <t>Probable
4</t>
  </si>
  <si>
    <t>Posible
3</t>
  </si>
  <si>
    <t>Improbable
2</t>
  </si>
  <si>
    <t>Rara vez
1</t>
  </si>
  <si>
    <t>TOTAL EVALUACIÓN DEL DISEÑO DEL CONTROL</t>
  </si>
  <si>
    <t>RANGO DE CALIFICACIÓN PESO DISEÑO DEL CONTROL</t>
  </si>
  <si>
    <t>Calificación entre 96 y 100</t>
  </si>
  <si>
    <t>Calificación entre 86 y 95</t>
  </si>
  <si>
    <t>Calificación entre 0 y 85</t>
  </si>
  <si>
    <t>Calificación y peso del diseño de cada control</t>
  </si>
  <si>
    <t>PESO DEL DISEÑO DE CADA CONTROL</t>
  </si>
  <si>
    <t>PESO DE LA EJECUCIÓN DE CADA CONTROL</t>
  </si>
  <si>
    <t>SOLIDEZ INDIVIDUAL DE CADA CONTROL:</t>
  </si>
  <si>
    <t>Fuerte: 100</t>
  </si>
  <si>
    <t>Moderado: 50</t>
  </si>
  <si>
    <t>Débil: 0</t>
  </si>
  <si>
    <t>SE DEBEN ESTABLECER ACCIONES PARA FORTALECER EL CONTROL</t>
  </si>
  <si>
    <t>Fuerte:</t>
  </si>
  <si>
    <t>calificación</t>
  </si>
  <si>
    <t>entre 96 y 100</t>
  </si>
  <si>
    <t>fuerte (siempre se ejecuta)</t>
  </si>
  <si>
    <t>fuerte + fuerte = fuerte</t>
  </si>
  <si>
    <t>moderado (algunas veces)</t>
  </si>
  <si>
    <t>fuerte + moderado = moderado</t>
  </si>
  <si>
    <t>X</t>
  </si>
  <si>
    <t>débil (no se ejecuta)</t>
  </si>
  <si>
    <t>fuerte + débil = débil</t>
  </si>
  <si>
    <t>Moderado:</t>
  </si>
  <si>
    <t>entre 86 y 95</t>
  </si>
  <si>
    <t>moderado + fuerte = moderado</t>
  </si>
  <si>
    <t>moderado + moderado = moderado</t>
  </si>
  <si>
    <t>moderado + débil = débil</t>
  </si>
  <si>
    <t>Débil:</t>
  </si>
  <si>
    <t>calificación entre</t>
  </si>
  <si>
    <t>0 y 85</t>
  </si>
  <si>
    <t>débil + fuerte = débil</t>
  </si>
  <si>
    <t>débil + moderado = débil</t>
  </si>
  <si>
    <t>débil + débil = débil</t>
  </si>
  <si>
    <t>Calificación de la solidez individual del control:</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</si>
  <si>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</si>
  <si>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</si>
  <si>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</si>
  <si>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</si>
  <si>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</si>
  <si>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</si>
  <si>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</si>
  <si>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</si>
  <si>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</si>
  <si>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</si>
  <si>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</si>
  <si>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</si>
  <si>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</si>
  <si>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 xml:space="preserve">Calificación de controles y su solidez: </t>
  </si>
  <si>
    <r>
      <rPr>
        <b/>
        <sz val="11"/>
        <rFont val="Calibri"/>
        <family val="2"/>
        <scheme val="minor"/>
      </rPr>
      <t xml:space="preserve">Plan de acción anual: </t>
    </r>
    <r>
      <rPr>
        <sz val="11"/>
        <rFont val="Calibri"/>
        <family val="2"/>
        <scheme val="minor"/>
      </rPr>
      <t xml:space="preserve">Se realiza retroalimentación mensual por correo electrónico a los reportes enviados por los procesos relacionados con el avance de las metas del plan de acción anual. 
</t>
    </r>
    <r>
      <rPr>
        <b/>
        <sz val="11"/>
        <rFont val="Calibri"/>
        <family val="2"/>
        <scheme val="minor"/>
      </rPr>
      <t xml:space="preserve">
Plan de adquisiciones: </t>
    </r>
    <r>
      <rPr>
        <sz val="11"/>
        <rFont val="Calibri"/>
        <family val="2"/>
        <scheme val="minor"/>
      </rPr>
      <t xml:space="preserve">Se adelantaron dos reuniones para la revisión de la ejecución del plan de adquisiciones los dias 11 y 12 de mayo y el 28 de julio de 2020. 
Se elaboró la circular No 2
Se registra mensualmente en el Sistema de Seguimiento de proyectos SPI el avance de las metas y de la ejecución presupuestal </t>
    </r>
  </si>
  <si>
    <t xml:space="preserve">1. Desconocimiento de Código de Etica del Auditor, Estatuto de Auditoría y Código Único Disciplinario.
</t>
  </si>
  <si>
    <t xml:space="preserve">1. Estatuto de Auditoria, código de ética del auditor.
</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</si>
  <si>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</si>
  <si>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t>
  </si>
  <si>
    <t>reducir el riesgo</t>
  </si>
  <si>
    <t>1. Socializar el código de ética y estatuto de auditoría al iniciar los contratos de los auditores y dejar registro de ello. Primer cuatrimestre
2. Firma de Acuerdo de confidencialidad en la realizaciòn de los trabajos de auditorìa y seguimiento realizados por el auditor. Segundo cuatrimestre.</t>
  </si>
  <si>
    <t xml:space="preserve">Acta socialización. 
</t>
  </si>
  <si>
    <t xml:space="preserve">Código de ética y estatuto de auditoría socializado con los auditores.
</t>
  </si>
  <si>
    <t>Estos documentos se encuentran en la carpeta pública SIG que es consultada permanentemente por los responsables de control interno. Hacen parte de los documentos de apoyo en cada auditoría realizada y se incluye en los Planes de Trabajo de las auditorías.
Pendiente suscripción del acta de socialización, se precisa que estos documentos son de conocimiento del personal de control interno. La suscripción del acta se incluyó como control en esta vigencia.</t>
  </si>
  <si>
    <t xml:space="preserve">Un Código de ética y estatuto de auditoría socializado con los auditores.
</t>
  </si>
  <si>
    <t>1. Documentar el proceso de selección del personal de apoyo de control interno verificando cumplimiento de requisitos, y centificaciones entes de control.</t>
  </si>
  <si>
    <t xml:space="preserve">Un contrato firmado con el cumplimineto de requisitos
</t>
  </si>
  <si>
    <t>En este periodo no se contrataron nuevos auditores.</t>
  </si>
  <si>
    <t>Falta de controles en el acceso y uso de la información por parte de los auditores</t>
  </si>
  <si>
    <t>1. Procedimientos de auditoría
2. Asignación de usurios y contraseña para el acceso y uso de la información.
3. Requerimientos de información por canales institucionales por parte del auditor.</t>
  </si>
  <si>
    <t>1.  Aplicar los procedimientos de auditoría en cada ejercicio auditor. 
2. Asignar  usurios y contraseña para el acceso y uso de la información requerida por el auditor.
3. Realizar los requerimientos de información por canales institucionales por parte del auditor.</t>
  </si>
  <si>
    <t>1. Procedimientos aplicados
2. Usuarios y contraseñas asignados
3. Información solicitada por canales institucionales</t>
  </si>
  <si>
    <t>Se aplicaron los procedimientos de auditoría en la auditoríaproceso de gestión documental  Se verifica el cumplimiento de los procedimientos de auditoría en el informe preliminar y listas de chequeo.
Se asignaron usuarios y contraseñas para el acceso y uso de la información requerida por parte del auditor .
Toda la solicitud de información de los procesos de auditoría y seguimientos se realiza por medios oficiales y conductos regulares.</t>
  </si>
  <si>
    <t>1. Procedimiento de evaluación independiente aplicado
2. Siete (7) Usuarios y contraseñas asignados a los auditores (red, SIIF, WebSafi, EKOGUI, SIGEP, ORFEO, SECOP)
3. Un canal institucional (correo electrónico) a través del cual se solicita la información por parte del auditor.</t>
  </si>
  <si>
    <t>Se aplicó el procedimiento de Evaluación independiente para la ejecución de las actividades previstas en el Plan Anual de Auditoría en el segundo cuatrimestre. Se verifica su aplicación  en los informes Preliminares.
Se asignaron usuarios y contraseñas para el acceso y uso de la información requerida por parte del auditor .
Toda la solicitud de información de los procesos de auditoría y seguimientos se realiza por medios oficiales y conductos regulares.</t>
  </si>
  <si>
    <t>1. Dos (2) procedimientos aplicados: Evaluación independiente y Relación con entes de control.
2. Siete (7) Usuarios y contraseñas asignados a los auditores (red, SIIF, WebSafi, EKOGUI, SIGEP, ORFEO, SECOP)
3. Un canal institucional (correo electrónico) a través del cual se solicita la información por parte del auditor.</t>
  </si>
  <si>
    <t>Brindar espacios que promuevan la inclusión sociocultural de las personas con dv a través de la gestión con entidades publicas y privadas y el desarrollo de talleres que contribuyan con …..</t>
  </si>
  <si>
    <t>FRECUENCIA</t>
  </si>
  <si>
    <t>Más de 1 vez al año.</t>
  </si>
  <si>
    <t>Al menos 1 vez en el último año.</t>
  </si>
  <si>
    <t>Al menos 1 vez en los últimos 2 años.</t>
  </si>
  <si>
    <t>Al menos 1 vez en los últimos 5 años.</t>
  </si>
  <si>
    <t>No se ha presentado en los últimos 5 años.</t>
  </si>
  <si>
    <t>Incumplimiento de los procedimientos establecidos para el desarrollo de una comisión</t>
  </si>
  <si>
    <t>4.Mayor</t>
  </si>
  <si>
    <t>Número de servidores que participaron en el curso/Numero total de servidores</t>
  </si>
  <si>
    <t xml:space="preserve"> No existe suficiente espacio en la bodega principal para almacenar los productos terminados de la Imprenta
</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</si>
  <si>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</si>
  <si>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3 Formatos elaborados, actualizados y en uso</t>
  </si>
  <si>
    <t>1 Softaware adquirido y en implementación
1 Formato elaborado y en uso</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</si>
  <si>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t>
  </si>
  <si>
    <t xml:space="preserve">3 inventarios realizados </t>
  </si>
  <si>
    <t>2 Correos electrónicos para gestionar con la coordinación de Administrativa y Financiera la entrega en La Tienda INCI de los productos para evitar traslados desde el Almacén</t>
  </si>
  <si>
    <t>1. Procedimientos establecidos dentro del Sistema Integrado de Gestión para el desarrollo de una comisión
2. Revisión y aprobación del plan de trabajo por parte del coordinador de grupo y de subdirección  técnica
3. Revisión y aprobación de la Resolución  de Comisión por parte de Secretaría General y Dirección General</t>
  </si>
  <si>
    <t xml:space="preserve">Se adelantaron dos reuniones para la revisión de la ejecución del plan de adquisiciones los dias 11 y 12 de mayo y el 28 de julio de 2020. </t>
  </si>
  <si>
    <t xml:space="preserve">Jefe Oficina Asesora Jurídica </t>
  </si>
  <si>
    <t>2 Reuniones realizadas</t>
  </si>
  <si>
    <t xml:space="preserve">Seguimiento mensual de los procesos de contratación con líderes de proceso,  coordinadores de grupo y oficina asesora de Planeación </t>
  </si>
  <si>
    <t xml:space="preserve">Recibir o solicitar cualquier dádiva o beneficio a nombre propio o de terceros con el fin de manipular la información o incumplir los términos de los procesos </t>
  </si>
  <si>
    <t>Incumplimiento doloso de los procedimientos establecidos dentro del Sistema Integrado de Gestión y la normatividad Vigente</t>
  </si>
  <si>
    <t>Procedimientos SIG</t>
  </si>
  <si>
    <t>Número de procedimientos revisados</t>
  </si>
  <si>
    <t>Jefe Oficina Aesora Jurídica</t>
  </si>
  <si>
    <t xml:space="preserve">1. Se gestionó a través de correo electrónico con la coordinación de Administrativa y Financiera la entrega en La Tienda INCI de los productos para evitar traslados desde el Almacén de lo cual hasta el momento no se ha llegado a un acuerdo.
2. Se documentó dentro del procedimiento de La Tienda  SDT-120-PD-350 Vigencia 23/07/2020 una política de operación relacionada con la entrega de los productos por parte del Almacén así: 
"INVENTARIO: 
• Las solicitudes a almacén de productos se realizarán los días viernes, con la finalidad que sean entregadas por el encargado del Almacén los días martes (con excepciones autorizadas por el coordinador del proceso de unidades productivas), estas deben ser aprobadas por el coordinador del proceso de unidades productivas, el Subdirector Técnico y el Secretario General." </t>
  </si>
  <si>
    <t>1. No se ha gestionado con la coordinación de Administrativa y Financiera un espacio seguro para el almacenamiento de los productos de la Tienda y del material de La Imprenta.
2. Se realizaron inventarios en junio, julio y agosto encontrando diferencias en bastones para lo cual se contactó al proceso administrativo ( Correo electrónico del 5 de agosto) y Esta situación se encuentra en revisión para poder tramitar la solución. 
Durante el mes de mayo no se realizó inventario dada la cuarentena decretada para La Localidad de Santa Fé en la cual se encuentra unicado el INCI</t>
  </si>
  <si>
    <t>1. Se realizó la adquisición del software para el proceso productivo de la imprenta  a través del contrato No 068 de 2020 y se esta avanzando en la capacitación para la implementación del mismo
2. Se esta utlizando el formato para la identificación de ingresos mensuales de las unidades productivas a la cuenta bancaria de la entidad</t>
  </si>
  <si>
    <t>Seguimiento ejecución plan de adquisiciones
Guía Procedimiento Contractual Colombia Compra Eficiente, Manuales, Procedimientos y Formatos del Sistema Integrado de Gestión y  Normatividad vigente</t>
  </si>
  <si>
    <t>Adelantar (2) capacitaciones durante el año 2020, dirigidas a los funcionarios que ejerceran labores de supervisión de los contratos en las diferentes etapas contractuales
Revisión de los procedimientos y requisitos legales establecidos para la celebración de contrato por parte de los servidores públicos que conforman el proceso</t>
  </si>
  <si>
    <t xml:space="preserve">Falta de revisión de las solicitudes y expedición de CDP y RP por parte de la Coordinación de Financiera </t>
  </si>
  <si>
    <r>
      <t xml:space="preserve">Para las vacaciones de la funcionaria con funciones de presupuesto (Junio de 2020) se realizó el trámite de asignación de perfiles de presupuesto para la contratista con funciones de auxiliar financiero.  Dichos perfiles se retiraron cuando la funcionaria titular ingreso de vacaciones
</t>
    </r>
    <r>
      <rPr>
        <sz val="11"/>
        <color rgb="FFFF0000"/>
        <rFont val="Arial"/>
        <family val="2"/>
      </rPr>
      <t xml:space="preserve"> </t>
    </r>
  </si>
  <si>
    <t>Externo: 2 Roles y perfiles asignados</t>
  </si>
  <si>
    <t xml:space="preserve">Internamente: Se inició el proceso contractual para el mantenimiento del Directorio Activo (Contrato No 064 de 2020) que permite mantener el acceso a los usuarios por perfil a la Red del INCI, equipos computo, aplicativos, licencias, internet, impresion escaneado)
Externo: Se atendieron las solicitudes del grupo de Administrativa y Financiera para definir los roles y perfiles de la persona contratista para el uso del SIIF y revisión a los perfiles de un servidor público del proceso Administrativo.
Así mismo, </t>
  </si>
  <si>
    <t>4 Acciones de verificación realizadas
(1) Mecanismo implementado  para revisar la Política de Seguridad y privacidad de la Información de la Entidad</t>
  </si>
  <si>
    <t>1 Procedimiento actualizado</t>
  </si>
  <si>
    <t xml:space="preserve">Se revisa y actualiza el análisis del impacto del riesgo 
Los servidores públicos y contratistas del proceso de asistencia  técnica participaron en el curso de Integridad y lucha contra la Corrupción que adelanta el DAFP </t>
  </si>
  <si>
    <t>Coordinadora admistrativa y Financiera
Jefe Oficina Asesora de Planeación</t>
  </si>
  <si>
    <t>(3) Reuniones en el segundo cuatrimestre realizadas</t>
  </si>
  <si>
    <t>57 CDP y 70 RP revisados</t>
  </si>
  <si>
    <t xml:space="preserve"> Se revisaron los soportes y respectivas autorizaciones para la expedición de los 57 CDP y 70 RPs expedidos de mayo  a agosto  de 2020 por parte del  funcionario con funciones de presupuesto y posteriormente por la coordinación de Financiera
</t>
  </si>
  <si>
    <t xml:space="preserve">Número de seguimientos Plan de Acción
Número de reuniones realizadas 
Número de circulares elaboradas
Número de reportes aplicativo SPI  del  seguimientos a proyectos de inversión </t>
  </si>
  <si>
    <t xml:space="preserve">Seguimiento a la ejecución del Plan de Adquisiciones 
Seguimiento mensual del plan de acción anual 
Reportes mensuales aplicativo SPI </t>
  </si>
  <si>
    <r>
      <rPr>
        <b/>
        <sz val="11"/>
        <rFont val="Calibri"/>
        <family val="2"/>
        <scheme val="minor"/>
      </rPr>
      <t xml:space="preserve">4 Correos electrónicos enviados </t>
    </r>
    <r>
      <rPr>
        <sz val="11"/>
        <rFont val="Calibri"/>
        <family val="2"/>
        <scheme val="minor"/>
      </rPr>
      <t xml:space="preserve">a los coordinadores de grupo y líderes de proceso para seguimiento del plan de acción
</t>
    </r>
    <r>
      <rPr>
        <b/>
        <sz val="11"/>
        <rFont val="Calibri"/>
        <family val="2"/>
        <scheme val="minor"/>
      </rPr>
      <t xml:space="preserve">1 Circular </t>
    </r>
    <r>
      <rPr>
        <sz val="11"/>
        <rFont val="Calibri"/>
        <family val="2"/>
        <scheme val="minor"/>
      </rPr>
      <t xml:space="preserve">elaborada para la actualización del plan anual  de adquisiciones
</t>
    </r>
    <r>
      <rPr>
        <b/>
        <sz val="11"/>
        <rFont val="Calibri"/>
        <family val="2"/>
        <scheme val="minor"/>
      </rPr>
      <t xml:space="preserve">2 reuniones </t>
    </r>
    <r>
      <rPr>
        <sz val="11"/>
        <rFont val="Calibri"/>
        <family val="2"/>
        <scheme val="minor"/>
      </rPr>
      <t xml:space="preserve">de seguimiento Plan de Adquisiciones realizadas
</t>
    </r>
    <r>
      <rPr>
        <b/>
        <sz val="11"/>
        <rFont val="Calibri"/>
        <family val="2"/>
        <scheme val="minor"/>
      </rPr>
      <t xml:space="preserve">4 Seguimientos a proyectos de inversión en SPI: </t>
    </r>
    <r>
      <rPr>
        <sz val="11"/>
        <rFont val="Calibri"/>
        <family val="2"/>
        <scheme val="minor"/>
      </rPr>
      <t>de los meses de mayo, junio, julio y agosto</t>
    </r>
  </si>
  <si>
    <t>Número de servidores  de asistencia técnica que participaron en el curso/Numero total de servidores del proceso</t>
  </si>
  <si>
    <t>Se revisaron y actualizaron: 
Caracterización de proceso Gestión Jurídica
Instructivo para actualizar el Normograma 
Procedimiento Identificación y Evaluación de Requisitos Legales y de otra índole</t>
  </si>
  <si>
    <t>Procedimientos y documentos del Sistema Integrado de Gestión para la  asesoría, defensa  y Cobro Jurídico de la Entidad</t>
  </si>
  <si>
    <r>
      <t>Revisar los documentos y procedimientos del proceso de gestión jurídica que se encuentran en el Sistema Integrado de Gestión y la normatividad vigente</t>
    </r>
    <r>
      <rPr>
        <sz val="11"/>
        <color rgb="FFFF0000"/>
        <rFont val="Arial"/>
        <family val="2"/>
      </rPr>
      <t xml:space="preserve">
</t>
    </r>
  </si>
  <si>
    <t>3 documentos actualizados</t>
  </si>
  <si>
    <t>Número de capacitaciones ejecutadas/Número de capacitaciones planeadas
Número de procedimientos revisados</t>
  </si>
  <si>
    <t xml:space="preserve">Las capacitaciones dirigidas a los supervisores se tienen programadas para el último cuatrimestre del año 
Se actualizó el procedimiento ETAPA PRE-CONTRACTUAL - CONTRATACION DE MINIMA CUANTIA  y se tiene pensado elaborar uno relacionado con "Tienda Virtual" </t>
  </si>
  <si>
    <t>Se llevaron a cabo tres reuniones: 
Dos para revisar el avance en los procesos de contratación establecidos al comienzo de la vigencia y lo avanzado hasta la fecha con el propósito de definir la inversión de esos recursos que no se han podido ejecutar   (Mayo 11 y 12 y Julio 28 Via teams)
Una reunión para alertar sobre la meta que existe de recaudo y lo que se ha recogido hasta el momento producto de las ventas de La Tienda INCI y la Imprenta; acordando fortalecer las estrategias de mercadeo (Agosto 19 vía Teams)</t>
  </si>
  <si>
    <t xml:space="preserve">
Revisar el 100% de los soportes  y respectivas autorizaciones para la expedición de los CDP y RP por parte del funcionario con funciones de presupuesto y posteriormente por la coordinación de Financiera 
</t>
  </si>
  <si>
    <t>¿Existe un responsable asignado a la ejecución del control?</t>
  </si>
  <si>
    <t xml:space="preserve">N.A.
</t>
  </si>
  <si>
    <t xml:space="preserve">Se realiza una revisión general del riesgo, análisis de causas, consecuencias, controles establecidos y acciones asociadas al control. 
Se evidencia modificación del riesgo y ajuste a la metodología del DAFP. Se realizan ajustes y precisiones en la redacción de los controles y acciones asociadas al control.
Se ejecutan los controles y las acciones asociadas.
</t>
  </si>
  <si>
    <t>1. Se revisa el riesgo. Se modifica el riesgo residual dado que en los riesgos de corrupcion no se aceptan, así como la valoración del impacto, que no disminuye.  
2. Se  firma de acta de socialización de estatuto de auditorìa y còdigo de ètica del auditor. 
3. Se propone acuerdo de confidencialidad en cada trabajo de auditoría a partir del segundo cuatrimestre el cual es firmado por la auditora para la auditoría del centro cultural que inició en el mes de agosto.</t>
  </si>
  <si>
    <t xml:space="preserve">Un Código de ética y estatuto de auditoría socializado con los auditores.
Un acuerdo de confidencialidad firmado en la auditoria realizada.
</t>
  </si>
  <si>
    <t>Se realizó una revisión general del riesgo, análisis de causas, consecuencias, controles y acciones asociadas al control, evidenciándose que los controles no logran reducir la zona del riesgo residual que se mantiene extrema, por lo que se recomienda fortalecer los controles.
Se estableció como control el Conteo del material solicitado en el almacén - bodega central, en compañía y supervisión de los almacenistas y persona encargada de la atención en la Tienda INCI o de la Imprenta. En el monitoreo realizado no se informa si durante el periodo de evaluación se solicitaron productos al almacén que permitieran ejecutar el control. Se solicita informar sobre la ejecución del control y aportar las evidencias correspondientes.
Se solicita evidencia de la ejecución de la actividad asociada el control relacionada con la gestión realizada con la coordinación administrativa y financiera.</t>
  </si>
  <si>
    <t>Se realizó una revisión general del riesgo, análisis de causas, consecuencias, controles y acciones asociadas al control, evidenciándose que los controles no logran reducir la zona del riesgo residual que se mantiene extrema, por lo que se recomienda fortalecimiento.
Teniendo en cuenta que según lo informado en el diseño del control : Se deja evidencia o rastro de la ejecución del control que permita a cualquier tercero con la
evidencia llegar a la misma conclusión, se solicita evidencia de la ejecución del control :Claves de acceso para ingresar a los sistemas de información de acuerdo con roles y perfiles por cargos, así como evidencias de la ejecución de las acciones asociadas al control: Definir roles y perfiles por cargos en los sistemas de información asegurándose de establecer una adecuada segregación de funciones para garantizar la integridad de los sistemas de información SIIF, ORFEO, WEBSAFI.</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</si>
  <si>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</si>
  <si>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</si>
  <si>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 Se inició el proceso contractual para el soporte del firewall y para la renovación de las licencias mediante contratos No 062 y 063 de 2020 para dar continuidad a la verificación periódica del mismo (dispositivo previene ataques ciberneticos) y del Directorio Activo (roles y perfiles usuarios Interno y externo) 
´- Se continúa la verificación mensual mediante back up de servidores y maquinas virtuales, que se depositan en la San.
´- Se continúa reportando las novedades entre las cuales se encuentran: mantenimientos, desconfiguración, daños, cortes de energía que afecten el Sistema de Seguridad de la Información.
- Se continúa atendiendo las sugerencias del Centro Cibernético Policial, el Comando Conjunto Cibernético, el Call Cert y CSIRT de Gobierno: "Entidades encargadas de la Ciberseguridad" 
- Se esta definiendo el acto administrativo a través del cual se actualizará el documento "Política de Seguridad y Privacidad de la Información"</t>
  </si>
  <si>
    <t>Se realiza una revisión general del riesgo, análisis de causas, consecuencias, acciones asociadas el control y calificación del diseño del control. Se recomienda revisar los controles establecidos teniendo en cuenta que aplicados el riesgo residual se mantiene Extremo.
Se verifica en el SIG actualización de la caracterización del proceso de Gestión Jurídica en 28/08/2020, del procedimieto de Actualización del Normograma en 28/08/2020, Procedimiento Identificación y evaluación de requisitos legales 28/08/2020.</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</si>
  <si>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moderada.
Se solicitan evidencias de la ejecución del control (Actas de las reuniones para definir el plan de acción). 
Se solicita acta de las reuniones realizadas de acuerdo con el registro de la actividad asociada al control.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</si>
  <si>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moderada. 
Se evidencian correos mensuales a los líderes de proceso solicitando el seguimiento al cumplimiento de las metas del Plan de Acción.
Se solicitan evidencias de la ejecución del control (seguimiento Plan Anual de Adquisicones y PSI). 
Se solicita acta de las reuniones realizadas de acuerdo con el registro de la actividad asociada al control: Actas de reunión reuniones Plan de Adquisiciones y Circular No. 2. Ficha aplicativo SPI con la información de las actividades actualizado.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</si>
  <si>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y la solidez del control se califican como Fuerte . 
Se solicitan reporte de Perfiles de usuario y segregación de funciones en el Sistema de Información Financiera.
Se solicitan evidencias de la ejecución de las actividades asociadas al control: Correo electrónico y formato de creación de usuarios SIIF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</si>
  <si>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moderada.
Se recomienda incluir en la acción asociada al control (Informes de comisión) evidencia de la entrega  y recibo a satisfacción del material especializado, que es uno de los elementos incluídos en la descripción del riesgo.
En razón a la emergencia sanitaria durante el periodo no se ejecutan los controles, ni las acciones asociadas, dado que las acciones suceptibles al riesgo (comisiones) no se adelantaron.
</t>
  </si>
  <si>
    <t>ACCION DE MANEJO</t>
  </si>
  <si>
    <t>Alta</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</si>
  <si>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y la solidez del control se califican como Fuerte 
Se solicitan evidencias de la ejecución del control durante el cuatrimestre en evaluación (seguimiento Plan Anual de Adquisiciones)
Se solicita acta de las reuniones realizadas de acuerdo con el registro de la actividad asociada al control: Seguimiento mensual de los procesos de contratación con líderes de proceso,  coordinadores de grupo y oficina asesora de Planeación  (Actas de reunión reuniones Plan de Adquisiciones y listas de asistencia)
De acuerdo con el seguimiento realizado por la OCI a la contratación en la vigencia 2020, no se evidenció materialización del riesgo.</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</si>
  <si>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y la solidez del control se califican como Fuerte, dado que se ejecuta oportunamente, las actividades que se ejecutan en el control buscan prevenir o detectar las causas generadoras del riesgo, se tienen evidencias de su ejecución.
Se evidencian los documentos de control establecidos en la carpeta SIG. Se evidenció actualizacion de uno de los seis procedimientos de contratación: Procedimiento Selección Por Mínima Cuantía OAJ-102-PD-071Vigencia27/07/2020. Se actualizaron 2 de los 9 formatos: Formato de Idoneidad, Experiencia y Capacidad OAJ-102-FM-358 Vigencia 27/07/2020. Formato Anexo al contrato Electrónico/Contratación directa. OAJ-102-FM-327 Vigencia 27/07/2020.
De acuerdo con el seguimiento realizado a la contratación en la vigencia 2020, no se evidenció materialización del riesgo.</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</si>
  <si>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y la solidez del control se califican como Fuerte 
Se sugiere que el control esté relacionado con los roles de las funcionarias que intervienen en el proceso, precisando la actividad de control que realiza cada una, de tal manera que exista segregación de funciones.
Se aporta como evidencia de la ejecución del control (Validación de  las solicitudes y expedición de CDP y RP por parte de la Coordinación de Financiera) reporte de CDP y RP a agosto 2020, sin embargo en el reporte no es clara la validación realizada. La actividad asociada al control es el mismo control.
Pendiente la verificación de la ejecución de las actividades asociadas al control, por las limitaciones originadas por la pandemia.</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</si>
  <si>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como moderada.
Se solicitan evidencia de la ejecución del control: Código de integridad apropiado 
Se solicitan evidencias de la ejecucion de la actividad asociada el control: Asegurar la participación de los servidores y contratistas del proceso en el curso de integridad. (certificaciones de participación en el curso del DAFP de funcionarios y contratistas)
</t>
  </si>
  <si>
    <t>Información de costos registrada en el formato de orden de producción, el formato de cotización y formato de orden de compra, se evidencia en el SIG los siguientes formatos: Formato Orden de Producción SDT-120-FM-084 vigencia 24/09/2018. Formato Cotización clientes internos Imprenta Nacional para Ciegos SDT-120-FM-392. Vigencia 20/01/2020. Formato Cotización la tienda SDT-120-FM-347 Vigencia 28/10/2019. Formato orden de compra Imprenta Nacional SDT-120-FM-315. vigencia 201/01/2020. Sin embargo se solicita una muestra de la ejecución del control en el periodo de evaluación.</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</si>
  <si>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del control se califican como Fuerte y la solidez del control moderada.
Se recomienda revisar las consecuencias de la materialización del riesgo, dado que una de ellas es el mismo riesgo (1. Pérdida de elementos, productos o materias primas). 
Verificado el control: Formato de Consignación" del dinero obtenido producto de las ventas diarias en la Tienda para que el  mensajero de la entidad realice la consignación en el banco, se evidencia en la carpeta SIG Formato de Consignación diaria de la Tienda INCI. SDT-120- FM-395. Vigencia 20/04/2020. Se solicita evidencia de su aplicación durante el cuatrimestre en evaluación.
 Verificadas las accion asociadas al control: Actualizar el Formato Planilla diaria de ventas y Elaborar el  Formato para la identificación de las consignaciones diarias de los documentos de recaudo realizados en la Tienda, se evidencia en el SIG: Formato de Consignación diaria de la Tienda INCI. SDT-120- FM-395. Vigencia 20/04/2020.  Formato Planilla Diaria de Ventas SDT-110-FM-105 Vigencia 04/29/2020. Formato Relación de ingresos de la Tienda SDT-120-FM-396. vigencia 30/04/2020. Formato Registro Entrega dinero para consignación SDT-120-FM-34. Vigencia 31/10/2018. 
Se solicita evidencia de la aplicación de los formatos en el periodo de evaluación.</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</si>
  <si>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del control se califican como Fuerte y la solidez del control moderada.
Se recomienda revisar las consecuencias de la materialización del riesgo, dado que una de ellas es el mismo riesgo (1. Pérdida de elementos, productos o materias primas). 
Verificados los controles: Información de costos registrada en el formato de orden de producción, el formato de cotización y formato de orden de compra, se evidencia en el SIG los siguientes formatos: Formato Orden de Producción SDT-120-FM-084 vigencia 24/09/2018. Formato Cotización clientes internos Imprenta Nacional para Ciegos SDT-120-FM-392. Vigencia 20/01/2020. Formato Cotización la tienda SDT-120-FM-347 Vigencia 28/10/2019. Formato orden de compra Imprenta Nacional SDT-120-FM-315. vigencia 201/01/2020. Se solicita una muestra de la ejecución del control en el periodo de evaluación. De acuerdo con la valoración dada al diseño del control, se informa que no se ejecuta oportunamente, dado que se calificó con 0, por lo que se solicita su revisión. Se solicita evidencias de la ejecución o aplicación de los formatos establecidos como control, durante el segundo cuatrimestre.
Frente a Las actividades asociadas al control:Realizar la adquisición de un software para el proceso productivo de la imprenta  que permita analizar el valor del costo de producción y Elaborar el formato para la identificación de ingresos mensuales de las unidades productivas a la cuenta bancaria de la entidad, se evidencia su ejecución en el SIG: Formato de Consignación diaria de la Tienda INCI. SDT-120- FM-395. Vigencia 20/04/2020.  Formato Planilla Diaria de Ventas SDT-110-FM-105 Vigencia 04/29/2020. Formato Relación de ingresos de la Tienda SDT-120-FM-396. vigencia 30/04/2020. Formato Registro Entrega dinero para consignación SDT-120-FM-34. Vigencia 31/10/2018. No se evidencia en el SIG formato de identificación de ingresos mensuales de unidades productivas. Se solicita precisar el formato elaborado. Se solicita evidencia de la aplicación de los formatos en el periodo de evaluación.
Se evidencia la realización del proceso de selección de mínima cuantía 069 de 2020, a través del cual se comunicó aceptación de oferta 068 de julio 8 de 2020 que tiene por objeto Contratar la implementación, parametrización, personalización e instalación del software en línea de gestión empresarial, administración de costos, manejo de inventarios y producción especializado en artes gráficas para la imprenta nacional para ciegos del INCI.  El plazo de ejecución del contrato será hasta el 31 de diciembre de 2020, a partir de la aprobación de garantía. 
</t>
  </si>
  <si>
    <t>Se realiza una revisión general del riesgo, análisis de causas, consecuencias, controles y acciones asociadas al control.
Se evidencia que el control establecido  (Inventario mensual de los productos terminados almacenados  en la bodega de la imprenta y conciliación o verificación de diferencias) no mitiga la causa  (No existe suficiente espacio en la bodega principal para almacenar los productos terminados de la Imprenta) identificada como generadora del riesgo, por lo que se recomienda avanzar en la acción 1 asociada al control, la cual sse informa que no se ha realizado.
Se establecen como acciones asociadas al control : 1. Gestionar con la coordinación de Administrativa y Financiera un espacio seguro para el almacenamiento de los productos de la Tienda y del material de La Imprenta y 2. Realizar mensualmente inventario y conciliar o verificar diferencias.
Se recomienda revisar la valoración dada al diseño del control, teniendo en cuenta que se estableció que Las actividades que se desarrollan en el control (inventario mensual...) realmente buscan por si sola prevenir o detectar las causas (no existe suficiente espacio en la bodega...) que pueden dan origen al riesgo. Así mismo en el diseño del control se informa que Las observaciones, desviaciones o diferencias identificadas como resultados de la ejecución del control son investigadas y resueltas de manera oportuna, no obstante, en el seguimiento realizado en el segundo cuatrimestre se afirma que en los inventarios realizados en junio, julio y agosto se encontraron diferencias que están en revisión para tramitar la solución.
Se solicita evidencia de la ejecución del control: inventarios realizados.</t>
  </si>
  <si>
    <t>Se realizó una revisión general del riesgo, análisis de causas, consecuencias, controles y acciones asociadas al control, evidenciándose que los controles no logran reducir la zona del riesgo residual que se mantiene extrema, por lo que se recomienda fortalecimiento.
Verificada la ejecución del control: Política de seguridad y privacidad de la información de la entidad, no se reporta evidencia de su ejecución. Se verifica en la página web/Transparencia la ejecución del Plan de Seguridad y Privacidad de la Información 2020 correspondiente al segundo trimestre y no se reporta avance en esta actividad.
Se recomienda revisar la evaluación del diseño del control, dado que no se tiene establecida una Política de seguridad y privacidad de la información en las entidad y por lo tanto no se está ejecutando dicha política.
Se solicita evidencia de la ejecución de las acciones asociadas al control relacionadas en el monitoreo realizado durante el periodo de evaluación.</t>
  </si>
  <si>
    <t xml:space="preserve">Se realiza una revisión general del riesgo, análisis de causas, consecuencias, acciones asociadas el control y calificación del diseño del control.
Se reiteran las observaciones realizadas en el seguimiento anterior, en relación con el fortalecimiento del análisis de causas con el fin de establecer controles  y planes de tratamiento de los riesgos efectivos. La debilidad en la parametrización del aplicativo no es la única causa generadora del riesgo,
No se reporta la ejecución de los controles, ni las acciones asociadas, por lo que se recomenda su gestión como primera línea de defensa, con el fin de mitigar el riesgo identificado. No se realiza monitoreo, ni gestión adecuada del riesgo por parte de la primera línea de defensa.
De acuerdo con lo anterior se recomienda revisar la valoración del diseño del control, teniendo en cuenta que en que no se está ejecutando. Verificada la carpeta del SIG, se evidencia que el Procedimiento de Liquidación de Nómina tiene vigencia 2013, por lo que se requiere su actualización. 
</t>
  </si>
  <si>
    <t xml:space="preserve">Se realiza una revisión general del riesgo, análisis de causas, consecuencias, acciones asociadas el control y calificación del diseño del control.
Se reiteran las observaciones realizadas en el seguimiento anterior, en relación con el fortalecimiento del análisis de causas con el fin de establecer controles  y planes de tratamiento de los riesgos efectivos.
No se reporta la ejecución de los controles, ni las acciones asociadas, no se realiza monitoreo, ni gestión adecuada del riesgo por parte de la primera línea de defensa, por lo que se recomenda su gestión, con el fin de mitigar el riesgo identificado.
De acuerdo con lo anterior, se recomienda revisar la valoración del diseño del control, dado que no se está aplicando.El procedimiento establecidos en el SIG Situaciones Administrativas tiene vigencia 2013, por lo que requiere su revisión y actualización.
</t>
  </si>
  <si>
    <t xml:space="preserve">Se realiza una revisión general del riesgo, análisis de causas, consecuencias, acciones asociadas el control y calificación del diseño del control. 
Se evidencia que aplicados los controles el riesgo inherete pasa de zona extrema a zona Alta (riesgo residual)
Se realizan ajustes y precisiones en la redacción de los controles y acciones asociadas al control.
Se ejecutan los controles y las acciones asociadas.
</t>
  </si>
  <si>
    <t>SEGUNDO SEGUIMIENTO RIESGOS DE CORRUPCIÓN 
FECHA DE CORTE: AGOSTO 30 DE 2020
FECHA DE PUBLICACIÓN: SEPTIEMBRE 10 DE 2020
RESPONSABLE: ASESORA DE CONTROL INTERNO</t>
  </si>
  <si>
    <t>PRIMER SEGUIMIENTO
ASESORA DE CONTROL INTERNO
 OBSERVACIONES</t>
  </si>
  <si>
    <t xml:space="preserve"> SEGUNDO SEGUIMIENTO 
ASESORA DE CONTROL INTERNO
OBSERVACIONES</t>
  </si>
  <si>
    <t xml:space="preserve">
Hurto, pérdida o uso indebido de recursos de productos de La Tienda INCI, materias primas,  insumos utilizados en el proceso productivo y material o producto terminado de La Imprenta;  para beneficio personal o de terceros
</t>
  </si>
  <si>
    <t>SOLIDEZ DE LOS CONTROLES</t>
  </si>
  <si>
    <t>TIPO DE CONTROL</t>
  </si>
  <si>
    <t>MODERADO</t>
  </si>
  <si>
    <t>FUERTE</t>
  </si>
  <si>
    <t xml:space="preserve"> RIESGO INHERENTE</t>
  </si>
  <si>
    <t xml:space="preserve">Se realiza una revisión general del riesgo, análisis de causas, consecuencias, acciones asociadas el control y calificación del diseño del control.
Se reiteran las observaciones realizadas en el seguimiento anterior, en relación con el fortalecimiento del análisis de causas con el fin de establecer controles  y planes de tratamiento de los riesgos efectivos.
No se reporta la ejecución de los controles, ni las acciones asociadas, no se realiza monitoreo, ni gestión adecuada del riesgo por parte de la primera línea de defensa, por lo que se recomenda su gestión, con el fin de mitigar el riesgo identificado.
De acuerdo con lo anterior, se recomienda revisar la valoración del diseño del control, dado que no se está aplicando.El procedimiento establecido en el SIG Situaciones Administrativas tiene vigencia 2013, por lo que requiere su revisión y actualización.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</si>
  <si>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</si>
  <si>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</si>
  <si>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</si>
  <si>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MAPA DE CALOR - RIESGO RESIDUAL</t>
  </si>
  <si>
    <t xml:space="preserve"> R1, R2, R3, R5 R6, R7, R8, R9</t>
  </si>
  <si>
    <r>
      <t xml:space="preserve">Se revisa la valoración de los controles ya que su ejecución permite disminuir que se materialice el riesgo de orientar los planes hacia beneficios particulares
</t>
    </r>
    <r>
      <rPr>
        <b/>
        <sz val="11"/>
        <rFont val="Calibri"/>
        <family val="2"/>
        <scheme val="minor"/>
      </rPr>
      <t xml:space="preserve">Plan de acción anual: </t>
    </r>
    <r>
      <rPr>
        <sz val="11"/>
        <rFont val="Calibri"/>
        <family val="2"/>
        <scheme val="minor"/>
      </rPr>
      <t xml:space="preserve">Se realiza retroalimentación mensual por correo electrónico a los reportes enviados por los procesos relacionados con el avance de las metas del plan de acción anual. 
</t>
    </r>
    <r>
      <rPr>
        <b/>
        <sz val="11"/>
        <rFont val="Calibri"/>
        <family val="2"/>
        <scheme val="minor"/>
      </rPr>
      <t xml:space="preserve">
Plan de adquisiciones: </t>
    </r>
    <r>
      <rPr>
        <sz val="11"/>
        <rFont val="Calibri"/>
        <family val="2"/>
        <scheme val="minor"/>
      </rPr>
      <t xml:space="preserve">Se adelantaron dos reuniones para la revisión de la ejecución del plan de adquisiciones los dias 11 y 12 de mayo y el 28 de julio de 2020. 
Se elaboró la circular No 2
Se registra mensualmente en el Sistema de Seguimiento de proyectos SPI el avance de las metas y de la ejecución presupuestal </t>
    </r>
  </si>
  <si>
    <t xml:space="preserve">Se realiza una revisión general del riesgo, análisis de causas, consecuencias, acciones asociadas el control y calificación del diseño del control. Se corrige la valoración de los controles como resultado del informe preliminar.
Se evidencia que aplicados los controles el riesgo se mantiene en zona extrema. No obstante en la valoración del diseño del control y la solidez del control se valoran como fuertes. 
Se evidencian correos mensuales a los líderes de proceso solicitando el seguimiento al cumplimiento de las metas del Plan de Acción.
Se aportan evidencias de la ejecución del control: Actas de seguimiento Plan Anual de Adquisiciones del 11 y 12 de mayo y 28 de julio y evidencia del seguimiento PSI de mayo, junio, julio y agosto. 
Se aportan actas evidencias de la ejecución de las actividades asociadas al control: Actas de reunión reuniones Plan de Adquisiciones y Circular No. 2 de septiembre 1 de 2020 Modificación al Plan de Adquisiciones y evidencia del seguimiento en el aplicativo SPI con la información de las actividades actualizado.
</t>
  </si>
  <si>
    <t xml:space="preserve">Se revisa y actualiza el impacto del riesgo 
Se modifica el control ya que la apropiación depende de cada persona 
15  servidores públicos y 2 contratistas del proceso de asistencia  técnica participaron en el curso de Integridad y lucha contra la Corrupción que adelanta el DAFP </t>
  </si>
  <si>
    <t>15 servidores y 2 contratistas que participaron en el curso (17)/ 22 servidores y contratistas que hacen parte del proceso de asistencia técnica</t>
  </si>
  <si>
    <t xml:space="preserve">
No se han iniciado comisiones debido la emergencia sanitaria
No se incluye la evidencia de la entrega  y recibo a satisfacción del material especializado en las actividades asociadas al control, ya que  el riesgo de venta de material esta resuelto con el sello de "Prohibida su venta". Sin embargo, se analiza y se considera pertinente sacarlo del riesgo. </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</si>
  <si>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t>
  </si>
  <si>
    <t>2 Formatos elaborados, actualizados y en uso</t>
  </si>
  <si>
    <t xml:space="preserve">Se modifica la valoración de los controles en relación con la oportunidad que se ejecuta el control y lo que se desarrolla ayuda a prevenir el riesgo
1. Se realizó la adquisición del software para el proceso productivo de la imprenta  a través del contrato No 068 de 2020 y se esta avanzando en la capacitación para la implementación del mismo
2.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
</t>
  </si>
  <si>
    <t>Se valora de nuevo la calificación del control en relación con las actividades que se desarrollan en el control, ya que los  inventarios detectan pérdidas de elementos y en relación con la solución oportuna ya que la pérdida de los bastones no se ha solucionado 
1. No se ha gestionado con la coordinación de Administrativa y Financiera un espacio seguro para el almacenamiento de los productos de la Tienda y del material de La Imprenta.
2. Se realizaron inventarios en junio, julio y agosto encontrando diferencias en bastones para lo cual se contactó al proceso administrativo ( Correo electrónico del 5 de agosto). 
Esta situación se encuentra en revisión para poder tramitar la solución. 
Durante el mes de mayo no se realizó inventario dada la cuarentena decretada para La Localidad de Santa Fé en la cual se encuentra unicado el INCI</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</si>
  <si>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y solidez del control se califican como Fuertes.
Se aporta como evidencia de ejecución del control Acta de reunión de febrero 5 al 12  y programación de las reuniones para definir el plan de acción 2020. 
Se aporta como evidencias de ejecución de las actividasdes asociadas al control: Actas de reunión del 11 y 12 de mayo y Archivo en excel de seguimiento al Plan de adquisiciones ell 11 y 12 de mayo y acta del 28 de julio.
</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</si>
  <si>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y la solidez del control se califican como Fuertes 
Se aporta como evidencias de la ejecución del control durante el cuatrimestre en evaluación: seguimiento Plan Anual de Adquisiciones Archivo en excel de seguimiento el 11 y 12 de mayo y acta de seguimiento al Plan del 28 de agosto. 
Se aporta como evidencia de ejecución actividad asociada al control: Actas de reunión reuniones Plan de Adquisiciones  el 11 y 12 de mayo y Acta del 28 de julio y archivo en excel del seguimiento al Plan de Adquisiciones del 11 y 12 de mayo. No obstante la acción estableció periodicidad mensual.
De acuerdo con el seguimiento realizado por la OCI a la contratación en la vigencia 2020, no se evidenció materialización del riesgo.</t>
  </si>
  <si>
    <t>Utilizar los recursos (tiquetes aéreos, terrestres, viáticos) destinados para una comisión para beneficio propio o de terceros</t>
  </si>
  <si>
    <t xml:space="preserve">Código de integridad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</si>
  <si>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como moderada. A partir del informe Preliminar, se revisa la descripción del riesgo, la cual se ajusta, así como el control.
Se aporta como  evidencia de la ejecución del control: Código de integridad: reporte de los funcionarios (15) y contratistas (2) de la subdirección técnica que realizaron el curso de integridad del DAFP.
Se aporta como evidencia de la ejecucion de la actividad asociada el control: Asegurar la participación de los servidores y contratistas del proceso en el curso de integridad.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</si>
  <si>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moderada. A partir del informe preliminar se revisa y ajusta la descripción del riesgo.
En razón a la emergencia sanitaria durante el periodo no se ejecutan los controles, ni las acciones asociadas, dado que las acciones suceptibles al riesgo (comisiones) no se adelantaron.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</si>
  <si>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se califica como Fuerte y la solidez del control moderada. A partir del informe preliminar se revisa la descripción del riesgo, a la valoración de los controles y el tipo de control. 
Se recomienda revisar la valoración del control en los siguientes aspectos calificados con 0: Existe responsable de la ejecución del control, pues en el control se establece que el control lo realiza la secretaria de la Subdirección y La oportunidad en que se ejecuta el control ayuda a prevenir la mitigación del riesgo o a detectar la materialización del riesgo de manera oportuna, se ha calificado también con 0. 
En razón a la emergencia sanitaria durante el periodo no se ejecutan los controles, ni las acciones asociadas, dado que las acciones suceptibles al riesgo (comisiones) no se adelantaron.
</t>
  </si>
  <si>
    <t>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del control se califican como Fuerte y la solidez del control moderada.
Se recomienda revisar las consecuencias de la materialización del riesgo, dado que una de ellas es el mismo riesgo (1. Pérdida de elementos, productos o materias primas). 
Verificado el control: Formato de Consignación" del dinero obtenido producto de las ventas diarias en la Tienda para que el  mensajero de la entidad realice la consignación en el banco, se evidencia en la carpeta SIG Formato de Consignación diaria de la Tienda INCI. SDT-120- FM-395. Vigencia 20/04/2020. Se solicita evidencia de su aplicación durante el cuatrimestre en evaluación.
 Verificadas las accion asociadas al control: Actualizar el Formato Planilla diaria de ventas y Elaborar el  Formato para la identificación de las consignaciones diarias de los documentos de recaudo realizados en la Tienda, se evidencia en el SIG: Formato de Consignación diaria de la Tienda INCI. SDT-120- FM-395. Vigencia 20/04/2020.  Formato Planilla Diaria de Ventas SDT-110-FM-105 Vigencia 04/29/2020. Formato Relación de ingresos de la Tienda SDT-120-FM-396. vigencia 30/04/2020. Formato Registro Entrega dinero para consignación SDT-120-FM-34. Vigencia 31/10/2018. 
Se aporta como evidencia fortamo planilla de ventas diarias.  Así mismo formato de Relación de ingresos mensuales diligenciado.</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</si>
  <si>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del control se califican como Fuerte y la solidez del control moderada. Como resultado del Informe Preliminar se realiza revisión y ajuste de las valoración de los controles.
Se recomienda revisar las consecuencias de la materialización del riesgo, dado que una de ellas es el mismo riesgo (1. Pérdida de elementos, productos o materias primas). 
Verificados los controles: Información de costos registrada en el formato de orden de producción, el formato de cotización y formato de orden de compra, se evidencia en el SIG los siguientes formatos: Formato Orden de Producción SDT-120-FM-084 vigencia 24/09/2018. Formato Cotización clientes internos Imprenta Nacional para Ciegos SDT-120-FM-392. Vigencia 20/01/2020. Formato Cotización la tienda SDT-120-FM-347 Vigencia 28/10/2019. Formato orden de compra Imprenta Nacional SDT-120-FM-315. vigencia 201/01/2020. Se solicita una muestra de la ejecución del control en el periodo de evaluación. De acuerdo con la valoración dada al diseño del control, se informa que no se ejecuta oportunamente, dado que se calificó con 0, por lo que se solicita su revisión. Se solicita evidencias de la ejecución o aplicación de los formatos establecidos como control, durante el segundo cuatrimestre.
Frente a Las actividades asociadas al control:Realizar la adquisición de un software para el proceso productivo de la imprenta  que permita analizar el valor del costo de producción y Elaborar el formato para la identificación de ingresos mensuales de las unidades productivas a la cuenta bancaria de la entidad, se evidencia su ejecución en el SIG: Formato de Consignación diaria de la Tienda INCI. SDT-120- FM-395. Vigencia 20/04/2020.  Formato Planilla Diaria de Ventas SDT-110-FM-105 Vigencia 04/29/2020. Formato Relación de ingresos de la Tienda SDT-120-FM-396. vigencia 30/04/2020. Formato Registro Entrega dinero para consignación SDT-120-FM-34. Vigencia 31/10/2018. No se evidencia en el SIG formato de identificación de ingresos mensuales de unidades productivas. Se solicita precisar el formato elaborado. Se solicita evidencia de la aplicación de los formatos en el periodo de evaluación.
Se evidencia la realización del proceso de selección de mínima cuantía 069 de 2020, a través del cual se comunicó aceptación de oferta 068 de julio 8 de 2020 que tiene por objeto Contratar la implementación, parametrización, personalización e instalación del software en línea de gestión empresarial, administración de costos, manejo de inventarios y producción especializado en artes gráficas para la imprenta nacional para ciegos del INCI.  El plazo de ejecución del contrato será hasta el 31 de diciembre de 2020, a partir de la aprobación de garantía. 
</t>
  </si>
  <si>
    <t xml:space="preserve">Se realiza una revisión general del riesgo, análisis de causas, consecuencias, acciones asociadas el control y calificación del diseño del control.
Se evidencia que aplicados los controles el riesgo se mantiene en zona extrema. No obstante en la valoración del diseño del control  del control se califican como Fuerte y la solidez del control moderada. Como resultado del Informe Preliminar se realiza revisión y ajuste de las valoración de los controles.
No se aportan evidencias de la ejecución del control: inventarios realizadosm ni de la acción asociada al control.
Se evidencia que el control establecido  (Inventario mensual de los productos terminados almacenados  en la bodega de la imprenta y conciliación o verificación de diferencias) no mitiga la causa  (No existe suficiente espacio en la bodega principal para almacenar los productos terminados de la Imprenta) identificada como generadora del riesgo, por lo que se recomienda avanzar en la acción 1 asociada al control, la cual se informa que no se ha realizado.
Se establecen como acciones asociadas al control : 1. Gestionar con la coordinación de Administrativa y Financiera un espacio seguro para el almacenamiento de los productos de la Tienda y del material de La Imprenta y 2. Realizar mensualmente inventario y conciliar o verificar diferencias.
Se recomienda revisar la valoración dada al diseño del control, teniendo en cuenta que se estableció que Las actividades que se desarrollan en el control (inventario mensual...) realmente buscan por si sola prevenir o detectar las causas (no existe suficiente espacio en la bodega...) que pueden dan origen al riesgo. Así mismo en el diseño del control se informa que Las observaciones, desviaciones o diferencias identificadas como resultados de la ejecución del control son investigadas y resueltas de manera oportuna, no obstante, en el seguimiento realizado en el segundo cuatrimestre se afirma que en los inventarios realizados en junio, julio y agosto se encontraron diferencias que están en revisión para tramitar la solución.
</t>
  </si>
  <si>
    <t>Se realizó una revisión general del riesgo, análisis de causas, consecuencias, controles y acciones asociadas al control, evidenciándose que los controles no logran reducir la zona del riesgo residual que se mantiene extrema, por lo que se recomienda fortalecimiento.
Teniendo en cuenta que según lo informado en el diseño del control : Se deja evidencia o rastro de la ejecución del control que permita a cualquier tercero con la
evidencia llegar a la misma conclusión, se solicita evidencia de la ejecución del control :Claves de acceso para ingresar a los sistemas de información de acuerdo con roles y perfiles por cargos, así como evidencias de la ejecución de las acciones asociadas al control: Definir roles y perfiles por cargos en los sistemas de información asegurándose de establecer una adecuada segregación de funciones para garantizar la integridad de los sistemas de información SIIF, ORFEO, WEBSAFI.
No se aportan evidencias del control, por lo que se debe modificar la valoración.</t>
  </si>
  <si>
    <t>Se realizó una revisión general del riesgo, análisis de causas, consecuencias, controles y acciones asociadas al control, evidenciándose que los controles no logran reducir la zona del riesgo residual que se mantiene extrema, por lo que se recomienda fortalecer los controles.
Se estableció como control el Conteo del material solicitado en el almacén - bodega central, en compañía y supervisión de los almacenistas y persona encargada de la atención en la Tienda INCI o de la Imprenta. En el monitoreo realizado no se informa si durante el periodo de evaluación se solicitaron productos al almacén que permitieran ejecutar el control. 
No se aportan evidencias de la ejecución del control y las acciones asociadas al control, por lo que se debe modificar su valoración en este aspecto.</t>
  </si>
  <si>
    <t xml:space="preserve"> SEGUNDO SEGUIMIENTO SEPT.10/2020
ASESORA DE CONTROL INTERNO
OBSERVACIONES</t>
  </si>
  <si>
    <t>Se realizó una revisión general del riesgo, análisis de causas, consecuencias, controles y acciones asociadas al control, evidenciándose que los controles no logran reducir la zona del riesgo residual que se mantiene extrema, por lo que se recomienda fortalecimiento.
Verificada la ejecución del control: Política de seguridad y privacidad de la información de la entidad, no se reporta evidencia de su ejecución. Se verifica en la página web/Transparencia la ejecución del Plan de Seguridad y Privacidad de la Información 2020 correspondiente al segundo trimestre y no se reporta avance en esta actividad.
Se recomienda revisar la evaluación del diseño del control, dado que no se tiene establecida una Política de seguridad y privacidad de la información en las entidad y por lo tanto no se está ejecutando dicha política.
Se aportan evidencias de la ejecución de las acciones asociadas al control relacionadas en el monitoreo realizado durante el periodo de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</si>
</sst>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2"/>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11"/>
      <color rgb="FF000000"/>
      <name val="Arial"/>
      <family val="2"/>
    </font>
    <font>
      <sz val="11"/>
      <name val="Arial"/>
      <family val="2"/>
    </font>
    <font>
      <sz val="10"/>
      <color rgb="FFFF0000"/>
      <name val="Arial"/>
      <family val="2"/>
    </font>
    <font>
      <sz val="11"/>
      <color rgb="FFFF0000"/>
      <name val="Calibri"/>
      <family val="2"/>
      <scheme val="minor"/>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sz val="12"/>
      <name val="Calibri"/>
      <family val="2"/>
      <scheme val="minor"/>
    </font>
    <font>
      <sz val="12"/>
      <name val="Arial"/>
      <family val="2"/>
    </font>
    <font>
      <b/>
      <sz val="12"/>
      <color theme="1" tint="4.9989318521683403E-2"/>
      <name val="Arial"/>
      <family val="2"/>
    </font>
    <font>
      <b/>
      <sz val="12"/>
      <name val="Arial"/>
      <family val="2"/>
    </font>
    <font>
      <sz val="12"/>
      <color rgb="FF000000"/>
      <name val="Arial"/>
      <family val="2"/>
    </font>
    <font>
      <b/>
      <sz val="11"/>
      <color theme="1"/>
      <name val="Arial"/>
      <family val="2"/>
    </font>
    <font>
      <sz val="11"/>
      <color theme="1"/>
      <name val="Arial"/>
      <family val="2"/>
    </font>
    <font>
      <b/>
      <sz val="11"/>
      <name val="Calibri"/>
      <family val="2"/>
      <scheme val="minor"/>
    </font>
    <font>
      <sz val="16"/>
      <color theme="1"/>
      <name val="Arial"/>
      <family val="2"/>
    </font>
    <font>
      <sz val="14"/>
      <color theme="1"/>
      <name val="Calibri"/>
      <family val="2"/>
      <scheme val="minor"/>
    </font>
    <font>
      <sz val="11"/>
      <color theme="4"/>
      <name val="Calibri"/>
      <family val="2"/>
      <scheme val="minor"/>
    </font>
    <font>
      <sz val="11"/>
      <color theme="4"/>
      <name val="Arial"/>
      <family val="2"/>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FF0000"/>
      <name val="Arial"/>
      <family val="2"/>
    </font>
    <font>
      <sz val="11"/>
      <color theme="1"/>
      <name val="Calibri"/>
      <family val="2"/>
      <scheme val="minor"/>
    </font>
    <font>
      <sz val="10"/>
      <color rgb="FF201F1E"/>
      <name val="Calibri"/>
      <family val="2"/>
      <scheme val="minor"/>
    </font>
    <font>
      <sz val="10"/>
      <color rgb="FFFF0000"/>
      <name val="Calibri"/>
      <family val="2"/>
      <scheme val="minor"/>
    </font>
    <font>
      <sz val="11"/>
      <color theme="0"/>
      <name val="Calibri"/>
      <family val="2"/>
      <scheme val="minor"/>
    </font>
    <font>
      <sz val="12"/>
      <color theme="1"/>
      <name val="Symbol"/>
      <family val="1"/>
      <charset val="2"/>
    </font>
    <font>
      <sz val="7"/>
      <color theme="1"/>
      <name val="Times New Roman"/>
      <family val="1"/>
    </font>
    <font>
      <b/>
      <sz val="10"/>
      <color rgb="FF000000"/>
      <name val="Arial"/>
      <family val="2"/>
    </font>
    <font>
      <b/>
      <sz val="10"/>
      <color rgb="FFFFFFFF"/>
      <name val="Arial"/>
      <family val="2"/>
    </font>
    <font>
      <sz val="9"/>
      <color theme="1"/>
      <name val="Arial"/>
      <family val="2"/>
    </font>
    <font>
      <sz val="18"/>
      <color theme="1"/>
      <name val="Calibri"/>
      <family val="2"/>
      <scheme val="minor"/>
    </font>
    <font>
      <sz val="11"/>
      <color rgb="FF365F91"/>
      <name val="Cambria"/>
      <family val="1"/>
    </font>
    <font>
      <b/>
      <sz val="12"/>
      <color rgb="FF365F91"/>
      <name val="Cambria"/>
      <family val="1"/>
    </font>
    <font>
      <b/>
      <sz val="7"/>
      <color rgb="FF365F91"/>
      <name val="Times New Roman"/>
      <family val="1"/>
    </font>
    <font>
      <b/>
      <sz val="11"/>
      <color rgb="FF000000"/>
      <name val="Arial"/>
      <family val="2"/>
    </font>
    <font>
      <sz val="11"/>
      <color theme="1"/>
      <name val="Calibri"/>
      <family val="2"/>
    </font>
    <font>
      <sz val="11"/>
      <name val="Calibri"/>
      <family val="2"/>
    </font>
    <font>
      <sz val="11"/>
      <color rgb="FF000000"/>
      <name val="Calibri"/>
      <family val="2"/>
    </font>
    <font>
      <b/>
      <sz val="12"/>
      <name val="Calibri"/>
      <family val="2"/>
      <scheme val="minor"/>
    </font>
    <font>
      <b/>
      <sz val="14"/>
      <color theme="1"/>
      <name val="Arial"/>
      <family val="2"/>
    </font>
  </fonts>
  <fills count="29">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9F9FF"/>
        <bgColor indexed="64"/>
      </patternFill>
    </fill>
    <fill>
      <patternFill patternType="solid">
        <fgColor theme="0"/>
        <bgColor theme="0"/>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9FFD7"/>
        <bgColor indexed="64"/>
      </patternFill>
    </fill>
    <fill>
      <patternFill patternType="solid">
        <fgColor rgb="FFBCEAEE"/>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E26B0A"/>
        <bgColor indexed="64"/>
      </patternFill>
    </fill>
    <fill>
      <patternFill patternType="solid">
        <fgColor rgb="FFFFFFFF"/>
        <bgColor rgb="FF000000"/>
      </patternFill>
    </fill>
    <fill>
      <patternFill patternType="solid">
        <fgColor rgb="FFE26B0A"/>
        <bgColor rgb="FF000000"/>
      </patternFill>
    </fill>
    <fill>
      <patternFill patternType="solid">
        <fgColor rgb="FFFFFFFF"/>
        <bgColor rgb="FFFFFFFF"/>
      </patternFill>
    </fill>
    <fill>
      <patternFill patternType="solid">
        <fgColor theme="4" tint="0.79998168889431442"/>
        <bgColor indexed="64"/>
      </patternFill>
    </fill>
  </fills>
  <borders count="9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indexed="64"/>
      </right>
      <top/>
      <bottom style="medium">
        <color indexed="64"/>
      </bottom>
      <diagonal/>
    </border>
    <border>
      <left style="medium">
        <color indexed="64"/>
      </left>
      <right/>
      <top/>
      <bottom/>
      <diagonal/>
    </border>
    <border>
      <left style="thin">
        <color indexed="64"/>
      </left>
      <right/>
      <top/>
      <bottom style="medium">
        <color rgb="FF000000"/>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ck">
        <color rgb="FF666666"/>
      </bottom>
      <diagonal/>
    </border>
    <border>
      <left/>
      <right style="medium">
        <color indexed="64"/>
      </right>
      <top/>
      <bottom style="thick">
        <color rgb="FF666666"/>
      </bottom>
      <diagonal/>
    </border>
    <border>
      <left style="medium">
        <color indexed="64"/>
      </left>
      <right style="medium">
        <color indexed="64"/>
      </right>
      <top style="medium">
        <color indexed="64"/>
      </top>
      <bottom style="thick">
        <color rgb="FF666666"/>
      </bottom>
      <diagonal/>
    </border>
    <border>
      <left/>
      <right style="medium">
        <color indexed="64"/>
      </right>
      <top style="medium">
        <color indexed="64"/>
      </top>
      <bottom style="thick">
        <color rgb="FF666666"/>
      </bottom>
      <diagonal/>
    </border>
  </borders>
  <cellStyleXfs count="6">
    <xf numFmtId="0" fontId="0" fillId="0" borderId="0"/>
    <xf numFmtId="0" fontId="1" fillId="0" borderId="0"/>
    <xf numFmtId="0" fontId="2" fillId="0" borderId="0"/>
    <xf numFmtId="0" fontId="1" fillId="0" borderId="0"/>
    <xf numFmtId="9" fontId="1" fillId="0" borderId="0" applyFont="0" applyFill="0" applyBorder="0" applyAlignment="0" applyProtection="0"/>
    <xf numFmtId="9" fontId="41" fillId="0" borderId="0" applyFont="0" applyFill="0" applyBorder="0" applyAlignment="0" applyProtection="0"/>
  </cellStyleXfs>
  <cellXfs count="1306">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4" fillId="0" borderId="2" xfId="1" applyFont="1" applyBorder="1" applyAlignment="1">
      <alignment horizontal="left" vertical="center" wrapText="1"/>
    </xf>
    <xf numFmtId="0" fontId="0" fillId="0" borderId="2" xfId="0" applyBorder="1"/>
    <xf numFmtId="14" fontId="5" fillId="2" borderId="0" xfId="0" applyNumberFormat="1" applyFont="1" applyFill="1" applyAlignment="1">
      <alignment horizontal="center" vertical="center"/>
    </xf>
    <xf numFmtId="0" fontId="0" fillId="0" borderId="0" xfId="0" applyAlignment="1">
      <alignment horizontal="left" vertical="top"/>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16" fillId="4" borderId="6" xfId="0" applyFont="1" applyFill="1" applyBorder="1" applyAlignment="1">
      <alignment horizontal="center" vertical="center" wrapText="1"/>
    </xf>
    <xf numFmtId="0" fontId="4" fillId="0" borderId="6" xfId="1" applyFont="1" applyBorder="1" applyAlignment="1">
      <alignment horizontal="left" vertical="center" wrapText="1"/>
    </xf>
    <xf numFmtId="0" fontId="5" fillId="2" borderId="2" xfId="0" applyFont="1" applyFill="1"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left" vertical="center" wrapText="1"/>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5" fillId="2" borderId="20" xfId="0" applyFont="1" applyFill="1" applyBorder="1" applyAlignment="1">
      <alignment vertical="center" wrapText="1"/>
    </xf>
    <xf numFmtId="0" fontId="5" fillId="2" borderId="20" xfId="0" applyFont="1" applyFill="1" applyBorder="1" applyAlignment="1">
      <alignment horizontal="center" vertical="center" wrapText="1"/>
    </xf>
    <xf numFmtId="0" fontId="5"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5" fillId="0" borderId="11" xfId="0" applyFont="1" applyBorder="1" applyAlignment="1">
      <alignment horizontal="left" vertical="center" wrapText="1"/>
    </xf>
    <xf numFmtId="0" fontId="4" fillId="0" borderId="2" xfId="1" applyFont="1" applyBorder="1" applyAlignment="1">
      <alignment vertical="center" wrapText="1"/>
    </xf>
    <xf numFmtId="0" fontId="11"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0" fontId="11" fillId="0" borderId="11" xfId="0"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16" fillId="4" borderId="20" xfId="0" applyFont="1" applyFill="1" applyBorder="1" applyAlignment="1">
      <alignment horizontal="center" vertical="center" wrapText="1"/>
    </xf>
    <xf numFmtId="0" fontId="5" fillId="0" borderId="8" xfId="0" applyFont="1" applyBorder="1" applyAlignment="1">
      <alignment vertical="center" wrapText="1"/>
    </xf>
    <xf numFmtId="0" fontId="5" fillId="2" borderId="6" xfId="0" applyFont="1" applyFill="1" applyBorder="1" applyAlignment="1">
      <alignment horizontal="center" vertical="center" wrapText="1"/>
    </xf>
    <xf numFmtId="0" fontId="0" fillId="0" borderId="20" xfId="0" applyBorder="1"/>
    <xf numFmtId="0" fontId="0" fillId="0" borderId="6" xfId="0" applyBorder="1"/>
    <xf numFmtId="0" fontId="3" fillId="0" borderId="0" xfId="0" applyFont="1" applyAlignment="1">
      <alignment wrapText="1"/>
    </xf>
    <xf numFmtId="0" fontId="0" fillId="0" borderId="0" xfId="0" applyAlignment="1">
      <alignment horizontal="center" wrapText="1"/>
    </xf>
    <xf numFmtId="14" fontId="1" fillId="0" borderId="10" xfId="2" applyNumberFormat="1" applyFont="1" applyBorder="1" applyAlignment="1" applyProtection="1">
      <alignment horizontal="center" vertical="center" wrapText="1"/>
      <protection hidden="1"/>
    </xf>
    <xf numFmtId="0" fontId="4"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4"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4" fillId="0" borderId="6" xfId="1" applyFont="1" applyBorder="1" applyAlignment="1">
      <alignment vertical="center" wrapText="1"/>
    </xf>
    <xf numFmtId="0" fontId="4" fillId="0" borderId="37" xfId="1" applyFont="1" applyBorder="1" applyAlignment="1">
      <alignment vertical="center" wrapText="1"/>
    </xf>
    <xf numFmtId="14" fontId="1" fillId="0" borderId="53" xfId="2" applyNumberFormat="1" applyFont="1" applyBorder="1" applyAlignment="1" applyProtection="1">
      <alignment vertical="center" wrapText="1"/>
      <protection hidden="1"/>
    </xf>
    <xf numFmtId="0" fontId="5" fillId="8" borderId="2" xfId="0" applyFont="1" applyFill="1" applyBorder="1" applyAlignment="1">
      <alignment horizontal="left" vertical="top" wrapText="1"/>
    </xf>
    <xf numFmtId="0" fontId="5" fillId="0" borderId="2" xfId="0" applyFont="1" applyBorder="1" applyAlignment="1">
      <alignment wrapText="1"/>
    </xf>
    <xf numFmtId="0" fontId="18" fillId="0" borderId="6" xfId="2" applyFont="1" applyBorder="1" applyAlignment="1" applyProtection="1">
      <alignment horizontal="left" vertical="center" wrapText="1"/>
      <protection hidden="1"/>
    </xf>
    <xf numFmtId="0" fontId="18" fillId="0" borderId="2" xfId="2" applyFont="1" applyBorder="1" applyAlignment="1" applyProtection="1">
      <alignment horizontal="left" vertical="center" wrapText="1"/>
      <protection hidden="1"/>
    </xf>
    <xf numFmtId="0" fontId="19" fillId="0" borderId="6"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8" borderId="2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18" fillId="8" borderId="2" xfId="0" applyFont="1" applyFill="1" applyBorder="1" applyAlignment="1">
      <alignment horizontal="left" vertical="top" wrapText="1"/>
    </xf>
    <xf numFmtId="0" fontId="5" fillId="0" borderId="20" xfId="0" applyFont="1" applyBorder="1" applyAlignment="1">
      <alignment wrapText="1"/>
    </xf>
    <xf numFmtId="0" fontId="16" fillId="4" borderId="2" xfId="0" applyFont="1" applyFill="1" applyBorder="1" applyAlignment="1">
      <alignment horizontal="center" vertical="center" wrapText="1"/>
    </xf>
    <xf numFmtId="0" fontId="18" fillId="4" borderId="6" xfId="0" applyFont="1" applyFill="1" applyBorder="1" applyAlignment="1">
      <alignment horizontal="left" vertical="top" wrapText="1"/>
    </xf>
    <xf numFmtId="0" fontId="18" fillId="4" borderId="2" xfId="0" applyFont="1" applyFill="1" applyBorder="1" applyAlignment="1">
      <alignment horizontal="left" vertical="top" wrapText="1"/>
    </xf>
    <xf numFmtId="0" fontId="4" fillId="4" borderId="11"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6" xfId="1" applyFont="1" applyFill="1" applyBorder="1" applyAlignment="1">
      <alignment horizontal="left" vertical="center" wrapText="1"/>
    </xf>
    <xf numFmtId="0" fontId="0" fillId="0" borderId="2" xfId="0" applyBorder="1" applyAlignment="1">
      <alignment vertical="center"/>
    </xf>
    <xf numFmtId="0" fontId="21" fillId="2" borderId="0" xfId="0" applyFont="1" applyFill="1" applyAlignment="1">
      <alignment vertical="center"/>
    </xf>
    <xf numFmtId="0" fontId="22" fillId="0" borderId="0" xfId="0" applyFont="1" applyAlignment="1">
      <alignment vertical="center"/>
    </xf>
    <xf numFmtId="0" fontId="22" fillId="0" borderId="0" xfId="0" applyFont="1"/>
    <xf numFmtId="0" fontId="20" fillId="2" borderId="28" xfId="0" applyFont="1" applyFill="1" applyBorder="1" applyAlignment="1">
      <alignment vertical="center" wrapText="1"/>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57" xfId="0" applyFont="1" applyFill="1" applyBorder="1" applyAlignment="1">
      <alignment horizontal="center" vertical="center"/>
    </xf>
    <xf numFmtId="0" fontId="23" fillId="0" borderId="51" xfId="0" applyFont="1" applyBorder="1" applyAlignment="1">
      <alignment horizontal="center" vertical="center"/>
    </xf>
    <xf numFmtId="0" fontId="21" fillId="2" borderId="34" xfId="0" applyFont="1" applyFill="1" applyBorder="1" applyAlignment="1">
      <alignment vertical="center" wrapText="1"/>
    </xf>
    <xf numFmtId="0" fontId="24" fillId="0" borderId="6" xfId="1" applyFont="1" applyBorder="1" applyAlignment="1">
      <alignment horizontal="left" vertical="center" wrapText="1"/>
    </xf>
    <xf numFmtId="14" fontId="25" fillId="0" borderId="37" xfId="2" applyNumberFormat="1" applyFont="1" applyBorder="1" applyAlignment="1" applyProtection="1">
      <alignment horizontal="center" vertical="center" wrapText="1"/>
      <protection hidden="1"/>
    </xf>
    <xf numFmtId="0" fontId="22" fillId="0" borderId="34" xfId="0" applyFont="1" applyBorder="1" applyAlignment="1">
      <alignment vertical="center"/>
    </xf>
    <xf numFmtId="0" fontId="22" fillId="0" borderId="24" xfId="0" applyFont="1" applyBorder="1" applyAlignment="1">
      <alignment horizontal="left" vertical="center" wrapText="1"/>
    </xf>
    <xf numFmtId="0" fontId="22" fillId="0" borderId="50" xfId="0" applyFont="1" applyBorder="1" applyAlignment="1">
      <alignment vertical="center"/>
    </xf>
    <xf numFmtId="0" fontId="21" fillId="2" borderId="14" xfId="0" applyFont="1" applyFill="1" applyBorder="1" applyAlignment="1">
      <alignment vertical="center" wrapText="1"/>
    </xf>
    <xf numFmtId="0" fontId="24" fillId="0" borderId="2" xfId="1" applyFont="1" applyBorder="1" applyAlignment="1">
      <alignment horizontal="left" vertical="center" wrapText="1"/>
    </xf>
    <xf numFmtId="14" fontId="25" fillId="0" borderId="15" xfId="2" applyNumberFormat="1" applyFont="1" applyBorder="1" applyAlignment="1" applyProtection="1">
      <alignment horizontal="center" vertical="center" wrapText="1"/>
      <protection hidden="1"/>
    </xf>
    <xf numFmtId="0" fontId="22" fillId="0" borderId="14" xfId="0" applyFont="1" applyBorder="1" applyAlignment="1">
      <alignment vertical="center"/>
    </xf>
    <xf numFmtId="0" fontId="22" fillId="0" borderId="3" xfId="0" applyFont="1" applyBorder="1" applyAlignment="1">
      <alignment horizontal="left" vertical="center" wrapText="1"/>
    </xf>
    <xf numFmtId="0" fontId="22" fillId="0" borderId="13" xfId="0" applyFont="1" applyBorder="1" applyAlignment="1">
      <alignment vertical="center"/>
    </xf>
    <xf numFmtId="0" fontId="21" fillId="2" borderId="55" xfId="0" applyFont="1" applyFill="1" applyBorder="1" applyAlignment="1">
      <alignment vertical="center" wrapText="1"/>
    </xf>
    <xf numFmtId="0" fontId="24" fillId="0" borderId="54" xfId="1" applyFont="1" applyBorder="1" applyAlignment="1">
      <alignment vertical="center" wrapText="1"/>
    </xf>
    <xf numFmtId="14" fontId="25" fillId="0" borderId="56" xfId="2" applyNumberFormat="1" applyFont="1" applyBorder="1" applyAlignment="1" applyProtection="1">
      <alignment vertical="center" wrapText="1"/>
      <protection hidden="1"/>
    </xf>
    <xf numFmtId="0" fontId="22" fillId="0" borderId="3" xfId="0" applyFont="1" applyBorder="1" applyAlignment="1">
      <alignment vertical="center" wrapText="1"/>
    </xf>
    <xf numFmtId="0" fontId="24" fillId="0" borderId="0" xfId="1" applyFont="1" applyAlignment="1">
      <alignment vertical="center" wrapText="1"/>
    </xf>
    <xf numFmtId="14" fontId="25" fillId="0" borderId="14" xfId="2" applyNumberFormat="1" applyFont="1" applyBorder="1" applyAlignment="1" applyProtection="1">
      <alignment vertical="center" wrapText="1"/>
      <protection hidden="1"/>
    </xf>
    <xf numFmtId="0" fontId="21" fillId="4" borderId="34" xfId="0" applyFont="1" applyFill="1" applyBorder="1" applyAlignment="1">
      <alignment vertical="center" wrapText="1"/>
    </xf>
    <xf numFmtId="0" fontId="21" fillId="4" borderId="6" xfId="0" applyFont="1" applyFill="1" applyBorder="1" applyAlignment="1">
      <alignment vertical="center" wrapText="1"/>
    </xf>
    <xf numFmtId="0" fontId="21" fillId="0" borderId="37" xfId="0" applyFont="1" applyBorder="1" applyAlignment="1">
      <alignment horizontal="left" vertical="center" wrapText="1"/>
    </xf>
    <xf numFmtId="0" fontId="21" fillId="0" borderId="3" xfId="0" applyFont="1" applyBorder="1" applyAlignment="1">
      <alignment vertical="center" wrapText="1"/>
    </xf>
    <xf numFmtId="0" fontId="21" fillId="4" borderId="14" xfId="0" applyFont="1" applyFill="1" applyBorder="1" applyAlignment="1">
      <alignment vertical="center" wrapText="1"/>
    </xf>
    <xf numFmtId="0" fontId="21" fillId="4" borderId="2" xfId="0" applyFont="1" applyFill="1" applyBorder="1" applyAlignment="1">
      <alignment vertical="center" wrapText="1"/>
    </xf>
    <xf numFmtId="0" fontId="21" fillId="0" borderId="15" xfId="0" applyFont="1" applyBorder="1" applyAlignment="1">
      <alignment horizontal="left" vertical="center" wrapText="1"/>
    </xf>
    <xf numFmtId="0" fontId="21" fillId="4" borderId="55" xfId="0" applyFont="1" applyFill="1" applyBorder="1" applyAlignment="1">
      <alignment vertical="center" wrapText="1"/>
    </xf>
    <xf numFmtId="0" fontId="21" fillId="4" borderId="54" xfId="0" applyFont="1" applyFill="1" applyBorder="1" applyAlignment="1">
      <alignment vertical="center" wrapText="1"/>
    </xf>
    <xf numFmtId="0" fontId="21" fillId="0" borderId="56" xfId="0" applyFont="1" applyBorder="1" applyAlignment="1">
      <alignment horizontal="left" vertical="center" wrapText="1"/>
    </xf>
    <xf numFmtId="0" fontId="24" fillId="0" borderId="0" xfId="1" applyFont="1" applyAlignment="1">
      <alignment horizontal="center" vertical="center" wrapText="1"/>
    </xf>
    <xf numFmtId="14" fontId="25" fillId="0" borderId="14" xfId="2" applyNumberFormat="1" applyFont="1" applyBorder="1" applyAlignment="1" applyProtection="1">
      <alignment horizontal="center" vertical="center" wrapText="1"/>
      <protection hidden="1"/>
    </xf>
    <xf numFmtId="0" fontId="21" fillId="0" borderId="3" xfId="0" applyFont="1" applyBorder="1" applyAlignment="1">
      <alignment horizontal="left" vertical="center" wrapText="1"/>
    </xf>
    <xf numFmtId="0" fontId="20" fillId="4" borderId="28" xfId="0" applyFont="1" applyFill="1" applyBorder="1" applyAlignment="1">
      <alignment vertical="center" wrapText="1"/>
    </xf>
    <xf numFmtId="0" fontId="21" fillId="4" borderId="19" xfId="0" applyFont="1" applyFill="1" applyBorder="1" applyAlignment="1">
      <alignment vertical="center" wrapText="1"/>
    </xf>
    <xf numFmtId="0" fontId="21" fillId="4" borderId="20" xfId="0" applyFont="1" applyFill="1" applyBorder="1" applyAlignment="1">
      <alignment vertical="center" wrapText="1"/>
    </xf>
    <xf numFmtId="0" fontId="21" fillId="0" borderId="21" xfId="0" applyFont="1" applyBorder="1" applyAlignment="1">
      <alignment horizontal="left" vertical="center" wrapText="1"/>
    </xf>
    <xf numFmtId="14" fontId="25" fillId="0" borderId="19" xfId="2" applyNumberFormat="1" applyFont="1" applyBorder="1" applyAlignment="1" applyProtection="1">
      <alignment horizontal="center" vertical="center" wrapText="1"/>
      <protection hidden="1"/>
    </xf>
    <xf numFmtId="0" fontId="21" fillId="0" borderId="18" xfId="0" applyFont="1" applyBorder="1" applyAlignment="1">
      <alignment horizontal="left" vertical="center" wrapText="1"/>
    </xf>
    <xf numFmtId="0" fontId="22" fillId="0" borderId="16" xfId="0" applyFont="1" applyBorder="1" applyAlignment="1">
      <alignment vertical="center"/>
    </xf>
    <xf numFmtId="0" fontId="28" fillId="4" borderId="3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8" xfId="0" applyFont="1" applyFill="1" applyBorder="1" applyAlignment="1">
      <alignment horizontal="center" vertical="center" wrapText="1"/>
    </xf>
    <xf numFmtId="14" fontId="6" fillId="4" borderId="2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0" xfId="0" applyFont="1" applyFill="1" applyAlignment="1">
      <alignment horizontal="center" vertical="center" wrapText="1"/>
    </xf>
    <xf numFmtId="0" fontId="28" fillId="6" borderId="20"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Fill="1"/>
    <xf numFmtId="0" fontId="20"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xf numFmtId="0" fontId="21" fillId="0" borderId="0" xfId="0" applyFont="1" applyFill="1" applyAlignment="1">
      <alignment vertical="center" wrapText="1"/>
    </xf>
    <xf numFmtId="0" fontId="22" fillId="0" borderId="0" xfId="0" applyFont="1" applyAlignment="1">
      <alignment horizontal="center" vertical="center"/>
    </xf>
    <xf numFmtId="0" fontId="5" fillId="2" borderId="0" xfId="0" applyFont="1" applyFill="1" applyAlignment="1">
      <alignment horizontal="center" vertical="center" wrapText="1"/>
    </xf>
    <xf numFmtId="14" fontId="17" fillId="9" borderId="11" xfId="2" applyNumberFormat="1" applyFont="1" applyFill="1" applyBorder="1" applyAlignment="1" applyProtection="1">
      <alignment horizontal="center" vertical="center" wrapText="1"/>
      <protection hidden="1"/>
    </xf>
    <xf numFmtId="0" fontId="0" fillId="9" borderId="0" xfId="0" applyFill="1" applyAlignment="1">
      <alignment horizontal="center" vertical="center"/>
    </xf>
    <xf numFmtId="14" fontId="17" fillId="9" borderId="2" xfId="2" applyNumberFormat="1" applyFont="1" applyFill="1" applyBorder="1" applyAlignment="1" applyProtection="1">
      <alignment horizontal="center" vertical="center" wrapText="1"/>
      <protection hidden="1"/>
    </xf>
    <xf numFmtId="0" fontId="17" fillId="9"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0" borderId="0" xfId="0" applyBorder="1" applyAlignment="1">
      <alignment horizontal="center" vertical="center"/>
    </xf>
    <xf numFmtId="14" fontId="5" fillId="2" borderId="0"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14" fontId="17" fillId="0" borderId="2" xfId="2" applyNumberFormat="1" applyFont="1" applyFill="1" applyBorder="1" applyAlignment="1" applyProtection="1">
      <alignment horizontal="center" vertical="center" wrapText="1"/>
      <protection hidden="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17" fillId="0" borderId="11" xfId="2" applyFont="1" applyFill="1" applyBorder="1" applyAlignment="1" applyProtection="1">
      <alignment horizontal="left" vertical="center" wrapText="1"/>
      <protection hidden="1"/>
    </xf>
    <xf numFmtId="0" fontId="0" fillId="0" borderId="11" xfId="0" applyFont="1" applyFill="1" applyBorder="1" applyAlignment="1">
      <alignment horizontal="center" vertical="center"/>
    </xf>
    <xf numFmtId="0" fontId="17" fillId="0" borderId="2" xfId="2" applyFont="1" applyFill="1" applyBorder="1" applyAlignment="1" applyProtection="1">
      <alignment horizontal="left" vertical="center" wrapText="1"/>
      <protection hidden="1"/>
    </xf>
    <xf numFmtId="0" fontId="30"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ill="1" applyAlignment="1">
      <alignment horizontal="center" vertical="center"/>
    </xf>
    <xf numFmtId="14" fontId="5" fillId="0" borderId="0" xfId="0" applyNumberFormat="1" applyFont="1" applyFill="1" applyBorder="1" applyAlignment="1">
      <alignment horizontal="center" vertical="center"/>
    </xf>
    <xf numFmtId="14" fontId="17" fillId="0" borderId="11" xfId="2" applyNumberFormat="1" applyFont="1" applyFill="1" applyBorder="1" applyAlignment="1" applyProtection="1">
      <alignment horizontal="center" vertical="center" wrapText="1"/>
      <protection hidden="1"/>
    </xf>
    <xf numFmtId="0" fontId="8" fillId="0" borderId="11" xfId="1" applyFont="1" applyFill="1" applyBorder="1" applyAlignment="1">
      <alignment horizontal="left" vertical="center" wrapText="1"/>
    </xf>
    <xf numFmtId="0" fontId="0" fillId="0" borderId="11"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2" xfId="1" applyFont="1" applyFill="1" applyBorder="1" applyAlignment="1">
      <alignment horizontal="center" vertical="center" wrapText="1"/>
    </xf>
    <xf numFmtId="0" fontId="30" fillId="0" borderId="2" xfId="0" applyFont="1" applyFill="1" applyBorder="1" applyAlignment="1">
      <alignment horizontal="left" vertical="center" wrapText="1"/>
    </xf>
    <xf numFmtId="0" fontId="8" fillId="0" borderId="2" xfId="1" applyFont="1" applyFill="1" applyBorder="1" applyAlignment="1">
      <alignment vertical="center" wrapText="1"/>
    </xf>
    <xf numFmtId="0" fontId="17" fillId="0" borderId="2" xfId="0" applyFont="1" applyFill="1" applyBorder="1" applyAlignment="1">
      <alignment horizontal="left" vertical="center" wrapText="1"/>
    </xf>
    <xf numFmtId="14" fontId="5" fillId="0" borderId="0" xfId="0" applyNumberFormat="1" applyFont="1" applyFill="1" applyAlignment="1">
      <alignment horizontal="center" vertical="center"/>
    </xf>
    <xf numFmtId="0" fontId="0" fillId="0" borderId="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30"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0" applyFont="1" applyFill="1" applyBorder="1" applyAlignment="1">
      <alignment horizontal="left" vertical="center" wrapText="1"/>
    </xf>
    <xf numFmtId="14" fontId="17" fillId="9" borderId="54" xfId="2" applyNumberFormat="1" applyFont="1" applyFill="1" applyBorder="1" applyAlignment="1" applyProtection="1">
      <alignment horizontal="center" vertical="center" wrapText="1"/>
      <protection hidden="1"/>
    </xf>
    <xf numFmtId="14" fontId="17" fillId="0" borderId="54" xfId="2" applyNumberFormat="1" applyFont="1" applyFill="1" applyBorder="1" applyAlignment="1" applyProtection="1">
      <alignment horizontal="center" vertical="center" wrapText="1"/>
      <protection hidden="1"/>
    </xf>
    <xf numFmtId="0" fontId="6" fillId="6" borderId="2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14" fontId="6" fillId="4" borderId="43" xfId="0" applyNumberFormat="1" applyFont="1" applyFill="1" applyBorder="1" applyAlignment="1">
      <alignment horizontal="center" vertical="center" wrapText="1"/>
    </xf>
    <xf numFmtId="14" fontId="6" fillId="0" borderId="42" xfId="0" applyNumberFormat="1"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 xfId="0" applyFont="1" applyBorder="1" applyAlignment="1">
      <alignment vertical="center" wrapText="1"/>
    </xf>
    <xf numFmtId="14" fontId="17" fillId="0" borderId="2" xfId="2" applyNumberFormat="1" applyFont="1" applyBorder="1" applyAlignment="1" applyProtection="1">
      <alignment horizontal="center" vertical="center" wrapText="1"/>
      <protection hidden="1"/>
    </xf>
    <xf numFmtId="0" fontId="8" fillId="4" borderId="2" xfId="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center" vertical="center"/>
    </xf>
    <xf numFmtId="0" fontId="0" fillId="0" borderId="2" xfId="0" applyFont="1" applyBorder="1" applyAlignment="1">
      <alignment horizontal="left" vertical="top"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0" fillId="0" borderId="2" xfId="0" applyFont="1" applyBorder="1" applyAlignment="1">
      <alignment horizontal="center" vertical="center"/>
    </xf>
    <xf numFmtId="0" fontId="16" fillId="4" borderId="2" xfId="0" applyFont="1" applyFill="1" applyBorder="1" applyAlignment="1">
      <alignment horizontal="center" vertical="center" wrapText="1"/>
    </xf>
    <xf numFmtId="0" fontId="8" fillId="0" borderId="2" xfId="1" applyFont="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8" fillId="0" borderId="54"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30" fillId="9" borderId="54" xfId="0" applyFont="1" applyFill="1" applyBorder="1" applyAlignment="1">
      <alignment horizontal="center" vertical="center" wrapText="1"/>
    </xf>
    <xf numFmtId="0" fontId="0" fillId="9" borderId="54" xfId="0" applyFont="1" applyFill="1" applyBorder="1" applyAlignment="1">
      <alignment horizontal="center" vertical="center"/>
    </xf>
    <xf numFmtId="0" fontId="0" fillId="9" borderId="54" xfId="0" applyFont="1" applyFill="1" applyBorder="1" applyAlignment="1">
      <alignment horizontal="left" vertical="center" wrapText="1"/>
    </xf>
    <xf numFmtId="0" fontId="10" fillId="9" borderId="54" xfId="0" applyFont="1" applyFill="1" applyBorder="1" applyAlignment="1">
      <alignment horizontal="center" vertical="center"/>
    </xf>
    <xf numFmtId="0" fontId="5" fillId="2" borderId="2"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6" fillId="9" borderId="2" xfId="0" applyFont="1" applyFill="1" applyBorder="1" applyAlignment="1">
      <alignment horizontal="center" vertical="center"/>
    </xf>
    <xf numFmtId="0" fontId="10" fillId="9" borderId="2" xfId="0" applyFont="1" applyFill="1" applyBorder="1" applyAlignment="1">
      <alignment horizontal="center" vertical="center"/>
    </xf>
    <xf numFmtId="0" fontId="0" fillId="9" borderId="2" xfId="0" applyFont="1" applyFill="1" applyBorder="1" applyAlignment="1">
      <alignment horizontal="center" vertical="center"/>
    </xf>
    <xf numFmtId="0" fontId="17" fillId="0" borderId="2" xfId="2" applyFont="1" applyFill="1" applyBorder="1" applyAlignment="1" applyProtection="1">
      <alignment horizontal="center" vertical="center" wrapText="1"/>
      <protection hidden="1"/>
    </xf>
    <xf numFmtId="0" fontId="30" fillId="9" borderId="2" xfId="0" applyFont="1" applyFill="1" applyBorder="1" applyAlignment="1">
      <alignment horizontal="center"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9" borderId="2"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9" fillId="9" borderId="54" xfId="0" applyFont="1" applyFill="1" applyBorder="1" applyAlignment="1">
      <alignment vertical="center" wrapText="1"/>
    </xf>
    <xf numFmtId="0" fontId="19" fillId="9" borderId="54" xfId="0" applyFont="1" applyFill="1" applyBorder="1" applyAlignment="1">
      <alignment vertical="top" wrapText="1"/>
    </xf>
    <xf numFmtId="0" fontId="19" fillId="9" borderId="2" xfId="0" applyFont="1" applyFill="1" applyBorder="1" applyAlignment="1">
      <alignment horizontal="left" vertical="center" wrapText="1"/>
    </xf>
    <xf numFmtId="0" fontId="8" fillId="0" borderId="3" xfId="1" applyFont="1" applyFill="1" applyBorder="1" applyAlignment="1">
      <alignment vertical="center" wrapText="1"/>
    </xf>
    <xf numFmtId="14" fontId="17" fillId="0" borderId="3" xfId="2" applyNumberFormat="1" applyFont="1" applyFill="1" applyBorder="1" applyAlignment="1" applyProtection="1">
      <alignment horizontal="center" vertical="center" wrapText="1"/>
      <protection hidden="1"/>
    </xf>
    <xf numFmtId="0" fontId="30" fillId="0" borderId="66" xfId="0" applyFont="1" applyFill="1" applyBorder="1" applyAlignment="1">
      <alignment horizontal="center" vertical="center" wrapText="1"/>
    </xf>
    <xf numFmtId="0" fontId="8" fillId="0" borderId="3" xfId="1" applyFont="1" applyBorder="1" applyAlignment="1">
      <alignment horizontal="center" vertical="center" wrapText="1"/>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8" fillId="0" borderId="2" xfId="0" applyFont="1" applyFill="1" applyBorder="1" applyAlignment="1">
      <alignment vertical="center" wrapText="1"/>
    </xf>
    <xf numFmtId="0" fontId="17" fillId="0" borderId="2" xfId="0" applyFont="1" applyFill="1" applyBorder="1" applyAlignment="1">
      <alignment vertical="center" wrapText="1"/>
    </xf>
    <xf numFmtId="0" fontId="8" fillId="0" borderId="2" xfId="2" applyFont="1" applyFill="1" applyBorder="1" applyAlignment="1" applyProtection="1">
      <alignment vertical="center" wrapText="1"/>
      <protection hidden="1"/>
    </xf>
    <xf numFmtId="0" fontId="0" fillId="0" borderId="54" xfId="0" applyFont="1" applyFill="1" applyBorder="1" applyAlignment="1">
      <alignment vertical="center" wrapText="1"/>
    </xf>
    <xf numFmtId="0" fontId="30" fillId="9" borderId="2" xfId="0" applyFont="1" applyFill="1" applyBorder="1" applyAlignment="1">
      <alignment vertical="center" wrapText="1"/>
    </xf>
    <xf numFmtId="0" fontId="30" fillId="9" borderId="54" xfId="0" applyFont="1" applyFill="1" applyBorder="1" applyAlignment="1">
      <alignment vertical="center" wrapText="1"/>
    </xf>
    <xf numFmtId="0" fontId="6" fillId="0" borderId="42" xfId="0" applyFont="1" applyFill="1"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16" fillId="4" borderId="42"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6" xfId="0" applyBorder="1" applyAlignment="1">
      <alignment horizontal="center" vertical="center"/>
    </xf>
    <xf numFmtId="0" fontId="16" fillId="0" borderId="5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28" fillId="4" borderId="69"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0" fillId="0" borderId="8" xfId="0" applyBorder="1" applyAlignment="1">
      <alignment horizontal="center" vertical="center"/>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14" fontId="1" fillId="0" borderId="74" xfId="2" applyNumberFormat="1" applyFont="1" applyBorder="1" applyAlignment="1" applyProtection="1">
      <alignment horizontal="center" vertical="center" wrapText="1"/>
      <protection hidden="1"/>
    </xf>
    <xf numFmtId="0" fontId="4" fillId="4" borderId="11" xfId="1" applyFont="1" applyFill="1" applyBorder="1" applyAlignment="1">
      <alignment horizontal="center" vertical="center" wrapText="1"/>
    </xf>
    <xf numFmtId="0" fontId="0" fillId="0" borderId="1" xfId="0" applyBorder="1" applyAlignment="1">
      <alignment horizontal="center" vertical="center"/>
    </xf>
    <xf numFmtId="0" fontId="1" fillId="0" borderId="7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2" xfId="2" applyFont="1" applyBorder="1" applyAlignment="1" applyProtection="1">
      <alignment horizontal="center" vertical="center" wrapText="1"/>
      <protection hidden="1"/>
    </xf>
    <xf numFmtId="0" fontId="0" fillId="0" borderId="4" xfId="0" applyBorder="1" applyAlignment="1">
      <alignment horizontal="center" vertical="center"/>
    </xf>
    <xf numFmtId="0" fontId="16" fillId="4" borderId="3" xfId="0" applyFont="1" applyFill="1" applyBorder="1" applyAlignment="1">
      <alignment horizontal="center" vertical="center" wrapText="1"/>
    </xf>
    <xf numFmtId="14" fontId="1" fillId="0" borderId="76" xfId="2" applyNumberFormat="1" applyFont="1" applyBorder="1" applyAlignment="1" applyProtection="1">
      <alignment horizontal="center" vertical="center" wrapText="1"/>
      <protection hidden="1"/>
    </xf>
    <xf numFmtId="0" fontId="4" fillId="4" borderId="2" xfId="1" applyFont="1" applyFill="1" applyBorder="1" applyAlignment="1">
      <alignment horizontal="center" vertical="center" wrapText="1"/>
    </xf>
    <xf numFmtId="0" fontId="5" fillId="2" borderId="70" xfId="0" applyFont="1" applyFill="1" applyBorder="1" applyAlignment="1">
      <alignment horizontal="center" vertical="center" wrapText="1"/>
    </xf>
    <xf numFmtId="0" fontId="4" fillId="0" borderId="54" xfId="1" applyFont="1" applyBorder="1" applyAlignment="1">
      <alignment horizontal="center" vertical="center" wrapText="1"/>
    </xf>
    <xf numFmtId="0" fontId="1" fillId="0" borderId="79" xfId="0" applyFont="1" applyBorder="1" applyAlignment="1">
      <alignment horizontal="center" vertical="center" wrapText="1"/>
    </xf>
    <xf numFmtId="0" fontId="5" fillId="2"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2" applyFont="1" applyBorder="1" applyAlignment="1" applyProtection="1">
      <alignment horizontal="center" vertical="center" wrapText="1"/>
      <protection hidden="1"/>
    </xf>
    <xf numFmtId="0" fontId="0" fillId="0" borderId="17" xfId="0" applyBorder="1" applyAlignment="1">
      <alignment horizontal="center" vertical="center"/>
    </xf>
    <xf numFmtId="0" fontId="16" fillId="4" borderId="18" xfId="0" applyFont="1" applyFill="1" applyBorder="1" applyAlignment="1">
      <alignment horizontal="center" vertical="center" wrapText="1"/>
    </xf>
    <xf numFmtId="14" fontId="1" fillId="0" borderId="82" xfId="2" applyNumberFormat="1" applyFont="1" applyBorder="1" applyAlignment="1" applyProtection="1">
      <alignment horizontal="center" vertical="center" wrapText="1"/>
      <protection hidden="1"/>
    </xf>
    <xf numFmtId="0" fontId="5" fillId="0" borderId="11" xfId="0" applyFont="1" applyBorder="1" applyAlignment="1">
      <alignment horizontal="center" vertical="center" wrapText="1"/>
    </xf>
    <xf numFmtId="0" fontId="0" fillId="0" borderId="59" xfId="0" applyBorder="1" applyAlignment="1">
      <alignment horizontal="center" vertical="center"/>
    </xf>
    <xf numFmtId="0" fontId="1"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0" borderId="11" xfId="0" applyBorder="1" applyAlignment="1">
      <alignment horizontal="center" vertical="center"/>
    </xf>
    <xf numFmtId="0" fontId="5" fillId="8"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0" borderId="2" xfId="0" applyBorder="1" applyAlignment="1">
      <alignment horizontal="center" vertical="center"/>
    </xf>
    <xf numFmtId="14" fontId="1" fillId="0" borderId="34" xfId="2" applyNumberFormat="1" applyFont="1" applyBorder="1" applyAlignment="1" applyProtection="1">
      <alignment horizontal="center" vertical="center" wrapText="1"/>
      <protection hidden="1"/>
    </xf>
    <xf numFmtId="0" fontId="5" fillId="4" borderId="20" xfId="0" applyFont="1" applyFill="1" applyBorder="1" applyAlignment="1">
      <alignment horizontal="center" vertical="center" wrapText="1"/>
    </xf>
    <xf numFmtId="0" fontId="0" fillId="0" borderId="20" xfId="0" applyBorder="1" applyAlignment="1">
      <alignment horizontal="center" vertical="center"/>
    </xf>
    <xf numFmtId="14" fontId="1" fillId="0" borderId="42" xfId="2" applyNumberFormat="1" applyFont="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0" fillId="0" borderId="70" xfId="0" applyBorder="1" applyAlignment="1">
      <alignment horizontal="center" vertical="center"/>
    </xf>
    <xf numFmtId="0" fontId="16" fillId="4" borderId="66" xfId="0" applyFont="1" applyFill="1" applyBorder="1" applyAlignment="1">
      <alignment horizontal="center" vertical="center" wrapText="1"/>
    </xf>
    <xf numFmtId="14" fontId="1" fillId="0" borderId="22" xfId="2" applyNumberFormat="1" applyFont="1" applyBorder="1" applyAlignment="1" applyProtection="1">
      <alignment horizontal="center" vertical="center" wrapText="1"/>
      <protection hidden="1"/>
    </xf>
    <xf numFmtId="14" fontId="1" fillId="0" borderId="5"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0" fontId="5" fillId="2" borderId="3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8" borderId="20" xfId="0" applyFont="1" applyFill="1" applyBorder="1" applyAlignment="1">
      <alignment horizontal="center" vertical="center" wrapText="1"/>
    </xf>
    <xf numFmtId="14" fontId="1" fillId="0" borderId="43" xfId="2" applyNumberFormat="1" applyFont="1" applyBorder="1" applyAlignment="1" applyProtection="1">
      <alignment horizontal="center" vertical="center" wrapText="1"/>
      <protection hidden="1"/>
    </xf>
    <xf numFmtId="0" fontId="4" fillId="0" borderId="9" xfId="1" applyFont="1" applyBorder="1" applyAlignment="1">
      <alignment horizontal="center" vertical="center" wrapText="1"/>
    </xf>
    <xf numFmtId="0" fontId="5" fillId="4" borderId="54" xfId="0" applyFont="1" applyFill="1" applyBorder="1" applyAlignment="1">
      <alignment horizontal="center" vertical="center" wrapText="1"/>
    </xf>
    <xf numFmtId="0" fontId="0" fillId="0" borderId="54" xfId="0" applyBorder="1" applyAlignment="1">
      <alignment horizontal="center" vertical="center"/>
    </xf>
    <xf numFmtId="14" fontId="1" fillId="0" borderId="54" xfId="2" applyNumberFormat="1" applyFont="1" applyBorder="1" applyAlignment="1" applyProtection="1">
      <alignment horizontal="center" vertical="center" wrapText="1"/>
      <protection hidden="1"/>
    </xf>
    <xf numFmtId="0" fontId="0" fillId="0" borderId="8" xfId="0" applyFill="1" applyBorder="1" applyAlignment="1">
      <alignment horizontal="center" vertical="center"/>
    </xf>
    <xf numFmtId="0" fontId="5" fillId="8" borderId="54"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1" fillId="0" borderId="54"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5" fillId="2" borderId="42" xfId="0" applyFont="1" applyFill="1" applyBorder="1" applyAlignment="1">
      <alignment horizontal="center" vertical="center" wrapText="1"/>
    </xf>
    <xf numFmtId="0" fontId="0" fillId="0" borderId="17" xfId="0" applyFill="1" applyBorder="1" applyAlignment="1">
      <alignment horizontal="center" vertical="center"/>
    </xf>
    <xf numFmtId="0" fontId="5" fillId="8"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6" xfId="2" applyFont="1" applyBorder="1" applyAlignment="1" applyProtection="1">
      <alignment horizontal="center" vertical="center" wrapText="1"/>
      <protection hidden="1"/>
    </xf>
    <xf numFmtId="0" fontId="0" fillId="0" borderId="53" xfId="0" applyFill="1" applyBorder="1" applyAlignment="1">
      <alignment horizontal="center" vertical="center"/>
    </xf>
    <xf numFmtId="0" fontId="0" fillId="0" borderId="6" xfId="0" applyFill="1" applyBorder="1" applyAlignment="1">
      <alignment horizontal="center" vertical="center"/>
    </xf>
    <xf numFmtId="0" fontId="16" fillId="0" borderId="24" xfId="0" applyFont="1" applyFill="1" applyBorder="1" applyAlignment="1">
      <alignment horizontal="center" vertical="center" wrapText="1"/>
    </xf>
    <xf numFmtId="0" fontId="5" fillId="0" borderId="6" xfId="0" applyFont="1" applyBorder="1" applyAlignment="1">
      <alignment horizontal="center" vertical="center" wrapText="1"/>
    </xf>
    <xf numFmtId="14" fontId="1" fillId="0" borderId="53" xfId="2" applyNumberFormat="1" applyFont="1" applyBorder="1" applyAlignment="1" applyProtection="1">
      <alignment horizontal="center" vertical="center" wrapText="1"/>
      <protection hidden="1"/>
    </xf>
    <xf numFmtId="0" fontId="0" fillId="0" borderId="2" xfId="0" applyFill="1" applyBorder="1" applyAlignment="1">
      <alignment horizontal="center" vertical="center"/>
    </xf>
    <xf numFmtId="0" fontId="16" fillId="0" borderId="3" xfId="0" applyFont="1" applyFill="1" applyBorder="1" applyAlignment="1">
      <alignment horizontal="center" vertical="center" wrapText="1"/>
    </xf>
    <xf numFmtId="0" fontId="0" fillId="0" borderId="70" xfId="0" applyFill="1" applyBorder="1" applyAlignment="1">
      <alignment horizontal="center" vertical="center"/>
    </xf>
    <xf numFmtId="0" fontId="0" fillId="0" borderId="54" xfId="0" applyFill="1" applyBorder="1" applyAlignment="1">
      <alignment horizontal="center" vertical="center"/>
    </xf>
    <xf numFmtId="0" fontId="16" fillId="0" borderId="66"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1" xfId="0" applyFill="1" applyBorder="1" applyAlignment="1">
      <alignment horizontal="center" vertical="center"/>
    </xf>
    <xf numFmtId="0" fontId="16" fillId="0" borderId="9" xfId="0" applyFont="1" applyFill="1" applyBorder="1" applyAlignment="1">
      <alignment horizontal="center" vertical="center" wrapText="1"/>
    </xf>
    <xf numFmtId="0" fontId="0" fillId="0" borderId="20" xfId="0" applyFill="1" applyBorder="1" applyAlignment="1">
      <alignment horizontal="center" vertical="center"/>
    </xf>
    <xf numFmtId="0" fontId="16" fillId="0" borderId="42" xfId="0" applyFont="1" applyFill="1" applyBorder="1" applyAlignment="1">
      <alignment horizontal="center" vertical="center" wrapText="1"/>
    </xf>
    <xf numFmtId="0" fontId="5" fillId="0" borderId="42" xfId="0" applyFont="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4" borderId="6" xfId="0" applyFont="1" applyFill="1" applyBorder="1" applyAlignment="1">
      <alignment horizontal="center" vertical="center" wrapText="1"/>
    </xf>
    <xf numFmtId="14" fontId="1" fillId="0" borderId="14" xfId="2" applyNumberFormat="1" applyFont="1" applyBorder="1" applyAlignment="1" applyProtection="1">
      <alignment horizontal="center" vertical="center" wrapText="1"/>
      <protection hidden="1"/>
    </xf>
    <xf numFmtId="14" fontId="1" fillId="0" borderId="2" xfId="2" applyNumberFormat="1"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14" fontId="1" fillId="0" borderId="19"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5" fillId="0" borderId="20"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0" fillId="21" borderId="2" xfId="0" applyFill="1" applyBorder="1" applyAlignment="1">
      <alignment horizontal="center" vertical="center"/>
    </xf>
    <xf numFmtId="0" fontId="0" fillId="0" borderId="53" xfId="0" applyBorder="1" applyAlignment="1">
      <alignment horizontal="center" vertical="center"/>
    </xf>
    <xf numFmtId="0" fontId="16" fillId="4" borderId="24" xfId="0" applyFont="1" applyFill="1" applyBorder="1" applyAlignment="1">
      <alignment horizontal="center" vertical="center" wrapText="1"/>
    </xf>
    <xf numFmtId="0" fontId="4" fillId="0" borderId="24" xfId="1" applyFont="1" applyBorder="1" applyAlignment="1">
      <alignment horizontal="center" vertical="center" wrapText="1"/>
    </xf>
    <xf numFmtId="0" fontId="16" fillId="4" borderId="53"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4" fillId="0" borderId="65" xfId="1" applyFont="1" applyBorder="1" applyAlignment="1">
      <alignment horizontal="center" vertical="center" wrapText="1"/>
    </xf>
    <xf numFmtId="0" fontId="5" fillId="2" borderId="83"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0" borderId="52" xfId="0" applyBorder="1" applyAlignment="1">
      <alignment horizontal="center" vertical="center"/>
    </xf>
    <xf numFmtId="0" fontId="5" fillId="2" borderId="83" xfId="0" applyFont="1" applyFill="1" applyBorder="1" applyAlignment="1">
      <alignment horizontal="center" vertical="center"/>
    </xf>
    <xf numFmtId="0" fontId="5" fillId="2" borderId="52" xfId="0" applyFont="1" applyFill="1" applyBorder="1" applyAlignment="1">
      <alignment horizontal="center" vertical="center"/>
    </xf>
    <xf numFmtId="0" fontId="0" fillId="0" borderId="0" xfId="0" applyAlignment="1">
      <alignment horizontal="center" vertical="center" wrapText="1"/>
    </xf>
    <xf numFmtId="0" fontId="0" fillId="0" borderId="50" xfId="0" applyBorder="1" applyAlignment="1">
      <alignment horizontal="center" vertical="center"/>
    </xf>
    <xf numFmtId="0" fontId="0" fillId="0" borderId="83" xfId="0" applyBorder="1" applyAlignment="1">
      <alignment horizontal="center" vertical="center"/>
    </xf>
    <xf numFmtId="0" fontId="5" fillId="2" borderId="46" xfId="0" applyFont="1" applyFill="1" applyBorder="1" applyAlignment="1">
      <alignment horizontal="center" vertical="center"/>
    </xf>
    <xf numFmtId="0" fontId="0" fillId="0" borderId="13" xfId="0" applyBorder="1" applyAlignment="1">
      <alignment horizontal="center" vertical="center"/>
    </xf>
    <xf numFmtId="14" fontId="1" fillId="4" borderId="8" xfId="2" applyNumberFormat="1" applyFont="1" applyFill="1" applyBorder="1" applyAlignment="1" applyProtection="1">
      <alignment horizontal="center" vertical="center" wrapText="1"/>
      <protection hidden="1"/>
    </xf>
    <xf numFmtId="0" fontId="11" fillId="4" borderId="11" xfId="0" applyFont="1" applyFill="1" applyBorder="1" applyAlignment="1">
      <alignment horizontal="center" vertical="center" wrapText="1"/>
    </xf>
    <xf numFmtId="0" fontId="4" fillId="4" borderId="12" xfId="1" applyFont="1" applyFill="1" applyBorder="1" applyAlignment="1">
      <alignment horizontal="center" vertical="center" wrapText="1"/>
    </xf>
    <xf numFmtId="14" fontId="1" fillId="4" borderId="53" xfId="2" applyNumberFormat="1" applyFont="1" applyFill="1" applyBorder="1" applyAlignment="1" applyProtection="1">
      <alignment horizontal="center" vertical="center" wrapText="1"/>
      <protection hidden="1"/>
    </xf>
    <xf numFmtId="0" fontId="11" fillId="4" borderId="2" xfId="0"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 fillId="4" borderId="56" xfId="1" applyFont="1" applyFill="1" applyBorder="1" applyAlignment="1">
      <alignment horizontal="center" vertical="center" wrapText="1"/>
    </xf>
    <xf numFmtId="0" fontId="5" fillId="0" borderId="29" xfId="0" applyFont="1" applyBorder="1" applyAlignment="1">
      <alignment horizontal="center" vertical="center" wrapText="1"/>
    </xf>
    <xf numFmtId="14" fontId="1" fillId="4" borderId="85" xfId="2" applyNumberFormat="1" applyFont="1" applyFill="1" applyBorder="1" applyAlignment="1" applyProtection="1">
      <alignment horizontal="center" vertical="center" wrapText="1"/>
      <protection hidden="1"/>
    </xf>
    <xf numFmtId="0" fontId="11" fillId="4" borderId="20" xfId="0" applyFont="1" applyFill="1" applyBorder="1" applyAlignment="1">
      <alignment horizontal="center" vertical="center" wrapText="1"/>
    </xf>
    <xf numFmtId="0" fontId="4" fillId="4" borderId="42" xfId="1" applyFont="1" applyFill="1" applyBorder="1" applyAlignment="1">
      <alignment horizontal="center" vertical="center" wrapText="1"/>
    </xf>
    <xf numFmtId="0" fontId="4" fillId="4" borderId="21" xfId="1" applyFont="1" applyFill="1" applyBorder="1" applyAlignment="1">
      <alignment horizontal="center" vertical="center" wrapText="1"/>
    </xf>
    <xf numFmtId="14" fontId="1" fillId="4" borderId="86" xfId="2" applyNumberFormat="1" applyFont="1" applyFill="1" applyBorder="1" applyAlignment="1" applyProtection="1">
      <alignment horizontal="center" vertical="center" wrapText="1"/>
      <protection hidden="1"/>
    </xf>
    <xf numFmtId="9" fontId="4" fillId="4" borderId="12" xfId="1" applyNumberFormat="1" applyFont="1" applyFill="1" applyBorder="1" applyAlignment="1">
      <alignment horizontal="center" vertical="center" wrapText="1"/>
    </xf>
    <xf numFmtId="14" fontId="1" fillId="4" borderId="17" xfId="2" applyNumberFormat="1" applyFont="1" applyFill="1" applyBorder="1" applyAlignment="1" applyProtection="1">
      <alignment horizontal="center" vertical="center" wrapText="1"/>
      <protection hidden="1"/>
    </xf>
    <xf numFmtId="0" fontId="4" fillId="4" borderId="20"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66"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4" borderId="81" xfId="1" applyFont="1" applyFill="1" applyBorder="1" applyAlignment="1">
      <alignment horizontal="center" vertical="center" wrapText="1"/>
    </xf>
    <xf numFmtId="14" fontId="1" fillId="4" borderId="10" xfId="2" applyNumberFormat="1" applyFont="1" applyFill="1" applyBorder="1" applyAlignment="1" applyProtection="1">
      <alignment horizontal="center" vertical="center" wrapText="1"/>
      <protection hidden="1"/>
    </xf>
    <xf numFmtId="0" fontId="4" fillId="4" borderId="47" xfId="1" applyFont="1" applyFill="1" applyBorder="1" applyAlignment="1">
      <alignment horizontal="center" vertical="center" wrapText="1"/>
    </xf>
    <xf numFmtId="14" fontId="1" fillId="4" borderId="14" xfId="2" applyNumberFormat="1" applyFont="1" applyFill="1" applyBorder="1" applyAlignment="1" applyProtection="1">
      <alignment horizontal="center" vertical="center" wrapText="1"/>
      <protection hidden="1"/>
    </xf>
    <xf numFmtId="0" fontId="4" fillId="4" borderId="35" xfId="1" applyFont="1" applyFill="1" applyBorder="1" applyAlignment="1">
      <alignment horizontal="center" vertical="center" wrapText="1"/>
    </xf>
    <xf numFmtId="0" fontId="4" fillId="4" borderId="46" xfId="1" applyFont="1" applyFill="1" applyBorder="1" applyAlignment="1">
      <alignment horizontal="center" vertical="center" wrapText="1"/>
    </xf>
    <xf numFmtId="14" fontId="1" fillId="4" borderId="19" xfId="2" applyNumberFormat="1" applyFont="1" applyFill="1" applyBorder="1" applyAlignment="1" applyProtection="1">
      <alignment horizontal="center" vertical="center" wrapText="1"/>
      <protection hidden="1"/>
    </xf>
    <xf numFmtId="0" fontId="4" fillId="4" borderId="65" xfId="1" applyFont="1" applyFill="1" applyBorder="1" applyAlignment="1">
      <alignment horizontal="center" vertical="center" wrapText="1"/>
    </xf>
    <xf numFmtId="0" fontId="4" fillId="4" borderId="37" xfId="1" applyFont="1" applyFill="1" applyBorder="1" applyAlignment="1">
      <alignment horizontal="center" vertical="center" wrapText="1"/>
    </xf>
    <xf numFmtId="14" fontId="1" fillId="4" borderId="6" xfId="2" applyNumberFormat="1" applyFont="1" applyFill="1" applyBorder="1" applyAlignment="1" applyProtection="1">
      <alignment horizontal="center" vertical="center" wrapText="1"/>
      <protection hidden="1"/>
    </xf>
    <xf numFmtId="0" fontId="0" fillId="4" borderId="37" xfId="0" applyFill="1" applyBorder="1" applyAlignment="1">
      <alignment horizontal="center" vertical="center"/>
    </xf>
    <xf numFmtId="14" fontId="1" fillId="4" borderId="2" xfId="2" applyNumberFormat="1" applyFont="1" applyFill="1" applyBorder="1" applyAlignment="1" applyProtection="1">
      <alignment horizontal="center" vertical="center" wrapText="1"/>
      <protection hidden="1"/>
    </xf>
    <xf numFmtId="14" fontId="1" fillId="4" borderId="4" xfId="2" applyNumberFormat="1" applyFont="1" applyFill="1" applyBorder="1" applyAlignment="1" applyProtection="1">
      <alignment horizontal="center" vertical="center" wrapText="1"/>
      <protection hidden="1"/>
    </xf>
    <xf numFmtId="0" fontId="0" fillId="4" borderId="45" xfId="0" applyFill="1" applyBorder="1" applyAlignment="1">
      <alignment horizontal="center" vertical="center"/>
    </xf>
    <xf numFmtId="14" fontId="1" fillId="4" borderId="55" xfId="2" applyNumberFormat="1" applyFont="1" applyFill="1" applyBorder="1" applyAlignment="1" applyProtection="1">
      <alignment horizontal="center" vertical="center" wrapText="1"/>
      <protection hidden="1"/>
    </xf>
    <xf numFmtId="0" fontId="0" fillId="4" borderId="56" xfId="0" applyFill="1" applyBorder="1" applyAlignment="1">
      <alignment horizontal="center" vertical="center"/>
    </xf>
    <xf numFmtId="9" fontId="4" fillId="4" borderId="37" xfId="5" applyFont="1" applyFill="1" applyBorder="1" applyAlignment="1">
      <alignment horizontal="center" vertical="center" wrapText="1"/>
    </xf>
    <xf numFmtId="9" fontId="4" fillId="4" borderId="37" xfId="1" applyNumberFormat="1" applyFont="1" applyFill="1" applyBorder="1" applyAlignment="1">
      <alignment horizontal="center" vertical="center" wrapText="1"/>
    </xf>
    <xf numFmtId="0" fontId="4" fillId="4" borderId="45" xfId="1" applyFont="1" applyFill="1" applyBorder="1" applyAlignment="1">
      <alignment horizontal="center" vertical="center" wrapText="1"/>
    </xf>
    <xf numFmtId="0" fontId="0" fillId="0" borderId="59" xfId="0" applyFill="1" applyBorder="1" applyAlignment="1">
      <alignment horizontal="center" vertical="center"/>
    </xf>
    <xf numFmtId="14" fontId="1" fillId="4" borderId="11" xfId="2" applyNumberFormat="1" applyFont="1" applyFill="1" applyBorder="1" applyAlignment="1" applyProtection="1">
      <alignment horizontal="center" vertical="center" wrapText="1"/>
      <protection hidden="1"/>
    </xf>
    <xf numFmtId="9" fontId="4" fillId="4" borderId="11" xfId="1" applyNumberFormat="1" applyFont="1" applyFill="1" applyBorder="1" applyAlignment="1">
      <alignment horizontal="center" vertical="center" wrapText="1"/>
    </xf>
    <xf numFmtId="9" fontId="4" fillId="4" borderId="2" xfId="1" applyNumberFormat="1" applyFont="1" applyFill="1" applyBorder="1" applyAlignment="1">
      <alignment horizontal="center" vertical="center" wrapText="1"/>
    </xf>
    <xf numFmtId="14" fontId="1" fillId="4" borderId="20" xfId="2" applyNumberFormat="1" applyFont="1" applyFill="1" applyBorder="1" applyAlignment="1" applyProtection="1">
      <alignment horizontal="center" vertical="center" wrapText="1"/>
      <protection hidden="1"/>
    </xf>
    <xf numFmtId="9" fontId="4" fillId="4" borderId="20" xfId="1" applyNumberFormat="1" applyFont="1" applyFill="1" applyBorder="1" applyAlignment="1">
      <alignment horizontal="center" vertical="center" wrapText="1"/>
    </xf>
    <xf numFmtId="14" fontId="1" fillId="4" borderId="70" xfId="2" applyNumberFormat="1" applyFont="1" applyFill="1" applyBorder="1" applyAlignment="1" applyProtection="1">
      <alignment horizontal="center" vertical="center" wrapText="1"/>
      <protection hidden="1"/>
    </xf>
    <xf numFmtId="0" fontId="4" fillId="4" borderId="23" xfId="1" applyFont="1" applyFill="1" applyBorder="1" applyAlignment="1">
      <alignment horizontal="center" vertical="center" wrapText="1"/>
    </xf>
    <xf numFmtId="0" fontId="16" fillId="0" borderId="70" xfId="0" applyFont="1" applyFill="1" applyBorder="1" applyAlignment="1">
      <alignment horizontal="center" vertical="center" wrapText="1"/>
    </xf>
    <xf numFmtId="0" fontId="4" fillId="4" borderId="5" xfId="1" applyFont="1" applyFill="1" applyBorder="1" applyAlignment="1">
      <alignment horizontal="center" vertical="center" wrapText="1"/>
    </xf>
    <xf numFmtId="0" fontId="0" fillId="21" borderId="11" xfId="0" applyFill="1" applyBorder="1" applyAlignment="1">
      <alignment horizontal="center" vertical="center"/>
    </xf>
    <xf numFmtId="0" fontId="0" fillId="21" borderId="20" xfId="0" applyFill="1" applyBorder="1" applyAlignment="1">
      <alignment horizontal="center" vertical="center"/>
    </xf>
    <xf numFmtId="0" fontId="0" fillId="0" borderId="85" xfId="0" applyFill="1" applyBorder="1" applyAlignment="1">
      <alignment horizontal="center" vertical="center"/>
    </xf>
    <xf numFmtId="0" fontId="0" fillId="0" borderId="42" xfId="0" applyFill="1" applyBorder="1" applyAlignment="1">
      <alignment horizontal="center" vertical="center"/>
    </xf>
    <xf numFmtId="9" fontId="42" fillId="4" borderId="0" xfId="0" applyNumberFormat="1" applyFont="1" applyFill="1" applyAlignment="1">
      <alignment horizontal="center" vertical="center" wrapText="1"/>
    </xf>
    <xf numFmtId="0" fontId="5" fillId="4" borderId="11" xfId="0" applyFont="1" applyFill="1" applyBorder="1" applyAlignment="1">
      <alignment horizontal="left" vertical="center" wrapText="1"/>
    </xf>
    <xf numFmtId="14" fontId="1" fillId="4" borderId="34" xfId="2" applyNumberFormat="1" applyFont="1" applyFill="1" applyBorder="1" applyAlignment="1" applyProtection="1">
      <alignment horizontal="center" vertical="center" wrapText="1"/>
      <protection hidden="1"/>
    </xf>
    <xf numFmtId="0" fontId="5" fillId="4" borderId="6" xfId="0" applyFont="1" applyFill="1" applyBorder="1" applyAlignment="1">
      <alignment horizontal="left" vertical="center" wrapText="1"/>
    </xf>
    <xf numFmtId="0" fontId="43" fillId="4" borderId="37" xfId="1" applyFont="1" applyFill="1" applyBorder="1" applyAlignment="1">
      <alignment horizontal="center" vertical="center" wrapText="1"/>
    </xf>
    <xf numFmtId="0" fontId="16" fillId="4" borderId="85" xfId="0" applyFont="1" applyFill="1" applyBorder="1" applyAlignment="1">
      <alignment horizontal="center" vertical="center" wrapText="1"/>
    </xf>
    <xf numFmtId="0" fontId="16" fillId="4" borderId="65" xfId="0" applyFont="1" applyFill="1" applyBorder="1" applyAlignment="1">
      <alignment horizontal="center" vertical="center" wrapText="1"/>
    </xf>
    <xf numFmtId="14" fontId="1" fillId="4" borderId="43" xfId="2" applyNumberFormat="1" applyFont="1" applyFill="1" applyBorder="1" applyAlignment="1" applyProtection="1">
      <alignment horizontal="center" vertical="center" wrapText="1"/>
      <protection hidden="1"/>
    </xf>
    <xf numFmtId="0" fontId="5" fillId="4" borderId="42" xfId="0" applyFont="1" applyFill="1" applyBorder="1" applyAlignment="1">
      <alignment horizontal="left" vertical="center" wrapText="1"/>
    </xf>
    <xf numFmtId="9" fontId="4" fillId="4" borderId="45" xfId="1" applyNumberFormat="1" applyFont="1" applyFill="1" applyBorder="1" applyAlignment="1">
      <alignment horizontal="center" vertical="center" wrapText="1"/>
    </xf>
    <xf numFmtId="0" fontId="5" fillId="4" borderId="0" xfId="0" applyFont="1" applyFill="1" applyAlignment="1">
      <alignment horizontal="center" vertical="center"/>
    </xf>
    <xf numFmtId="0" fontId="0" fillId="4" borderId="0" xfId="0" applyFill="1" applyAlignment="1">
      <alignment horizontal="center" vertical="center"/>
    </xf>
    <xf numFmtId="14" fontId="1" fillId="4" borderId="28" xfId="2" applyNumberFormat="1" applyFont="1" applyFill="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9" fillId="9" borderId="2" xfId="0" applyFont="1" applyFill="1" applyBorder="1" applyAlignment="1">
      <alignment horizontal="center" vertical="center"/>
    </xf>
    <xf numFmtId="0" fontId="30" fillId="9" borderId="2" xfId="0" applyFont="1" applyFill="1" applyBorder="1" applyAlignment="1">
      <alignment horizontal="left" vertical="center" wrapText="1"/>
    </xf>
    <xf numFmtId="0" fontId="30" fillId="9" borderId="11"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0" fillId="9" borderId="2" xfId="0" applyFont="1" applyFill="1" applyBorder="1" applyAlignment="1">
      <alignment horizontal="center" vertical="center"/>
    </xf>
    <xf numFmtId="0" fontId="8" fillId="9"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16" fillId="9" borderId="2" xfId="0" applyFont="1" applyFill="1" applyBorder="1" applyAlignment="1">
      <alignment horizontal="center" vertical="center"/>
    </xf>
    <xf numFmtId="0" fontId="8" fillId="9" borderId="11" xfId="1" applyFont="1" applyFill="1" applyBorder="1" applyAlignment="1">
      <alignment horizontal="center" vertical="center" wrapText="1"/>
    </xf>
    <xf numFmtId="0" fontId="8" fillId="9" borderId="2" xfId="1" applyFont="1" applyFill="1" applyBorder="1" applyAlignment="1">
      <alignment horizontal="center" vertical="center" wrapText="1"/>
    </xf>
    <xf numFmtId="0" fontId="8" fillId="0" borderId="2" xfId="2" applyFont="1" applyFill="1" applyBorder="1" applyAlignment="1" applyProtection="1">
      <alignment horizontal="center" vertical="center" wrapText="1"/>
      <protection hidden="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2" applyFont="1" applyFill="1" applyBorder="1" applyAlignment="1" applyProtection="1">
      <alignment horizontal="center" vertical="center" wrapText="1"/>
      <protection hidden="1"/>
    </xf>
    <xf numFmtId="0" fontId="0" fillId="9" borderId="2" xfId="0" applyFont="1" applyFill="1" applyBorder="1" applyAlignment="1">
      <alignment horizontal="center" vertical="center" wrapText="1"/>
    </xf>
    <xf numFmtId="0" fontId="0" fillId="9" borderId="2" xfId="0" applyFont="1" applyFill="1" applyBorder="1" applyAlignment="1">
      <alignment horizontal="left" vertical="center" wrapText="1"/>
    </xf>
    <xf numFmtId="0" fontId="16" fillId="9" borderId="54" xfId="0" applyFont="1" applyFill="1" applyBorder="1" applyAlignment="1">
      <alignment horizontal="center" vertical="center"/>
    </xf>
    <xf numFmtId="0" fontId="16" fillId="9" borderId="5" xfId="0" applyFont="1" applyFill="1" applyBorder="1" applyAlignment="1">
      <alignment horizontal="center" vertical="center"/>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0" fillId="0" borderId="2" xfId="0" applyBorder="1" applyAlignment="1">
      <alignment horizontal="center" vertical="center"/>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55"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8" fillId="0" borderId="11" xfId="1" applyFont="1" applyFill="1" applyBorder="1" applyAlignment="1">
      <alignment horizontal="center" vertical="center" wrapText="1"/>
    </xf>
    <xf numFmtId="0" fontId="9" fillId="0" borderId="51" xfId="0" applyFont="1" applyBorder="1" applyAlignment="1">
      <alignment horizontal="center" vertical="center"/>
    </xf>
    <xf numFmtId="0" fontId="9" fillId="0" borderId="27"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wrapText="1"/>
    </xf>
    <xf numFmtId="0" fontId="9" fillId="0" borderId="88" xfId="0" applyFont="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0" fillId="0" borderId="0" xfId="0" applyFont="1"/>
    <xf numFmtId="0" fontId="30" fillId="2" borderId="0" xfId="0" applyFont="1" applyFill="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28"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51" fillId="0" borderId="0" xfId="0" applyFont="1" applyAlignment="1">
      <alignment vertical="center"/>
    </xf>
    <xf numFmtId="0" fontId="52" fillId="0" borderId="0" xfId="0" applyFont="1"/>
    <xf numFmtId="0" fontId="9" fillId="0" borderId="33"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6" xfId="0" applyFont="1" applyBorder="1" applyAlignment="1">
      <alignment horizontal="justify" vertical="center" wrapText="1"/>
    </xf>
    <xf numFmtId="0" fontId="9" fillId="0" borderId="87" xfId="0" applyFont="1" applyBorder="1" applyAlignment="1">
      <alignment horizontal="justify" vertical="center" wrapText="1"/>
    </xf>
    <xf numFmtId="0" fontId="0" fillId="0" borderId="88" xfId="0" applyBorder="1" applyAlignment="1">
      <alignment vertical="center" wrapText="1"/>
    </xf>
    <xf numFmtId="0" fontId="52" fillId="0" borderId="0" xfId="0" applyFont="1" applyAlignment="1">
      <alignment horizontal="justify" vertical="center"/>
    </xf>
    <xf numFmtId="0" fontId="21" fillId="0" borderId="0" xfId="0" applyFont="1" applyAlignment="1">
      <alignment horizontal="justify" vertical="center"/>
    </xf>
    <xf numFmtId="0" fontId="54" fillId="0" borderId="51" xfId="0" applyFont="1" applyBorder="1" applyAlignment="1">
      <alignment horizontal="center" vertical="center" wrapText="1"/>
    </xf>
    <xf numFmtId="0" fontId="54"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 xfId="0" applyFont="1" applyBorder="1" applyAlignment="1">
      <alignment horizontal="justify" vertical="center" wrapText="1"/>
    </xf>
    <xf numFmtId="0" fontId="52" fillId="0" borderId="0" xfId="0" applyFont="1" applyAlignment="1">
      <alignment vertical="center"/>
    </xf>
    <xf numFmtId="0" fontId="17" fillId="0" borderId="2" xfId="2" applyFont="1" applyFill="1" applyBorder="1" applyAlignment="1" applyProtection="1">
      <alignment horizontal="center" vertical="center" wrapText="1"/>
      <protection hidden="1"/>
    </xf>
    <xf numFmtId="0" fontId="30" fillId="9"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16" fillId="25" borderId="2" xfId="0" applyFont="1" applyFill="1" applyBorder="1" applyAlignment="1">
      <alignment horizontal="center" vertical="center" wrapText="1"/>
    </xf>
    <xf numFmtId="0" fontId="55" fillId="0" borderId="2" xfId="0" applyFont="1" applyFill="1" applyBorder="1" applyAlignment="1">
      <alignment vertical="center" wrapText="1"/>
    </xf>
    <xf numFmtId="14" fontId="17" fillId="27" borderId="2" xfId="2" applyNumberFormat="1" applyFont="1" applyFill="1" applyBorder="1" applyAlignment="1" applyProtection="1">
      <alignment horizontal="center" vertical="center" wrapText="1"/>
      <protection hidden="1"/>
    </xf>
    <xf numFmtId="0" fontId="56" fillId="25" borderId="2" xfId="1" applyFont="1" applyFill="1" applyBorder="1" applyAlignment="1">
      <alignment horizontal="left" vertical="center" wrapText="1"/>
    </xf>
    <xf numFmtId="0" fontId="56" fillId="0" borderId="2" xfId="1" applyFont="1" applyFill="1" applyBorder="1" applyAlignment="1">
      <alignment horizontal="center" vertical="center" wrapText="1"/>
    </xf>
    <xf numFmtId="0" fontId="55" fillId="0" borderId="2" xfId="0" applyFont="1" applyFill="1" applyBorder="1" applyAlignment="1">
      <alignment horizontal="left" vertical="center" wrapText="1"/>
    </xf>
    <xf numFmtId="0" fontId="55" fillId="0" borderId="2" xfId="0" applyFont="1" applyFill="1" applyBorder="1" applyAlignment="1">
      <alignment horizontal="center" vertical="center"/>
    </xf>
    <xf numFmtId="0" fontId="55" fillId="0" borderId="2" xfId="0" applyFont="1" applyFill="1" applyBorder="1" applyAlignment="1">
      <alignment horizontal="left" vertical="top" wrapText="1"/>
    </xf>
    <xf numFmtId="0" fontId="9" fillId="0" borderId="27" xfId="0" applyFont="1" applyBorder="1" applyAlignment="1">
      <alignment horizontal="center" vertical="center" wrapText="1"/>
    </xf>
    <xf numFmtId="0" fontId="0" fillId="0" borderId="2" xfId="0" applyBorder="1" applyAlignment="1">
      <alignment horizontal="center" vertical="center"/>
    </xf>
    <xf numFmtId="0" fontId="30"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18" fontId="8" fillId="0" borderId="3" xfId="1" applyNumberFormat="1" applyFont="1" applyFill="1" applyBorder="1" applyAlignment="1">
      <alignment horizontal="center" vertical="center" wrapText="1"/>
    </xf>
    <xf numFmtId="0" fontId="56" fillId="0" borderId="3" xfId="1" applyFont="1" applyFill="1" applyBorder="1" applyAlignment="1">
      <alignment horizontal="center" vertical="center" wrapText="1"/>
    </xf>
    <xf numFmtId="0" fontId="19" fillId="19" borderId="2" xfId="0" applyFont="1" applyFill="1" applyBorder="1" applyAlignment="1">
      <alignment horizontal="center" vertical="center"/>
    </xf>
    <xf numFmtId="0" fontId="0" fillId="19" borderId="2" xfId="0" applyFont="1" applyFill="1" applyBorder="1" applyAlignment="1">
      <alignment horizontal="center" vertical="center"/>
    </xf>
    <xf numFmtId="0" fontId="8" fillId="0" borderId="0" xfId="0" applyFont="1" applyAlignment="1">
      <alignment horizontal="center" vertical="center"/>
    </xf>
    <xf numFmtId="0" fontId="24" fillId="0" borderId="0" xfId="0" applyFont="1" applyAlignment="1">
      <alignment horizontal="center" vertical="center"/>
    </xf>
    <xf numFmtId="0" fontId="58" fillId="11" borderId="2" xfId="0" applyFont="1" applyFill="1" applyBorder="1" applyAlignment="1">
      <alignment horizontal="center" vertical="center" wrapText="1"/>
    </xf>
    <xf numFmtId="0" fontId="8" fillId="9" borderId="54" xfId="0" applyFont="1" applyFill="1" applyBorder="1" applyAlignment="1">
      <alignment vertical="top" wrapText="1"/>
    </xf>
    <xf numFmtId="0" fontId="8" fillId="9" borderId="2" xfId="0" applyFont="1" applyFill="1" applyBorder="1" applyAlignment="1">
      <alignment horizontal="left" vertical="center" wrapText="1"/>
    </xf>
    <xf numFmtId="0" fontId="8" fillId="9" borderId="54" xfId="0" applyFont="1" applyFill="1" applyBorder="1" applyAlignment="1">
      <alignment vertical="center" wrapText="1"/>
    </xf>
    <xf numFmtId="0" fontId="27" fillId="0" borderId="35" xfId="0" applyFont="1" applyFill="1" applyBorder="1" applyAlignment="1">
      <alignment horizontal="center" vertical="center" wrapText="1"/>
    </xf>
    <xf numFmtId="0" fontId="0" fillId="0" borderId="2" xfId="0" applyFont="1" applyFill="1" applyBorder="1" applyAlignment="1">
      <alignment horizontal="left" vertical="top" wrapText="1"/>
    </xf>
    <xf numFmtId="0" fontId="19" fillId="9" borderId="2" xfId="0" applyFont="1" applyFill="1" applyBorder="1" applyAlignment="1">
      <alignment horizontal="left" vertical="top" wrapText="1"/>
    </xf>
    <xf numFmtId="0" fontId="6" fillId="4" borderId="37"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9"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30" fillId="9" borderId="2" xfId="0" applyFont="1" applyFill="1" applyBorder="1" applyAlignment="1">
      <alignment horizontal="left" vertical="center" wrapText="1"/>
    </xf>
    <xf numFmtId="0" fontId="16" fillId="9" borderId="2" xfId="0" applyFont="1" applyFill="1" applyBorder="1" applyAlignment="1">
      <alignment horizontal="center" vertical="center"/>
    </xf>
    <xf numFmtId="0" fontId="29" fillId="9" borderId="2" xfId="0" applyFont="1" applyFill="1" applyBorder="1" applyAlignment="1">
      <alignment horizontal="center" vertical="center"/>
    </xf>
    <xf numFmtId="0" fontId="30" fillId="9" borderId="2" xfId="0" applyFont="1" applyFill="1" applyBorder="1" applyAlignment="1">
      <alignment horizontal="center" vertical="center" wrapText="1"/>
    </xf>
    <xf numFmtId="0" fontId="0" fillId="9" borderId="2" xfId="0" applyFont="1" applyFill="1" applyBorder="1" applyAlignment="1">
      <alignment horizontal="center" vertical="center"/>
    </xf>
    <xf numFmtId="0" fontId="8" fillId="9" borderId="11" xfId="1" applyFont="1" applyFill="1" applyBorder="1" applyAlignment="1">
      <alignment horizontal="center" vertical="center" wrapText="1"/>
    </xf>
    <xf numFmtId="0" fontId="8" fillId="9" borderId="2" xfId="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0" fillId="9" borderId="2" xfId="0" applyFont="1" applyFill="1" applyBorder="1" applyAlignment="1">
      <alignment horizontal="center" vertical="center" wrapText="1"/>
    </xf>
    <xf numFmtId="0" fontId="0" fillId="0" borderId="2" xfId="0" applyBorder="1" applyAlignment="1">
      <alignment horizontal="center" vertical="center"/>
    </xf>
    <xf numFmtId="0" fontId="0" fillId="9"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55" fillId="0" borderId="2" xfId="0" applyFont="1" applyFill="1" applyBorder="1" applyAlignment="1">
      <alignment horizontal="center" vertical="center"/>
    </xf>
    <xf numFmtId="0" fontId="16" fillId="25" borderId="2" xfId="0" applyFont="1" applyFill="1" applyBorder="1" applyAlignment="1">
      <alignment horizontal="center" vertical="center" wrapText="1"/>
    </xf>
    <xf numFmtId="0" fontId="56" fillId="0" borderId="2" xfId="1" applyFont="1" applyFill="1" applyBorder="1" applyAlignment="1">
      <alignment horizontal="center" vertical="center" wrapText="1"/>
    </xf>
    <xf numFmtId="0" fontId="19" fillId="9" borderId="54" xfId="0" applyFont="1" applyFill="1" applyBorder="1" applyAlignment="1">
      <alignment vertical="center" wrapText="1"/>
    </xf>
    <xf numFmtId="0" fontId="8" fillId="9" borderId="2" xfId="0" applyFont="1" applyFill="1" applyBorder="1" applyAlignment="1">
      <alignment horizontal="left" vertical="center" wrapText="1"/>
    </xf>
    <xf numFmtId="0" fontId="8" fillId="9" borderId="54" xfId="0" applyFont="1" applyFill="1" applyBorder="1" applyAlignment="1">
      <alignment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6" fillId="0" borderId="42" xfId="0" applyFont="1" applyFill="1" applyBorder="1" applyAlignment="1">
      <alignment horizontal="center" vertical="center" wrapText="1"/>
    </xf>
    <xf numFmtId="0" fontId="16" fillId="9" borderId="54" xfId="0" applyFont="1" applyFill="1" applyBorder="1" applyAlignment="1">
      <alignment horizontal="center" vertical="center"/>
    </xf>
    <xf numFmtId="0" fontId="19" fillId="9" borderId="2" xfId="0" applyFont="1" applyFill="1" applyBorder="1" applyAlignment="1">
      <alignment horizontal="left" vertical="center" wrapText="1"/>
    </xf>
    <xf numFmtId="0" fontId="16" fillId="9" borderId="5" xfId="0" applyFont="1" applyFill="1" applyBorder="1" applyAlignment="1">
      <alignment horizontal="center" vertical="center"/>
    </xf>
    <xf numFmtId="0" fontId="8" fillId="9" borderId="54" xfId="0" applyFont="1" applyFill="1" applyBorder="1" applyAlignment="1">
      <alignment vertical="center" wrapText="1"/>
    </xf>
    <xf numFmtId="0" fontId="29" fillId="9" borderId="4" xfId="0" applyFont="1" applyFill="1" applyBorder="1" applyAlignment="1">
      <alignment horizontal="center" vertical="center" wrapText="1"/>
    </xf>
    <xf numFmtId="0" fontId="29" fillId="9" borderId="70" xfId="0" applyFont="1" applyFill="1" applyBorder="1" applyAlignment="1">
      <alignment horizontal="center" vertical="center" wrapText="1"/>
    </xf>
    <xf numFmtId="0" fontId="0" fillId="9" borderId="2" xfId="0" applyFill="1" applyBorder="1" applyAlignment="1">
      <alignment horizontal="center" vertical="center"/>
    </xf>
    <xf numFmtId="0" fontId="6" fillId="4" borderId="34" xfId="0" applyFont="1" applyFill="1" applyBorder="1" applyAlignment="1">
      <alignment vertical="center" wrapText="1"/>
    </xf>
    <xf numFmtId="0" fontId="6" fillId="4" borderId="6" xfId="0" applyFont="1" applyFill="1" applyBorder="1" applyAlignment="1">
      <alignment vertical="center" wrapText="1"/>
    </xf>
    <xf numFmtId="0" fontId="16" fillId="0" borderId="11" xfId="0" applyFont="1" applyFill="1" applyBorder="1" applyAlignment="1">
      <alignment horizontal="center" vertical="center" wrapText="1"/>
    </xf>
    <xf numFmtId="0" fontId="8" fillId="9" borderId="2" xfId="0" applyFont="1" applyFill="1" applyBorder="1" applyAlignment="1">
      <alignment horizontal="left" vertical="center" wrapText="1"/>
    </xf>
    <xf numFmtId="0" fontId="8" fillId="9" borderId="54" xfId="0" applyFont="1" applyFill="1" applyBorder="1" applyAlignment="1">
      <alignment vertical="center" wrapText="1"/>
    </xf>
    <xf numFmtId="0" fontId="16" fillId="0" borderId="2" xfId="0" applyFont="1" applyBorder="1" applyAlignment="1">
      <alignment horizontal="center" vertical="center" wrapText="1"/>
    </xf>
    <xf numFmtId="0" fontId="30" fillId="4" borderId="2" xfId="0" applyFont="1" applyFill="1" applyBorder="1" applyAlignment="1">
      <alignment vertical="center" wrapText="1"/>
    </xf>
    <xf numFmtId="0" fontId="8" fillId="4" borderId="2" xfId="1" applyFont="1" applyFill="1" applyBorder="1" applyAlignment="1">
      <alignment horizontal="left" vertical="center" wrapText="1"/>
    </xf>
    <xf numFmtId="0" fontId="16" fillId="0" borderId="5" xfId="0" applyFont="1" applyBorder="1" applyAlignment="1">
      <alignment horizontal="center" vertical="center" wrapText="1"/>
    </xf>
    <xf numFmtId="0" fontId="0" fillId="4" borderId="0" xfId="0" applyFill="1" applyAlignment="1">
      <alignment vertical="center"/>
    </xf>
    <xf numFmtId="0" fontId="0" fillId="4" borderId="2" xfId="0" applyFill="1" applyBorder="1" applyAlignment="1">
      <alignment horizontal="center" vertical="center"/>
    </xf>
    <xf numFmtId="0" fontId="8" fillId="4" borderId="2" xfId="0" applyFont="1" applyFill="1" applyBorder="1" applyAlignment="1">
      <alignment horizontal="center" vertical="center"/>
    </xf>
    <xf numFmtId="0" fontId="0" fillId="4" borderId="2" xfId="0" applyFill="1" applyBorder="1" applyAlignment="1">
      <alignment horizontal="center" vertical="center" wrapText="1"/>
    </xf>
    <xf numFmtId="0" fontId="8" fillId="4" borderId="3" xfId="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9" borderId="2" xfId="0" applyFont="1" applyFill="1" applyBorder="1" applyAlignment="1">
      <alignment horizontal="left" vertical="top" wrapText="1"/>
    </xf>
    <xf numFmtId="0" fontId="59" fillId="2" borderId="80" xfId="0" applyFont="1" applyFill="1" applyBorder="1" applyAlignment="1">
      <alignment vertical="center"/>
    </xf>
    <xf numFmtId="0" fontId="18" fillId="2" borderId="31"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42" xfId="0" applyFont="1" applyFill="1" applyBorder="1" applyAlignment="1">
      <alignment horizontal="center" vertical="top" wrapText="1"/>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8" xfId="1" applyFont="1" applyBorder="1" applyAlignment="1">
      <alignment horizontal="center" vertical="center" wrapText="1"/>
    </xf>
    <xf numFmtId="0" fontId="4" fillId="3" borderId="4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19" fillId="0" borderId="47"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8" xfId="1" applyFont="1" applyBorder="1" applyAlignment="1">
      <alignment horizontal="center" vertical="center" wrapText="1"/>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8" fillId="0" borderId="31"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42" xfId="2" applyFont="1" applyBorder="1" applyAlignment="1" applyProtection="1">
      <alignment horizontal="center" vertical="center" wrapText="1"/>
      <protection hidden="1"/>
    </xf>
    <xf numFmtId="0" fontId="16" fillId="4" borderId="3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7" fillId="0" borderId="31" xfId="2" applyFont="1" applyBorder="1" applyAlignment="1" applyProtection="1">
      <alignment horizontal="center" vertical="center" wrapText="1"/>
      <protection hidden="1"/>
    </xf>
    <xf numFmtId="0" fontId="17" fillId="0" borderId="5" xfId="2" applyFont="1" applyBorder="1" applyAlignment="1" applyProtection="1">
      <alignment horizontal="center" vertical="center" wrapText="1"/>
      <protection hidden="1"/>
    </xf>
    <xf numFmtId="0" fontId="17" fillId="0" borderId="42" xfId="2" applyFont="1" applyBorder="1" applyAlignment="1" applyProtection="1">
      <alignment horizontal="center" vertical="center" wrapText="1"/>
      <protection hidden="1"/>
    </xf>
    <xf numFmtId="0" fontId="7" fillId="2" borderId="3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4" borderId="3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2" xfId="0" applyFont="1" applyFill="1" applyBorder="1" applyAlignment="1">
      <alignment horizontal="left" vertical="top" wrapText="1"/>
    </xf>
    <xf numFmtId="0" fontId="7" fillId="4" borderId="3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2" xfId="0" applyFont="1" applyFill="1" applyBorder="1" applyAlignment="1">
      <alignment horizontal="center" vertical="center"/>
    </xf>
    <xf numFmtId="0" fontId="5" fillId="2" borderId="31"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3" borderId="31"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9" fillId="0" borderId="31" xfId="0" applyFont="1" applyBorder="1" applyAlignment="1">
      <alignment horizontal="center" vertical="center"/>
    </xf>
    <xf numFmtId="0" fontId="9" fillId="0" borderId="5" xfId="0" applyFont="1" applyBorder="1" applyAlignment="1">
      <alignment horizontal="center" vertical="center"/>
    </xf>
    <xf numFmtId="0" fontId="9" fillId="0" borderId="42" xfId="0" applyFont="1" applyBorder="1" applyAlignment="1">
      <alignment horizontal="center" vertical="center"/>
    </xf>
    <xf numFmtId="0" fontId="11" fillId="0" borderId="44"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8" fillId="0" borderId="32" xfId="2" applyFont="1" applyBorder="1" applyAlignment="1" applyProtection="1">
      <alignment horizontal="center" vertical="center" wrapText="1"/>
      <protection hidden="1"/>
    </xf>
    <xf numFmtId="0" fontId="8" fillId="0" borderId="22" xfId="2" applyFont="1" applyBorder="1" applyAlignment="1" applyProtection="1">
      <alignment horizontal="center" vertical="center" wrapText="1"/>
      <protection hidden="1"/>
    </xf>
    <xf numFmtId="0" fontId="8" fillId="0" borderId="43" xfId="2" applyFont="1" applyBorder="1" applyAlignment="1" applyProtection="1">
      <alignment horizontal="center" vertical="center" wrapText="1"/>
      <protection hidden="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2" xfId="0" applyFont="1" applyBorder="1" applyAlignment="1">
      <alignment horizontal="center" vertical="center" wrapText="1"/>
    </xf>
    <xf numFmtId="0" fontId="5" fillId="2" borderId="3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8" fillId="0" borderId="3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2" xfId="0" applyFont="1" applyBorder="1" applyAlignment="1">
      <alignment horizontal="center" vertical="center" wrapTex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7"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9"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xf>
    <xf numFmtId="0" fontId="5" fillId="4" borderId="1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0"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20" xfId="0" applyFont="1" applyFill="1" applyBorder="1" applyAlignment="1">
      <alignment horizontal="left" vertical="top" wrapText="1"/>
    </xf>
    <xf numFmtId="0" fontId="5" fillId="2" borderId="31"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2" xfId="0" applyFont="1" applyFill="1" applyBorder="1" applyAlignment="1">
      <alignment horizontal="center" vertical="top" wrapText="1"/>
    </xf>
    <xf numFmtId="0" fontId="11" fillId="0" borderId="23" xfId="0" applyFont="1" applyBorder="1" applyAlignment="1">
      <alignment horizontal="left" vertical="top"/>
    </xf>
    <xf numFmtId="0" fontId="4" fillId="0" borderId="22" xfId="2" applyFont="1" applyBorder="1" applyAlignment="1" applyProtection="1">
      <alignment horizontal="center" vertical="center" wrapText="1"/>
      <protection hidden="1"/>
    </xf>
    <xf numFmtId="0" fontId="4" fillId="0" borderId="47" xfId="1" applyFont="1" applyBorder="1" applyAlignment="1">
      <alignment horizontal="left" vertical="top" wrapText="1"/>
    </xf>
    <xf numFmtId="0" fontId="4" fillId="0" borderId="46" xfId="1" applyFont="1" applyBorder="1" applyAlignment="1">
      <alignment horizontal="left" vertical="top" wrapText="1"/>
    </xf>
    <xf numFmtId="0" fontId="4" fillId="0" borderId="48" xfId="1" applyFont="1" applyBorder="1" applyAlignment="1">
      <alignment horizontal="left" vertical="top" wrapText="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0" xfId="0" applyFont="1" applyFill="1" applyBorder="1" applyAlignment="1">
      <alignment horizontal="center" vertical="center"/>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2" fontId="16" fillId="4" borderId="31" xfId="0" applyNumberFormat="1" applyFont="1" applyFill="1" applyBorder="1" applyAlignment="1">
      <alignment horizontal="center" vertical="center" wrapText="1"/>
    </xf>
    <xf numFmtId="2" fontId="16" fillId="4" borderId="5" xfId="0" applyNumberFormat="1" applyFont="1" applyFill="1" applyBorder="1" applyAlignment="1">
      <alignment horizontal="center" vertical="center" wrapText="1"/>
    </xf>
    <xf numFmtId="2" fontId="16" fillId="4" borderId="42" xfId="0" applyNumberFormat="1" applyFont="1" applyFill="1" applyBorder="1" applyAlignment="1">
      <alignment horizontal="center" vertical="center" wrapText="1"/>
    </xf>
    <xf numFmtId="0" fontId="17" fillId="0" borderId="11"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8" fillId="0" borderId="36" xfId="2" applyFont="1" applyBorder="1" applyAlignment="1" applyProtection="1">
      <alignment horizontal="center" vertical="center" wrapText="1"/>
      <protection hidden="1"/>
    </xf>
    <xf numFmtId="0" fontId="59" fillId="2" borderId="80" xfId="0" applyFont="1" applyFill="1" applyBorder="1" applyAlignment="1">
      <alignment horizontal="center" vertical="center" wrapText="1"/>
    </xf>
    <xf numFmtId="0" fontId="26" fillId="28" borderId="10" xfId="0" applyFont="1" applyFill="1" applyBorder="1" applyAlignment="1">
      <alignment horizontal="center" vertical="center"/>
    </xf>
    <xf numFmtId="0" fontId="26" fillId="28" borderId="11" xfId="0" applyFont="1" applyFill="1" applyBorder="1" applyAlignment="1">
      <alignment horizontal="center" vertical="center"/>
    </xf>
    <xf numFmtId="0" fontId="26" fillId="13" borderId="11" xfId="0" applyFont="1" applyFill="1" applyBorder="1" applyAlignment="1">
      <alignment horizontal="center" vertical="center"/>
    </xf>
    <xf numFmtId="0" fontId="27" fillId="4" borderId="39"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27" fillId="4" borderId="71" xfId="0" applyFont="1" applyFill="1" applyBorder="1" applyAlignment="1">
      <alignment horizontal="center" vertical="center" wrapText="1"/>
    </xf>
    <xf numFmtId="0" fontId="8" fillId="9" borderId="11" xfId="2" applyFont="1" applyFill="1" applyBorder="1" applyAlignment="1" applyProtection="1">
      <alignment horizontal="center" vertical="center" wrapText="1"/>
      <protection hidden="1"/>
    </xf>
    <xf numFmtId="0" fontId="8" fillId="9" borderId="2" xfId="2" applyFont="1" applyFill="1" applyBorder="1" applyAlignment="1" applyProtection="1">
      <alignment horizontal="center" vertical="center" wrapText="1"/>
      <protection hidden="1"/>
    </xf>
    <xf numFmtId="0" fontId="29" fillId="9" borderId="10"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30" fillId="9" borderId="11" xfId="0" applyFont="1" applyFill="1" applyBorder="1" applyAlignment="1">
      <alignment horizontal="left" vertical="center" wrapText="1"/>
    </xf>
    <xf numFmtId="0" fontId="30" fillId="9" borderId="2" xfId="0" applyFont="1" applyFill="1" applyBorder="1" applyAlignment="1">
      <alignment horizontal="left" vertical="center" wrapText="1"/>
    </xf>
    <xf numFmtId="0" fontId="16" fillId="9" borderId="11" xfId="0" applyFont="1" applyFill="1" applyBorder="1" applyAlignment="1">
      <alignment horizontal="center" vertical="center"/>
    </xf>
    <xf numFmtId="0" fontId="16" fillId="9" borderId="2" xfId="0" applyFont="1" applyFill="1" applyBorder="1" applyAlignment="1">
      <alignment horizontal="center" vertical="center"/>
    </xf>
    <xf numFmtId="0" fontId="29" fillId="9" borderId="11" xfId="0" applyFont="1" applyFill="1" applyBorder="1" applyAlignment="1">
      <alignment horizontal="center" vertical="center"/>
    </xf>
    <xf numFmtId="0" fontId="29" fillId="9" borderId="2" xfId="0" applyFont="1" applyFill="1" applyBorder="1" applyAlignment="1">
      <alignment horizontal="center" vertical="center"/>
    </xf>
    <xf numFmtId="0" fontId="30" fillId="9" borderId="11"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0" fillId="9" borderId="11" xfId="0" applyFont="1" applyFill="1" applyBorder="1" applyAlignment="1">
      <alignment horizontal="center" vertical="center"/>
    </xf>
    <xf numFmtId="0" fontId="0" fillId="9" borderId="2" xfId="0" applyFont="1" applyFill="1" applyBorder="1" applyAlignment="1">
      <alignment horizontal="center" vertical="center"/>
    </xf>
    <xf numFmtId="0" fontId="0" fillId="9" borderId="11" xfId="0" applyFont="1" applyFill="1" applyBorder="1" applyAlignment="1">
      <alignment horizontal="left" vertical="center" wrapText="1"/>
    </xf>
    <xf numFmtId="0" fontId="0" fillId="9" borderId="2" xfId="0" applyFont="1" applyFill="1" applyBorder="1" applyAlignment="1">
      <alignment horizontal="left" vertical="center"/>
    </xf>
    <xf numFmtId="0" fontId="10" fillId="9" borderId="11" xfId="0" applyFont="1" applyFill="1" applyBorder="1" applyAlignment="1">
      <alignment horizontal="center" vertical="center"/>
    </xf>
    <xf numFmtId="0" fontId="10" fillId="9" borderId="2" xfId="0" applyFont="1" applyFill="1" applyBorder="1" applyAlignment="1">
      <alignment horizontal="center" vertical="center"/>
    </xf>
    <xf numFmtId="0" fontId="8" fillId="9" borderId="11" xfId="1" applyFont="1" applyFill="1" applyBorder="1" applyAlignment="1">
      <alignment horizontal="center" vertical="center" wrapText="1"/>
    </xf>
    <xf numFmtId="0" fontId="8" fillId="9" borderId="2" xfId="1" applyFont="1" applyFill="1" applyBorder="1" applyAlignment="1">
      <alignment horizontal="center" vertical="center" wrapText="1"/>
    </xf>
    <xf numFmtId="2" fontId="16" fillId="0" borderId="11" xfId="0" applyNumberFormat="1" applyFont="1" applyFill="1" applyBorder="1" applyAlignment="1">
      <alignment horizontal="center" vertical="center" wrapText="1"/>
    </xf>
    <xf numFmtId="2" fontId="16" fillId="0" borderId="2" xfId="0" applyNumberFormat="1" applyFont="1" applyFill="1" applyBorder="1" applyAlignment="1">
      <alignment horizontal="center" vertical="center" wrapText="1"/>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17" fillId="0" borderId="11" xfId="2" applyFont="1" applyFill="1" applyBorder="1" applyAlignment="1" applyProtection="1">
      <alignment horizontal="center" vertical="center" wrapText="1"/>
      <protection hidden="1"/>
    </xf>
    <xf numFmtId="0" fontId="17" fillId="0" borderId="2" xfId="2" applyFont="1" applyFill="1" applyBorder="1" applyAlignment="1" applyProtection="1">
      <alignment horizontal="center" vertical="center" wrapText="1"/>
      <protection hidden="1"/>
    </xf>
    <xf numFmtId="0" fontId="8" fillId="0" borderId="11"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0" borderId="54" xfId="0" applyBorder="1" applyAlignment="1">
      <alignment horizontal="center" vertical="center"/>
    </xf>
    <xf numFmtId="0" fontId="0" fillId="0" borderId="6" xfId="0" applyBorder="1" applyAlignment="1">
      <alignment horizontal="center" vertical="center"/>
    </xf>
    <xf numFmtId="0" fontId="16" fillId="0" borderId="2" xfId="0" applyFont="1" applyFill="1" applyBorder="1" applyAlignment="1">
      <alignment horizontal="center" vertical="center"/>
    </xf>
    <xf numFmtId="0" fontId="8" fillId="9" borderId="2" xfId="0" applyFont="1" applyFill="1" applyBorder="1" applyAlignment="1">
      <alignment horizontal="center" vertical="center"/>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4" borderId="2" xfId="0" applyFill="1" applyBorder="1" applyAlignment="1">
      <alignment horizontal="left" vertical="center" wrapText="1"/>
    </xf>
    <xf numFmtId="0" fontId="0" fillId="0" borderId="2" xfId="0" applyBorder="1" applyAlignment="1">
      <alignment horizontal="center" vertical="center"/>
    </xf>
    <xf numFmtId="0" fontId="0" fillId="9" borderId="2" xfId="0" applyFont="1" applyFill="1" applyBorder="1" applyAlignment="1">
      <alignment horizontal="left" vertical="center" wrapText="1"/>
    </xf>
    <xf numFmtId="0" fontId="0" fillId="0" borderId="2" xfId="0" applyBorder="1" applyAlignment="1">
      <alignment horizontal="left" vertical="center" wrapText="1"/>
    </xf>
    <xf numFmtId="0" fontId="5" fillId="2" borderId="2"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21" fillId="2"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 xfId="2" applyFont="1" applyFill="1" applyBorder="1" applyAlignment="1" applyProtection="1">
      <alignment horizontal="center" vertical="center" wrapText="1"/>
      <protection hidden="1"/>
    </xf>
    <xf numFmtId="0" fontId="8" fillId="9" borderId="6" xfId="2" applyFont="1" applyFill="1" applyBorder="1" applyAlignment="1" applyProtection="1">
      <alignment horizontal="center" vertical="center" wrapText="1"/>
      <protection hidden="1"/>
    </xf>
    <xf numFmtId="0" fontId="33" fillId="0" borderId="2" xfId="0" applyFont="1" applyFill="1" applyBorder="1" applyAlignment="1">
      <alignment horizontal="left" vertical="center"/>
    </xf>
    <xf numFmtId="0" fontId="44" fillId="10" borderId="2" xfId="0" applyFont="1" applyFill="1" applyBorder="1" applyAlignment="1">
      <alignment horizontal="center" vertical="center"/>
    </xf>
    <xf numFmtId="0" fontId="10" fillId="9" borderId="54"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0" fillId="9" borderId="54" xfId="0" applyFont="1" applyFill="1" applyBorder="1" applyAlignment="1">
      <alignment horizontal="center" vertical="center"/>
    </xf>
    <xf numFmtId="0" fontId="0" fillId="9" borderId="5" xfId="0" applyFont="1" applyFill="1" applyBorder="1" applyAlignment="1">
      <alignment horizontal="center" vertical="center"/>
    </xf>
    <xf numFmtId="0" fontId="0" fillId="9" borderId="6" xfId="0" applyFont="1" applyFill="1" applyBorder="1" applyAlignment="1">
      <alignment horizontal="center" vertical="center"/>
    </xf>
    <xf numFmtId="0" fontId="8" fillId="9" borderId="54" xfId="1" applyFont="1" applyFill="1" applyBorder="1" applyAlignment="1">
      <alignment horizontal="center" vertical="center" wrapText="1"/>
    </xf>
    <xf numFmtId="0" fontId="8" fillId="9" borderId="5" xfId="1" applyFont="1" applyFill="1" applyBorder="1" applyAlignment="1">
      <alignment horizontal="center" vertical="center" wrapText="1"/>
    </xf>
    <xf numFmtId="0" fontId="8" fillId="9" borderId="6" xfId="1" applyFont="1" applyFill="1" applyBorder="1" applyAlignment="1">
      <alignment horizontal="center" vertical="center" wrapText="1"/>
    </xf>
    <xf numFmtId="0" fontId="56" fillId="0" borderId="2" xfId="2" applyFont="1" applyFill="1" applyBorder="1" applyAlignment="1" applyProtection="1">
      <alignment horizontal="center" vertical="center" wrapText="1"/>
      <protection hidden="1"/>
    </xf>
    <xf numFmtId="0" fontId="54" fillId="25" borderId="2" xfId="0" applyFont="1" applyFill="1" applyBorder="1" applyAlignment="1">
      <alignment horizontal="center" vertical="center"/>
    </xf>
    <xf numFmtId="0" fontId="55" fillId="0" borderId="2" xfId="0" applyFont="1" applyFill="1" applyBorder="1" applyAlignment="1">
      <alignment horizontal="center" vertical="center" wrapText="1"/>
    </xf>
    <xf numFmtId="0" fontId="55" fillId="0" borderId="2" xfId="0" applyFont="1" applyFill="1" applyBorder="1" applyAlignment="1">
      <alignment horizontal="center" vertical="center"/>
    </xf>
    <xf numFmtId="0" fontId="54" fillId="25" borderId="14" xfId="0" applyFont="1" applyFill="1" applyBorder="1" applyAlignment="1">
      <alignment horizontal="center" vertical="center" wrapText="1"/>
    </xf>
    <xf numFmtId="2" fontId="16" fillId="25" borderId="2" xfId="0" applyNumberFormat="1" applyFont="1" applyFill="1" applyBorder="1" applyAlignment="1">
      <alignment horizontal="center" vertical="center" wrapText="1"/>
    </xf>
    <xf numFmtId="0" fontId="16" fillId="25" borderId="2" xfId="0" applyFont="1" applyFill="1" applyBorder="1" applyAlignment="1">
      <alignment horizontal="center" vertical="center" wrapText="1"/>
    </xf>
    <xf numFmtId="0" fontId="55" fillId="0" borderId="54"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6" xfId="0" applyFont="1" applyFill="1" applyBorder="1" applyAlignment="1">
      <alignment horizontal="center" vertical="center"/>
    </xf>
    <xf numFmtId="0" fontId="56" fillId="0" borderId="2" xfId="1" applyFont="1" applyFill="1" applyBorder="1" applyAlignment="1">
      <alignment horizontal="center" vertical="center" wrapText="1"/>
    </xf>
    <xf numFmtId="0" fontId="57" fillId="0" borderId="2" xfId="0" applyFont="1" applyFill="1" applyBorder="1" applyAlignment="1">
      <alignment horizontal="center" vertical="center"/>
    </xf>
    <xf numFmtId="0" fontId="56" fillId="0" borderId="2" xfId="1" applyFont="1" applyFill="1" applyBorder="1" applyAlignment="1">
      <alignment horizontal="left" vertical="center" wrapText="1"/>
    </xf>
    <xf numFmtId="1" fontId="16" fillId="0" borderId="2" xfId="0" applyNumberFormat="1" applyFont="1" applyFill="1" applyBorder="1" applyAlignment="1">
      <alignment horizontal="center" vertical="center" wrapText="1"/>
    </xf>
    <xf numFmtId="0" fontId="56" fillId="26" borderId="2" xfId="1" applyFont="1" applyFill="1" applyBorder="1" applyAlignment="1">
      <alignment horizontal="center" vertical="center" wrapText="1"/>
    </xf>
    <xf numFmtId="0" fontId="6" fillId="11" borderId="25" xfId="0" applyFont="1" applyFill="1" applyBorder="1" applyAlignment="1">
      <alignment horizontal="center" vertical="center" wrapText="1"/>
    </xf>
    <xf numFmtId="0" fontId="6" fillId="11" borderId="26" xfId="0" applyFont="1" applyFill="1" applyBorder="1" applyAlignment="1">
      <alignment horizontal="center" vertical="center" wrapText="1"/>
    </xf>
    <xf numFmtId="0" fontId="6" fillId="11" borderId="27" xfId="0" applyFont="1" applyFill="1" applyBorder="1" applyAlignment="1">
      <alignment horizontal="center" vertical="center" wrapText="1"/>
    </xf>
    <xf numFmtId="0" fontId="8" fillId="9" borderId="31" xfId="1" applyFont="1" applyFill="1" applyBorder="1" applyAlignment="1">
      <alignment horizontal="center" vertical="center" wrapText="1"/>
    </xf>
    <xf numFmtId="0" fontId="8" fillId="9" borderId="54" xfId="0" applyFont="1" applyFill="1" applyBorder="1" applyAlignment="1">
      <alignment vertical="center" wrapText="1"/>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54" xfId="0" applyFont="1" applyFill="1" applyBorder="1" applyAlignment="1">
      <alignment horizontal="left" vertical="center" wrapText="1"/>
    </xf>
    <xf numFmtId="0" fontId="8" fillId="9" borderId="6"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11" xfId="1" applyFont="1" applyFill="1" applyBorder="1" applyAlignment="1">
      <alignment horizontal="left" vertical="center" wrapText="1"/>
    </xf>
    <xf numFmtId="0" fontId="8" fillId="9" borderId="2" xfId="1" applyFont="1" applyFill="1" applyBorder="1" applyAlignment="1">
      <alignment horizontal="left" vertical="center" wrapText="1"/>
    </xf>
    <xf numFmtId="0" fontId="19" fillId="9" borderId="54" xfId="0" applyFont="1" applyFill="1" applyBorder="1" applyAlignment="1">
      <alignment vertical="center" wrapText="1"/>
    </xf>
    <xf numFmtId="0" fontId="19" fillId="9" borderId="5" xfId="0" applyFont="1" applyFill="1" applyBorder="1" applyAlignment="1">
      <alignment vertical="center" wrapText="1"/>
    </xf>
    <xf numFmtId="0" fontId="19" fillId="9" borderId="6" xfId="0" applyFont="1" applyFill="1" applyBorder="1" applyAlignment="1">
      <alignment vertical="center" wrapText="1"/>
    </xf>
    <xf numFmtId="0" fontId="16" fillId="0" borderId="11" xfId="0" applyFont="1" applyFill="1" applyBorder="1" applyAlignment="1">
      <alignment horizontal="center" vertical="center" wrapText="1"/>
    </xf>
    <xf numFmtId="0" fontId="54" fillId="4" borderId="61" xfId="0" applyFont="1" applyFill="1" applyBorder="1" applyAlignment="1">
      <alignment horizontal="center" vertical="center" wrapText="1"/>
    </xf>
    <xf numFmtId="0" fontId="54" fillId="4" borderId="62" xfId="0" applyFont="1" applyFill="1" applyBorder="1" applyAlignment="1">
      <alignment horizontal="center" vertical="center" wrapText="1"/>
    </xf>
    <xf numFmtId="0" fontId="54" fillId="4" borderId="63" xfId="0" applyFont="1" applyFill="1" applyBorder="1" applyAlignment="1">
      <alignment horizontal="center" vertical="center" wrapText="1"/>
    </xf>
    <xf numFmtId="0" fontId="54" fillId="4" borderId="34" xfId="0" applyFont="1" applyFill="1" applyBorder="1" applyAlignment="1">
      <alignment horizontal="center" vertical="center" wrapText="1"/>
    </xf>
    <xf numFmtId="0" fontId="54" fillId="4" borderId="6" xfId="0" applyFont="1" applyFill="1" applyBorder="1" applyAlignment="1">
      <alignment horizontal="center" vertical="center" wrapText="1"/>
    </xf>
    <xf numFmtId="0" fontId="54" fillId="4" borderId="37" xfId="0" applyFont="1" applyFill="1" applyBorder="1" applyAlignment="1">
      <alignment horizontal="center" vertical="center" wrapText="1"/>
    </xf>
    <xf numFmtId="9" fontId="4" fillId="4" borderId="56" xfId="1" applyNumberFormat="1" applyFont="1" applyFill="1" applyBorder="1" applyAlignment="1">
      <alignment horizontal="center" vertical="center" wrapText="1"/>
    </xf>
    <xf numFmtId="0" fontId="4" fillId="4" borderId="45" xfId="1"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4" fillId="0" borderId="66" xfId="1" applyFont="1" applyBorder="1" applyAlignment="1">
      <alignment horizontal="center" vertical="center" wrapText="1"/>
    </xf>
    <xf numFmtId="0" fontId="4" fillId="0" borderId="65" xfId="1" applyFont="1" applyBorder="1" applyAlignment="1">
      <alignment horizontal="center" vertical="center" wrapText="1"/>
    </xf>
    <xf numFmtId="14" fontId="1" fillId="4" borderId="49" xfId="2" applyNumberFormat="1" applyFont="1" applyFill="1" applyBorder="1" applyAlignment="1" applyProtection="1">
      <alignment horizontal="center" vertical="center" wrapText="1"/>
      <protection hidden="1"/>
    </xf>
    <xf numFmtId="14" fontId="1" fillId="4" borderId="60" xfId="2" applyNumberFormat="1" applyFont="1" applyFill="1" applyBorder="1" applyAlignment="1" applyProtection="1">
      <alignment horizontal="center" vertical="center" wrapText="1"/>
      <protection hidden="1"/>
    </xf>
    <xf numFmtId="14" fontId="1" fillId="4" borderId="55" xfId="2" applyNumberFormat="1" applyFont="1" applyFill="1" applyBorder="1" applyAlignment="1" applyProtection="1">
      <alignment horizontal="center" vertical="center" wrapText="1"/>
      <protection hidden="1"/>
    </xf>
    <xf numFmtId="14" fontId="1" fillId="4" borderId="43" xfId="2" applyNumberFormat="1" applyFont="1" applyFill="1" applyBorder="1" applyAlignment="1" applyProtection="1">
      <alignment horizontal="center" vertical="center" wrapText="1"/>
      <protection hidden="1"/>
    </xf>
    <xf numFmtId="0" fontId="5" fillId="4" borderId="54"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42" xfId="1" applyFont="1" applyFill="1" applyBorder="1" applyAlignment="1">
      <alignment horizontal="center" vertical="center" wrapText="1"/>
    </xf>
    <xf numFmtId="9" fontId="4" fillId="4" borderId="45" xfId="1" applyNumberFormat="1" applyFont="1" applyFill="1" applyBorder="1" applyAlignment="1">
      <alignment horizontal="center" vertical="center" wrapText="1"/>
    </xf>
    <xf numFmtId="0" fontId="4" fillId="4" borderId="31"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6" fillId="4" borderId="5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54" xfId="0" applyFont="1" applyFill="1" applyBorder="1" applyAlignment="1">
      <alignment horizontal="center" vertical="center"/>
    </xf>
    <xf numFmtId="0" fontId="6" fillId="7" borderId="54" xfId="0" applyFont="1" applyFill="1" applyBorder="1" applyAlignment="1">
      <alignment horizontal="center" vertical="center"/>
    </xf>
    <xf numFmtId="0" fontId="6" fillId="4" borderId="5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7" fillId="0" borderId="54" xfId="2" applyFont="1" applyBorder="1" applyAlignment="1" applyProtection="1">
      <alignment horizontal="center" vertical="center" wrapText="1"/>
      <protection hidden="1"/>
    </xf>
    <xf numFmtId="0" fontId="7" fillId="13" borderId="10"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55"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66"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20" xfId="0" applyFont="1" applyFill="1" applyBorder="1" applyAlignment="1">
      <alignment horizontal="center" vertical="center"/>
    </xf>
    <xf numFmtId="0" fontId="1" fillId="4" borderId="1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xf>
    <xf numFmtId="0" fontId="11" fillId="0" borderId="56" xfId="0" applyFont="1" applyBorder="1" applyAlignment="1">
      <alignment horizontal="center" vertical="center"/>
    </xf>
    <xf numFmtId="0" fontId="11" fillId="0" borderId="21" xfId="0" applyFont="1" applyBorder="1" applyAlignment="1">
      <alignment horizontal="center" vertical="center"/>
    </xf>
    <xf numFmtId="0" fontId="4" fillId="0" borderId="10" xfId="2" applyFont="1" applyBorder="1" applyAlignment="1" applyProtection="1">
      <alignment horizontal="center" vertical="center" wrapText="1"/>
      <protection hidden="1"/>
    </xf>
    <xf numFmtId="0" fontId="4" fillId="0" borderId="14" xfId="2" applyFont="1" applyBorder="1" applyAlignment="1" applyProtection="1">
      <alignment horizontal="center" vertical="center" wrapText="1"/>
      <protection hidden="1"/>
    </xf>
    <xf numFmtId="0" fontId="4" fillId="0" borderId="55" xfId="2" applyFont="1" applyBorder="1" applyAlignment="1" applyProtection="1">
      <alignment horizontal="center" vertical="center" wrapText="1"/>
      <protection hidden="1"/>
    </xf>
    <xf numFmtId="0" fontId="4" fillId="0" borderId="19"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0" borderId="54"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20" xfId="0" applyFont="1" applyBorder="1" applyAlignment="1">
      <alignment horizontal="center" vertical="center" wrapText="1"/>
    </xf>
    <xf numFmtId="0" fontId="6" fillId="4" borderId="35"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0" borderId="11" xfId="0" applyBorder="1" applyAlignment="1">
      <alignment horizontal="center" vertical="center"/>
    </xf>
    <xf numFmtId="0" fontId="0" fillId="0" borderId="20" xfId="0" applyBorder="1" applyAlignment="1">
      <alignment horizontal="center" vertical="center"/>
    </xf>
    <xf numFmtId="0" fontId="4" fillId="3" borderId="6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65" xfId="1"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4" fillId="0" borderId="39"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80"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78" xfId="1" applyFont="1" applyBorder="1" applyAlignment="1">
      <alignment horizontal="center" vertical="center" wrapText="1"/>
    </xf>
    <xf numFmtId="0" fontId="8" fillId="0" borderId="81" xfId="1" applyFont="1" applyBorder="1" applyAlignment="1">
      <alignment horizontal="center" vertical="center" wrapText="1"/>
    </xf>
    <xf numFmtId="0" fontId="5" fillId="15" borderId="11"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8" fillId="0" borderId="10"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66"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4" fillId="3" borderId="7"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71"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54" xfId="0" applyFont="1" applyBorder="1" applyAlignment="1">
      <alignment horizontal="center" vertical="center"/>
    </xf>
    <xf numFmtId="0" fontId="1" fillId="0" borderId="2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54" xfId="0" applyFont="1" applyBorder="1" applyAlignment="1">
      <alignment horizontal="center" vertical="center"/>
    </xf>
    <xf numFmtId="0" fontId="11" fillId="0" borderId="20" xfId="0" applyFont="1" applyBorder="1" applyAlignment="1">
      <alignment horizontal="center" vertical="center"/>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6"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4" fillId="4" borderId="66" xfId="1" applyFont="1" applyFill="1" applyBorder="1" applyAlignment="1">
      <alignment horizontal="center" vertical="center" wrapText="1"/>
    </xf>
    <xf numFmtId="0" fontId="4" fillId="4" borderId="65" xfId="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21" xfId="0" applyFont="1" applyBorder="1" applyAlignment="1">
      <alignment horizontal="center" vertical="center" wrapText="1"/>
    </xf>
    <xf numFmtId="0" fontId="5" fillId="4" borderId="3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4" fillId="3" borderId="47"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8" fillId="0" borderId="33"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9"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0" borderId="65" xfId="2" applyFont="1" applyBorder="1" applyAlignment="1" applyProtection="1">
      <alignment horizontal="center" vertical="center" wrapText="1"/>
      <protection hidden="1"/>
    </xf>
    <xf numFmtId="0" fontId="5" fillId="4" borderId="69"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8" fillId="0" borderId="39"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77" xfId="1" applyFont="1" applyBorder="1" applyAlignment="1">
      <alignment horizontal="center" vertical="center" wrapText="1"/>
    </xf>
    <xf numFmtId="0" fontId="8" fillId="0" borderId="8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71"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55" xfId="2" applyFont="1" applyBorder="1" applyAlignment="1" applyProtection="1">
      <alignment horizontal="center" vertical="center" wrapText="1"/>
      <protection hidden="1"/>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1" fillId="0" borderId="54" xfId="2" applyFont="1" applyBorder="1" applyAlignment="1" applyProtection="1">
      <alignment horizontal="center" vertical="center" wrapText="1"/>
      <protection hidden="1"/>
    </xf>
    <xf numFmtId="0" fontId="1" fillId="0" borderId="42"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16" fillId="0" borderId="20" xfId="0" applyFont="1" applyFill="1" applyBorder="1" applyAlignment="1">
      <alignment horizontal="center" vertical="center" wrapText="1"/>
    </xf>
    <xf numFmtId="0" fontId="0" fillId="0" borderId="18" xfId="0" applyFill="1" applyBorder="1" applyAlignment="1">
      <alignment horizontal="center" vertical="center"/>
    </xf>
    <xf numFmtId="0" fontId="5" fillId="5" borderId="1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9" xfId="1" applyFont="1" applyBorder="1" applyAlignment="1">
      <alignment horizontal="center" vertical="center" wrapText="1"/>
    </xf>
    <xf numFmtId="0" fontId="8" fillId="0" borderId="72"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58" xfId="1" applyFont="1" applyBorder="1" applyAlignment="1">
      <alignment horizontal="center" vertical="center" wrapText="1"/>
    </xf>
    <xf numFmtId="0" fontId="7" fillId="16" borderId="32"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43" xfId="0" applyFont="1" applyFill="1" applyBorder="1" applyAlignment="1">
      <alignment horizontal="center" vertical="center" wrapText="1"/>
    </xf>
    <xf numFmtId="0" fontId="5" fillId="17" borderId="31"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4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5" xfId="0" applyFont="1" applyBorder="1" applyAlignment="1">
      <alignment horizontal="center" vertical="center" wrapText="1"/>
    </xf>
    <xf numFmtId="0" fontId="7" fillId="16" borderId="10"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5" fillId="18" borderId="31"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42"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1"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164" fontId="16" fillId="4" borderId="32" xfId="0" applyNumberFormat="1" applyFont="1" applyFill="1" applyBorder="1" applyAlignment="1">
      <alignment horizontal="center" vertical="center" wrapText="1"/>
    </xf>
    <xf numFmtId="164" fontId="16" fillId="4" borderId="22" xfId="0" applyNumberFormat="1" applyFont="1" applyFill="1" applyBorder="1" applyAlignment="1">
      <alignment horizontal="center" vertical="center" wrapText="1"/>
    </xf>
    <xf numFmtId="164" fontId="16" fillId="19" borderId="43" xfId="0" applyNumberFormat="1" applyFont="1" applyFill="1" applyBorder="1" applyAlignment="1">
      <alignment horizontal="center" vertical="center" wrapText="1"/>
    </xf>
    <xf numFmtId="0" fontId="16" fillId="19" borderId="2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4" fillId="3" borderId="1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8" fillId="0" borderId="1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7" fillId="16" borderId="55"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54" xfId="0" applyFont="1" applyFill="1" applyBorder="1" applyAlignment="1">
      <alignment horizontal="center" vertical="center" wrapText="1"/>
    </xf>
    <xf numFmtId="0" fontId="5" fillId="20" borderId="2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4" fillId="3" borderId="84" xfId="1"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22" borderId="11"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5" fillId="22" borderId="20"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8" fillId="0" borderId="40"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64" xfId="1" applyFont="1" applyBorder="1" applyAlignment="1">
      <alignment horizontal="center" vertical="center" wrapText="1"/>
    </xf>
    <xf numFmtId="0" fontId="7" fillId="23" borderId="10" xfId="0" applyFont="1" applyFill="1" applyBorder="1" applyAlignment="1">
      <alignment horizontal="center" vertical="center" wrapText="1"/>
    </xf>
    <xf numFmtId="0" fontId="7" fillId="23" borderId="14" xfId="0" applyFont="1" applyFill="1" applyBorder="1" applyAlignment="1">
      <alignment horizontal="center" vertical="center" wrapText="1"/>
    </xf>
    <xf numFmtId="0" fontId="7" fillId="23" borderId="19"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7" fillId="23" borderId="32"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7" fillId="23" borderId="43" xfId="0" applyFont="1" applyFill="1" applyBorder="1" applyAlignment="1">
      <alignment horizontal="center" vertical="center" wrapText="1"/>
    </xf>
    <xf numFmtId="0" fontId="5" fillId="21" borderId="31"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21" borderId="42"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19" borderId="42" xfId="0" applyFont="1" applyFill="1" applyBorder="1" applyAlignment="1">
      <alignment horizontal="center" vertical="center" wrapText="1"/>
    </xf>
    <xf numFmtId="0" fontId="47" fillId="0" borderId="0" xfId="0" applyFont="1" applyAlignment="1">
      <alignment horizontal="center" vertical="center" textRotation="90"/>
    </xf>
    <xf numFmtId="0" fontId="0" fillId="24" borderId="47" xfId="0" applyFill="1" applyBorder="1" applyAlignment="1">
      <alignment vertical="center" wrapText="1"/>
    </xf>
    <xf numFmtId="0" fontId="0" fillId="24" borderId="48" xfId="0" applyFill="1" applyBorder="1" applyAlignment="1">
      <alignment vertical="center" wrapText="1"/>
    </xf>
    <xf numFmtId="0" fontId="0" fillId="10" borderId="47" xfId="0" applyFill="1" applyBorder="1" applyAlignment="1">
      <alignment vertical="center" wrapText="1"/>
    </xf>
    <xf numFmtId="0" fontId="0" fillId="10" borderId="48" xfId="0" applyFill="1" applyBorder="1" applyAlignment="1">
      <alignment vertical="center" wrapText="1"/>
    </xf>
    <xf numFmtId="0" fontId="0" fillId="12" borderId="47" xfId="0" applyFill="1" applyBorder="1" applyAlignment="1">
      <alignment vertical="center" wrapText="1"/>
    </xf>
    <xf numFmtId="0" fontId="0" fillId="12" borderId="48" xfId="0" applyFill="1" applyBorder="1" applyAlignment="1">
      <alignment vertical="center" wrapText="1"/>
    </xf>
    <xf numFmtId="0" fontId="0" fillId="19" borderId="47" xfId="0" applyFill="1" applyBorder="1" applyAlignment="1">
      <alignment vertical="center" wrapText="1"/>
    </xf>
    <xf numFmtId="0" fontId="0" fillId="19" borderId="48" xfId="0" applyFill="1" applyBorder="1" applyAlignment="1">
      <alignment vertical="center" wrapText="1"/>
    </xf>
    <xf numFmtId="0" fontId="0" fillId="0" borderId="46" xfId="0" applyBorder="1" applyAlignment="1">
      <alignment vertical="center"/>
    </xf>
    <xf numFmtId="0" fontId="48" fillId="10" borderId="47" xfId="0" applyFont="1" applyFill="1" applyBorder="1" applyAlignment="1">
      <alignment horizontal="center" vertical="center"/>
    </xf>
    <xf numFmtId="0" fontId="48" fillId="10" borderId="48" xfId="0" applyFont="1" applyFill="1" applyBorder="1" applyAlignment="1">
      <alignment horizontal="center" vertical="center"/>
    </xf>
    <xf numFmtId="0" fontId="47" fillId="24" borderId="47" xfId="0" applyFont="1" applyFill="1" applyBorder="1" applyAlignment="1">
      <alignment horizontal="center" vertical="center"/>
    </xf>
    <xf numFmtId="0" fontId="47" fillId="24" borderId="48" xfId="0" applyFont="1" applyFill="1" applyBorder="1" applyAlignment="1">
      <alignment horizontal="center" vertical="center"/>
    </xf>
    <xf numFmtId="0" fontId="47" fillId="19" borderId="47" xfId="0" applyFont="1" applyFill="1" applyBorder="1" applyAlignment="1">
      <alignment horizontal="center" vertical="center"/>
    </xf>
    <xf numFmtId="0" fontId="47" fillId="19" borderId="48" xfId="0" applyFont="1" applyFill="1" applyBorder="1" applyAlignment="1">
      <alignment horizontal="center" vertical="center"/>
    </xf>
    <xf numFmtId="0" fontId="47" fillId="12" borderId="47" xfId="0" applyFont="1" applyFill="1" applyBorder="1" applyAlignment="1">
      <alignment horizontal="center" vertical="center"/>
    </xf>
    <xf numFmtId="0" fontId="47" fillId="12" borderId="48" xfId="0" applyFont="1" applyFill="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47" fillId="0" borderId="0" xfId="0" applyFont="1" applyAlignment="1">
      <alignment horizontal="center" vertical="center"/>
    </xf>
    <xf numFmtId="0" fontId="49" fillId="0" borderId="0" xfId="0" applyFont="1" applyAlignment="1">
      <alignment horizontal="center" vertical="center"/>
    </xf>
    <xf numFmtId="0" fontId="9" fillId="0" borderId="52" xfId="0" applyFont="1" applyBorder="1" applyAlignment="1">
      <alignment horizontal="center" vertical="center" wrapText="1"/>
    </xf>
    <xf numFmtId="0" fontId="0" fillId="0" borderId="83" xfId="0" applyBorder="1" applyAlignment="1">
      <alignment vertical="center"/>
    </xf>
    <xf numFmtId="0" fontId="45" fillId="0" borderId="2" xfId="0" applyFont="1" applyBorder="1" applyAlignment="1">
      <alignment horizontal="center" vertical="center" wrapText="1"/>
    </xf>
    <xf numFmtId="0" fontId="33" fillId="0" borderId="3"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4" xfId="0" applyFont="1" applyFill="1" applyBorder="1" applyAlignment="1">
      <alignment horizontal="center" vertical="center"/>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wrapText="1"/>
    </xf>
    <xf numFmtId="0" fontId="52" fillId="0" borderId="80" xfId="0" applyFont="1" applyBorder="1" applyAlignment="1">
      <alignment horizontal="center" vertical="center"/>
    </xf>
    <xf numFmtId="0" fontId="16" fillId="0" borderId="2" xfId="0" applyFont="1" applyBorder="1" applyAlignment="1">
      <alignment horizontal="center" vertical="center" wrapText="1"/>
    </xf>
    <xf numFmtId="0" fontId="52" fillId="0" borderId="0" xfId="0" applyFont="1" applyAlignment="1">
      <alignment horizontal="center" vertical="center"/>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47" fillId="0" borderId="2" xfId="0" applyFont="1" applyBorder="1" applyAlignment="1">
      <alignment horizontal="center" vertical="center" wrapText="1"/>
    </xf>
    <xf numFmtId="0" fontId="3" fillId="0" borderId="0" xfId="0" applyFont="1" applyAlignment="1">
      <alignment horizontal="center" wrapText="1"/>
    </xf>
    <xf numFmtId="0" fontId="0" fillId="9" borderId="2" xfId="0" applyFill="1" applyBorder="1" applyAlignment="1">
      <alignment horizontal="center" vertical="center"/>
    </xf>
    <xf numFmtId="0" fontId="0" fillId="0" borderId="2" xfId="0" applyFont="1" applyBorder="1" applyAlignment="1">
      <alignment horizontal="center" vertical="center"/>
    </xf>
    <xf numFmtId="0" fontId="8" fillId="0" borderId="5"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0" borderId="54" xfId="2" applyFont="1" applyFill="1" applyBorder="1" applyAlignment="1" applyProtection="1">
      <alignment horizontal="center" vertical="center" wrapText="1"/>
      <protection hidden="1"/>
    </xf>
    <xf numFmtId="0" fontId="0" fillId="9" borderId="31" xfId="0" applyFont="1" applyFill="1" applyBorder="1" applyAlignment="1">
      <alignment horizontal="center" vertical="center"/>
    </xf>
    <xf numFmtId="0" fontId="30" fillId="9" borderId="31"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0" fillId="9" borderId="31" xfId="0" applyFont="1" applyFill="1" applyBorder="1" applyAlignment="1">
      <alignment horizontal="left" vertical="center" wrapText="1"/>
    </xf>
    <xf numFmtId="0" fontId="0" fillId="9" borderId="6" xfId="0" applyFont="1" applyFill="1" applyBorder="1" applyAlignment="1">
      <alignment horizontal="left" vertical="center" wrapText="1"/>
    </xf>
    <xf numFmtId="0" fontId="8" fillId="9" borderId="31" xfId="2" applyFont="1" applyFill="1" applyBorder="1" applyAlignment="1" applyProtection="1">
      <alignment horizontal="center" vertical="center" wrapText="1"/>
      <protection hidden="1"/>
    </xf>
    <xf numFmtId="0" fontId="16" fillId="9" borderId="31" xfId="0" applyFont="1" applyFill="1" applyBorder="1" applyAlignment="1">
      <alignment horizontal="center" vertical="center"/>
    </xf>
    <xf numFmtId="0" fontId="16" fillId="9" borderId="6" xfId="0" applyFont="1" applyFill="1" applyBorder="1" applyAlignment="1">
      <alignment horizontal="center" vertical="center"/>
    </xf>
    <xf numFmtId="0" fontId="29" fillId="9" borderId="8"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6" fillId="4" borderId="5" xfId="0" applyFont="1" applyFill="1" applyBorder="1" applyAlignment="1">
      <alignment vertical="center"/>
    </xf>
    <xf numFmtId="0" fontId="6" fillId="4" borderId="42" xfId="0" applyFont="1" applyFill="1" applyBorder="1" applyAlignment="1">
      <alignment vertical="center"/>
    </xf>
    <xf numFmtId="0" fontId="6" fillId="4" borderId="42" xfId="0" applyFont="1" applyFill="1" applyBorder="1" applyAlignment="1">
      <alignment horizontal="center" vertical="center"/>
    </xf>
    <xf numFmtId="0" fontId="6" fillId="7" borderId="5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27" fillId="4" borderId="64" xfId="0" applyFont="1" applyFill="1" applyBorder="1" applyAlignment="1">
      <alignment horizontal="center" vertical="center" wrapText="1"/>
    </xf>
    <xf numFmtId="0" fontId="6" fillId="4" borderId="85"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9" xfId="0" applyFont="1" applyFill="1" applyBorder="1" applyAlignment="1">
      <alignment vertical="center" wrapText="1"/>
    </xf>
    <xf numFmtId="0" fontId="30" fillId="9" borderId="11" xfId="0" applyFont="1" applyFill="1" applyBorder="1" applyAlignment="1">
      <alignment vertical="center" wrapText="1"/>
    </xf>
    <xf numFmtId="0" fontId="30" fillId="9" borderId="2" xfId="0" applyFont="1" applyFill="1" applyBorder="1" applyAlignment="1">
      <alignment vertical="center" wrapText="1"/>
    </xf>
    <xf numFmtId="0" fontId="10" fillId="9" borderId="31" xfId="0" applyFont="1" applyFill="1" applyBorder="1" applyAlignment="1">
      <alignment horizontal="center" vertical="center"/>
    </xf>
    <xf numFmtId="0" fontId="19" fillId="9" borderId="54"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30" fillId="9" borderId="54" xfId="0" applyFont="1" applyFill="1" applyBorder="1" applyAlignment="1">
      <alignment horizontal="center" vertical="center" wrapText="1"/>
    </xf>
    <xf numFmtId="0" fontId="0" fillId="9" borderId="54"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16" fillId="9" borderId="54" xfId="0" applyFont="1" applyFill="1" applyBorder="1" applyAlignment="1">
      <alignment horizontal="center" vertical="center"/>
    </xf>
    <xf numFmtId="0" fontId="17" fillId="0" borderId="54" xfId="2" applyFont="1" applyFill="1" applyBorder="1" applyAlignment="1" applyProtection="1">
      <alignment horizontal="center" vertical="center" wrapText="1"/>
      <protection hidden="1"/>
    </xf>
    <xf numFmtId="0" fontId="17" fillId="0" borderId="6" xfId="2" applyFont="1" applyFill="1" applyBorder="1" applyAlignment="1" applyProtection="1">
      <alignment horizontal="center" vertical="center" wrapText="1"/>
      <protection hidden="1"/>
    </xf>
    <xf numFmtId="0" fontId="8" fillId="9" borderId="54" xfId="0" applyFont="1" applyFill="1" applyBorder="1" applyAlignment="1">
      <alignment horizontal="center" vertical="center"/>
    </xf>
    <xf numFmtId="0" fontId="8" fillId="9" borderId="6"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vertical="center"/>
    </xf>
    <xf numFmtId="0" fontId="29" fillId="9" borderId="70" xfId="0" applyFont="1" applyFill="1" applyBorder="1" applyAlignment="1">
      <alignment horizontal="center" vertical="center" wrapText="1"/>
    </xf>
    <xf numFmtId="0" fontId="29" fillId="9" borderId="36" xfId="0" applyFont="1" applyFill="1" applyBorder="1" applyAlignment="1">
      <alignment horizontal="center" vertical="center" wrapText="1"/>
    </xf>
    <xf numFmtId="0" fontId="0" fillId="0" borderId="53" xfId="0" applyBorder="1" applyAlignment="1">
      <alignment horizontal="center" vertical="center" wrapText="1"/>
    </xf>
    <xf numFmtId="0" fontId="30" fillId="9" borderId="54" xfId="0" applyFont="1" applyFill="1" applyBorder="1" applyAlignment="1">
      <alignment vertical="center" wrapText="1"/>
    </xf>
    <xf numFmtId="0" fontId="30" fillId="9" borderId="5" xfId="0" applyFont="1" applyFill="1" applyBorder="1" applyAlignment="1">
      <alignment vertical="center" wrapText="1"/>
    </xf>
    <xf numFmtId="0" fontId="0" fillId="0" borderId="6" xfId="0" applyBorder="1" applyAlignment="1">
      <alignment vertical="center" wrapText="1"/>
    </xf>
    <xf numFmtId="0" fontId="30" fillId="9" borderId="5" xfId="0" applyFont="1" applyFill="1" applyBorder="1" applyAlignment="1">
      <alignment horizontal="center" vertical="center" wrapText="1"/>
    </xf>
    <xf numFmtId="0" fontId="0" fillId="9" borderId="54" xfId="0" applyFont="1" applyFill="1" applyBorder="1" applyAlignment="1">
      <alignment horizontal="left" vertical="center" wrapText="1"/>
    </xf>
    <xf numFmtId="0" fontId="0" fillId="9" borderId="5" xfId="0" applyFont="1" applyFill="1" applyBorder="1" applyAlignment="1">
      <alignment horizontal="left" vertical="center" wrapText="1"/>
    </xf>
    <xf numFmtId="0" fontId="29" fillId="9" borderId="53" xfId="0" applyFont="1" applyFill="1" applyBorder="1" applyAlignment="1">
      <alignment horizontal="center" vertical="center" wrapText="1"/>
    </xf>
    <xf numFmtId="0" fontId="30" fillId="9" borderId="54"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0" fillId="9" borderId="6" xfId="0" applyFont="1" applyFill="1" applyBorder="1" applyAlignment="1">
      <alignment horizontal="left" vertical="center" wrapText="1"/>
    </xf>
    <xf numFmtId="0" fontId="0" fillId="0" borderId="6" xfId="0" applyBorder="1" applyAlignment="1">
      <alignment horizontal="center" vertical="center" wrapText="1"/>
    </xf>
    <xf numFmtId="0" fontId="19" fillId="9" borderId="2" xfId="0" applyFont="1" applyFill="1" applyBorder="1" applyAlignment="1">
      <alignment horizontal="left" vertical="center" wrapText="1"/>
    </xf>
    <xf numFmtId="1" fontId="16" fillId="0" borderId="54" xfId="0" applyNumberFormat="1" applyFont="1" applyFill="1" applyBorder="1" applyAlignment="1">
      <alignment horizontal="center" vertical="center" wrapText="1"/>
    </xf>
    <xf numFmtId="1" fontId="16" fillId="0" borderId="5"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5" xfId="2" applyFont="1" applyFill="1" applyBorder="1" applyAlignment="1" applyProtection="1">
      <alignment horizontal="center" vertical="center" wrapText="1"/>
      <protection hidden="1"/>
    </xf>
    <xf numFmtId="0" fontId="16" fillId="9" borderId="5" xfId="0" applyFont="1" applyFill="1" applyBorder="1" applyAlignment="1">
      <alignment horizontal="center" vertical="center"/>
    </xf>
    <xf numFmtId="0" fontId="0" fillId="9" borderId="5" xfId="0" applyFont="1" applyFill="1" applyBorder="1" applyAlignment="1">
      <alignment horizontal="center" vertical="center" wrapText="1"/>
    </xf>
    <xf numFmtId="0" fontId="19" fillId="9" borderId="5" xfId="0" applyFont="1" applyFill="1" applyBorder="1" applyAlignment="1">
      <alignment horizontal="left" vertical="center" wrapText="1"/>
    </xf>
    <xf numFmtId="0" fontId="8" fillId="9" borderId="54" xfId="1" applyFont="1" applyFill="1" applyBorder="1" applyAlignment="1">
      <alignment horizontal="center" vertical="center"/>
    </xf>
    <xf numFmtId="0" fontId="8" fillId="9" borderId="5" xfId="1" applyFont="1" applyFill="1" applyBorder="1" applyAlignment="1">
      <alignment horizontal="center" vertical="center"/>
    </xf>
    <xf numFmtId="0" fontId="8" fillId="9" borderId="6" xfId="1" applyFont="1" applyFill="1" applyBorder="1" applyAlignment="1">
      <alignment horizontal="center" vertical="center"/>
    </xf>
    <xf numFmtId="0" fontId="29" fillId="2" borderId="4" xfId="0" applyFont="1" applyFill="1" applyBorder="1" applyAlignment="1">
      <alignment horizontal="center" vertical="center" wrapText="1"/>
    </xf>
    <xf numFmtId="0" fontId="30" fillId="4" borderId="2" xfId="0" applyFont="1" applyFill="1" applyBorder="1" applyAlignment="1">
      <alignment vertical="center" wrapText="1"/>
    </xf>
    <xf numFmtId="0" fontId="16" fillId="0" borderId="5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8" fillId="0" borderId="6" xfId="2" applyFont="1" applyBorder="1" applyAlignment="1" applyProtection="1">
      <alignment horizontal="center" vertical="center" wrapText="1"/>
      <protection hidden="1"/>
    </xf>
    <xf numFmtId="0" fontId="10" fillId="0" borderId="5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31" xfId="2" applyFont="1" applyFill="1" applyBorder="1" applyAlignment="1" applyProtection="1">
      <alignment horizontal="center" vertical="center" wrapText="1"/>
      <protection hidden="1"/>
    </xf>
    <xf numFmtId="0" fontId="0" fillId="0" borderId="5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0" fillId="2" borderId="5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17" fillId="0" borderId="6" xfId="2" applyFont="1" applyBorder="1" applyAlignment="1" applyProtection="1">
      <alignment horizontal="center" vertical="center" wrapText="1"/>
      <protection hidden="1"/>
    </xf>
    <xf numFmtId="0" fontId="8" fillId="3" borderId="2" xfId="1" applyFont="1" applyFill="1" applyBorder="1" applyAlignment="1">
      <alignment horizontal="center" vertical="center" wrapText="1"/>
    </xf>
    <xf numFmtId="0" fontId="8" fillId="0" borderId="2" xfId="1" applyFont="1" applyBorder="1" applyAlignment="1">
      <alignment horizontal="left" vertical="center" wrapText="1"/>
    </xf>
    <xf numFmtId="2" fontId="16" fillId="4" borderId="2" xfId="0" applyNumberFormat="1" applyFont="1" applyFill="1" applyBorder="1" applyAlignment="1">
      <alignment horizontal="center" vertical="center" wrapText="1"/>
    </xf>
    <xf numFmtId="0" fontId="0" fillId="0" borderId="5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cellXfs>
  <cellStyles count="6">
    <cellStyle name="Normal" xfId="0" builtinId="0"/>
    <cellStyle name="Normal 2" xfId="1"/>
    <cellStyle name="Normal 3" xfId="3"/>
    <cellStyle name="Normal_Matriz de Riesgos Servidores-v2" xfId="2"/>
    <cellStyle name="Percent 2" xfId="4"/>
    <cellStyle name="Porcentaje" xfId="5" builtinId="5"/>
  </cellStyles>
  <dxfs count="851">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850"/>
      <tableStyleElement type="headerRow" dxfId="849"/>
    </tableStyle>
  </tableStyles>
  <colors>
    <mruColors>
      <color rgb="FFFFFF00"/>
      <color rgb="FF33B8FB"/>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711</xdr:col>
      <xdr:colOff>0</xdr:colOff>
      <xdr:row>10</xdr:row>
      <xdr:rowOff>0</xdr:rowOff>
    </xdr:from>
    <xdr:to>
      <xdr:col>713</xdr:col>
      <xdr:colOff>680720</xdr:colOff>
      <xdr:row>10</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707</xdr:col>
      <xdr:colOff>0</xdr:colOff>
      <xdr:row>7</xdr:row>
      <xdr:rowOff>0</xdr:rowOff>
    </xdr:from>
    <xdr:to>
      <xdr:col>709</xdr:col>
      <xdr:colOff>680720</xdr:colOff>
      <xdr:row>7</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0</xdr:col>
      <xdr:colOff>742950</xdr:colOff>
      <xdr:row>0</xdr:row>
      <xdr:rowOff>209550</xdr:rowOff>
    </xdr:from>
    <xdr:to>
      <xdr:col>3</xdr:col>
      <xdr:colOff>19050</xdr:colOff>
      <xdr:row>2</xdr:row>
      <xdr:rowOff>228600</xdr:rowOff>
    </xdr:to>
    <xdr:pic>
      <xdr:nvPicPr>
        <xdr:cNvPr id="3" name="Imagen 2" descr="Macintosh HD:Users:dimprenta:Desktop:Captura de pantalla 2019-01-25 a las 3.10.13 p.m..png">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42950" y="209550"/>
          <a:ext cx="4229100" cy="781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701</xdr:col>
      <xdr:colOff>0</xdr:colOff>
      <xdr:row>3</xdr:row>
      <xdr:rowOff>0</xdr:rowOff>
    </xdr:from>
    <xdr:to>
      <xdr:col>703</xdr:col>
      <xdr:colOff>680720</xdr:colOff>
      <xdr:row>8</xdr:row>
      <xdr:rowOff>985837</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xmlns="" id="{D116FAD4-62F4-47E3-ABDF-2A3E914965B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37975" y="4381500"/>
          <a:ext cx="2204720" cy="4381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709</xdr:col>
      <xdr:colOff>0</xdr:colOff>
      <xdr:row>11</xdr:row>
      <xdr:rowOff>0</xdr:rowOff>
    </xdr:from>
    <xdr:to>
      <xdr:col>711</xdr:col>
      <xdr:colOff>639734</xdr:colOff>
      <xdr:row>11</xdr:row>
      <xdr:rowOff>426508</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9391650"/>
          <a:ext cx="2163734" cy="420158"/>
        </a:xfrm>
        <a:prstGeom prst="rect">
          <a:avLst/>
        </a:prstGeom>
        <a:noFill/>
        <a:ln>
          <a:noFill/>
        </a:ln>
      </xdr:spPr>
    </xdr:pic>
    <xdr:clientData/>
  </xdr:twoCellAnchor>
  <xdr:oneCellAnchor>
    <xdr:from>
      <xdr:col>709</xdr:col>
      <xdr:colOff>0</xdr:colOff>
      <xdr:row>10</xdr:row>
      <xdr:rowOff>0</xdr:rowOff>
    </xdr:from>
    <xdr:ext cx="2201545" cy="438150"/>
    <xdr:pic>
      <xdr:nvPicPr>
        <xdr:cNvPr id="3" name="Imagen 3" descr="https://intranetmen.mineducacion.gov.co/comunidades/oac/SiteAssets/Imagen%20institucional%202018/Logo%20Mineducación.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8791575"/>
          <a:ext cx="2201545" cy="438150"/>
        </a:xfrm>
        <a:prstGeom prst="rect">
          <a:avLst/>
        </a:prstGeom>
        <a:noFill/>
        <a:ln>
          <a:noFill/>
        </a:ln>
      </xdr:spPr>
    </xdr:pic>
    <xdr:clientData/>
  </xdr:oneCellAnchor>
  <xdr:oneCellAnchor>
    <xdr:from>
      <xdr:col>709</xdr:col>
      <xdr:colOff>0</xdr:colOff>
      <xdr:row>16</xdr:row>
      <xdr:rowOff>0</xdr:rowOff>
    </xdr:from>
    <xdr:ext cx="2198370" cy="425450"/>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2134850"/>
          <a:ext cx="2198370" cy="425450"/>
        </a:xfrm>
        <a:prstGeom prst="rect">
          <a:avLst/>
        </a:prstGeom>
        <a:noFill/>
        <a:ln>
          <a:noFill/>
        </a:ln>
      </xdr:spPr>
    </xdr:pic>
    <xdr:clientData/>
  </xdr:oneCellAnchor>
  <xdr:oneCellAnchor>
    <xdr:from>
      <xdr:col>709</xdr:col>
      <xdr:colOff>0</xdr:colOff>
      <xdr:row>15</xdr:row>
      <xdr:rowOff>0</xdr:rowOff>
    </xdr:from>
    <xdr:ext cx="2201545" cy="438150"/>
    <xdr:pic>
      <xdr:nvPicPr>
        <xdr:cNvPr id="5" name="Imagen 3" descr="https://intranetmen.mineducacion.gov.co/comunidades/oac/SiteAssets/Imagen%20institucional%202018/Logo%20Mineducación.png">
          <a:extLst>
            <a:ext uri="{FF2B5EF4-FFF2-40B4-BE49-F238E27FC236}">
              <a16:creationId xmlns:a16="http://schemas.microsoft.com/office/drawing/2014/main" xmlns=""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1620500"/>
          <a:ext cx="2201545" cy="438150"/>
        </a:xfrm>
        <a:prstGeom prst="rect">
          <a:avLst/>
        </a:prstGeom>
        <a:noFill/>
        <a:ln>
          <a:noFill/>
        </a:ln>
      </xdr:spPr>
    </xdr:pic>
    <xdr:clientData/>
  </xdr:oneCellAnchor>
  <xdr:twoCellAnchor editAs="oneCell">
    <xdr:from>
      <xdr:col>326</xdr:col>
      <xdr:colOff>0</xdr:colOff>
      <xdr:row>11</xdr:row>
      <xdr:rowOff>0</xdr:rowOff>
    </xdr:from>
    <xdr:to>
      <xdr:col>326</xdr:col>
      <xdr:colOff>2163734</xdr:colOff>
      <xdr:row>11</xdr:row>
      <xdr:rowOff>434128</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xmlns=""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0401300"/>
          <a:ext cx="2163734" cy="427778"/>
        </a:xfrm>
        <a:prstGeom prst="rect">
          <a:avLst/>
        </a:prstGeom>
        <a:noFill/>
        <a:ln>
          <a:noFill/>
        </a:ln>
      </xdr:spPr>
    </xdr:pic>
    <xdr:clientData/>
  </xdr:twoCellAnchor>
  <xdr:oneCellAnchor>
    <xdr:from>
      <xdr:col>326</xdr:col>
      <xdr:colOff>0</xdr:colOff>
      <xdr:row>10</xdr:row>
      <xdr:rowOff>0</xdr:rowOff>
    </xdr:from>
    <xdr:ext cx="2201545" cy="438150"/>
    <xdr:pic>
      <xdr:nvPicPr>
        <xdr:cNvPr id="7" name="Imagen 3" descr="https://intranetmen.mineducacion.gov.co/comunidades/oac/SiteAssets/Imagen%20institucional%202018/Logo%20Mineducación.png">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9591675"/>
          <a:ext cx="2201545" cy="438150"/>
        </a:xfrm>
        <a:prstGeom prst="rect">
          <a:avLst/>
        </a:prstGeom>
        <a:noFill/>
        <a:ln>
          <a:noFill/>
        </a:ln>
      </xdr:spPr>
    </xdr:pic>
    <xdr:clientData/>
  </xdr:oneCellAnchor>
  <xdr:oneCellAnchor>
    <xdr:from>
      <xdr:col>326</xdr:col>
      <xdr:colOff>0</xdr:colOff>
      <xdr:row>16</xdr:row>
      <xdr:rowOff>0</xdr:rowOff>
    </xdr:from>
    <xdr:ext cx="2198370" cy="425450"/>
    <xdr:pic>
      <xdr:nvPicPr>
        <xdr:cNvPr id="8" name="Imagen 3" descr="https://intranetmen.mineducacion.gov.co/comunidades/oac/SiteAssets/Imagen%20institucional%202018/Logo%20Mineducación.png">
          <a:extLst>
            <a:ext uri="{FF2B5EF4-FFF2-40B4-BE49-F238E27FC236}">
              <a16:creationId xmlns:a16="http://schemas.microsoft.com/office/drawing/2014/main" xmlns="" id="{00000000-0008-0000-03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5020925"/>
          <a:ext cx="2198370" cy="425450"/>
        </a:xfrm>
        <a:prstGeom prst="rect">
          <a:avLst/>
        </a:prstGeom>
        <a:noFill/>
        <a:ln>
          <a:noFill/>
        </a:ln>
      </xdr:spPr>
    </xdr:pic>
    <xdr:clientData/>
  </xdr:oneCellAnchor>
  <xdr:oneCellAnchor>
    <xdr:from>
      <xdr:col>326</xdr:col>
      <xdr:colOff>0</xdr:colOff>
      <xdr:row>15</xdr:row>
      <xdr:rowOff>0</xdr:rowOff>
    </xdr:from>
    <xdr:ext cx="2201545" cy="438150"/>
    <xdr:pic>
      <xdr:nvPicPr>
        <xdr:cNvPr id="9" name="Imagen 3" descr="https://intranetmen.mineducacion.gov.co/comunidades/oac/SiteAssets/Imagen%20institucional%202018/Logo%20Mineducación.png">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4039850"/>
          <a:ext cx="2201545" cy="43815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702</xdr:col>
      <xdr:colOff>0</xdr:colOff>
      <xdr:row>3</xdr:row>
      <xdr:rowOff>0</xdr:rowOff>
    </xdr:from>
    <xdr:to>
      <xdr:col>704</xdr:col>
      <xdr:colOff>680720</xdr:colOff>
      <xdr:row>6</xdr:row>
      <xdr:rowOff>31750</xdr:rowOff>
    </xdr:to>
    <xdr:pic>
      <xdr:nvPicPr>
        <xdr:cNvPr id="2" name="Imagen 4" descr="https://intranetmen.mineducacion.gov.co/comunidades/oac/SiteAssets/Imagen%20institucional%202018/Logo%20Mineducación.png">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45600" y="4714875"/>
          <a:ext cx="2204720"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H266"/>
  <sheetViews>
    <sheetView view="pageBreakPreview" zoomScale="70" zoomScaleNormal="70" zoomScaleSheetLayoutView="70" workbookViewId="0">
      <selection activeCell="B8" sqref="B8"/>
    </sheetView>
  </sheetViews>
  <sheetFormatPr baseColWidth="10" defaultRowHeight="15" x14ac:dyDescent="0.25"/>
  <cols>
    <col min="1" max="1" width="38" style="3" customWidth="1"/>
    <col min="2" max="2" width="34" style="5" customWidth="1"/>
    <col min="3" max="3" width="38.5703125" style="6" customWidth="1"/>
    <col min="4" max="4" width="4" style="6" customWidth="1"/>
    <col min="5" max="5" width="35.85546875" style="6" customWidth="1"/>
    <col min="6" max="6" width="34.42578125" style="9" customWidth="1"/>
    <col min="7" max="7" width="35.7109375" customWidth="1"/>
  </cols>
  <sheetData>
    <row r="1" spans="1:658" ht="27.75" customHeight="1" x14ac:dyDescent="0.25">
      <c r="A1" s="160" t="s">
        <v>220</v>
      </c>
      <c r="B1" s="161"/>
      <c r="C1" s="162"/>
      <c r="D1" s="162"/>
      <c r="E1" s="162"/>
      <c r="F1" s="163"/>
      <c r="G1" s="164"/>
      <c r="H1" s="98"/>
      <c r="I1" s="98"/>
      <c r="J1" s="98"/>
      <c r="K1" s="98"/>
      <c r="L1" s="98"/>
      <c r="M1" s="98"/>
      <c r="N1" s="98"/>
      <c r="O1" s="98"/>
      <c r="P1" s="98"/>
      <c r="Q1" s="98"/>
      <c r="R1" s="98"/>
      <c r="S1" s="98"/>
      <c r="T1" s="98"/>
      <c r="U1" s="98"/>
      <c r="V1" s="98"/>
      <c r="W1" s="98"/>
      <c r="X1" s="98"/>
    </row>
    <row r="2" spans="1:658" ht="31.5" customHeight="1" x14ac:dyDescent="0.25">
      <c r="A2" s="160" t="s">
        <v>218</v>
      </c>
      <c r="B2" s="161"/>
      <c r="C2" s="162"/>
      <c r="D2" s="162"/>
      <c r="E2" s="162"/>
      <c r="F2" s="163"/>
      <c r="G2" s="164"/>
      <c r="H2" s="98"/>
      <c r="I2" s="98"/>
      <c r="J2" s="98"/>
      <c r="K2" s="98"/>
      <c r="L2" s="98"/>
      <c r="M2" s="98"/>
      <c r="N2" s="98"/>
      <c r="O2" s="98"/>
      <c r="P2" s="98"/>
      <c r="Q2" s="98"/>
      <c r="R2" s="98"/>
      <c r="S2" s="98"/>
      <c r="T2" s="98"/>
      <c r="U2" s="98"/>
      <c r="V2" s="98"/>
      <c r="W2" s="98"/>
      <c r="X2" s="98"/>
    </row>
    <row r="3" spans="1:658" ht="18.75" customHeight="1" x14ac:dyDescent="0.25">
      <c r="A3" s="160" t="s">
        <v>217</v>
      </c>
      <c r="B3" s="161"/>
      <c r="C3" s="162"/>
      <c r="D3" s="162"/>
      <c r="E3" s="162"/>
      <c r="F3" s="163"/>
      <c r="G3" s="164"/>
      <c r="H3" s="98"/>
      <c r="I3" s="98"/>
      <c r="J3" s="98"/>
      <c r="K3" s="98"/>
      <c r="L3" s="98"/>
      <c r="M3" s="98"/>
      <c r="N3" s="98"/>
      <c r="O3" s="98"/>
      <c r="P3" s="98"/>
      <c r="Q3" s="98"/>
      <c r="R3" s="98"/>
      <c r="S3" s="98"/>
      <c r="T3" s="98"/>
      <c r="U3" s="98"/>
      <c r="V3" s="98"/>
      <c r="W3" s="98"/>
      <c r="X3" s="98"/>
    </row>
    <row r="4" spans="1:658" s="9" customFormat="1" ht="6" customHeight="1" thickBot="1" x14ac:dyDescent="0.3">
      <c r="A4" s="165"/>
      <c r="B4" s="161"/>
      <c r="C4" s="162"/>
      <c r="D4" s="162"/>
      <c r="E4" s="162"/>
      <c r="F4" s="163"/>
      <c r="G4" s="163"/>
      <c r="H4" s="97"/>
      <c r="I4" s="97"/>
      <c r="J4" s="97"/>
      <c r="K4" s="97"/>
      <c r="L4" s="97"/>
      <c r="M4" s="97"/>
      <c r="N4" s="97"/>
      <c r="O4" s="97"/>
      <c r="P4" s="97"/>
      <c r="Q4" s="97"/>
      <c r="R4" s="97"/>
      <c r="S4" s="97"/>
      <c r="T4" s="97"/>
      <c r="U4" s="97"/>
      <c r="V4" s="97"/>
      <c r="W4" s="97"/>
      <c r="X4" s="97"/>
    </row>
    <row r="5" spans="1:658" s="9" customFormat="1" ht="22.5" customHeight="1" thickBot="1" x14ac:dyDescent="0.3">
      <c r="A5" s="99" t="s">
        <v>200</v>
      </c>
      <c r="B5" s="100" t="s">
        <v>211</v>
      </c>
      <c r="C5" s="101" t="s">
        <v>212</v>
      </c>
      <c r="D5" s="96"/>
      <c r="E5" s="102" t="s">
        <v>215</v>
      </c>
      <c r="F5" s="103" t="s">
        <v>216</v>
      </c>
      <c r="G5" s="104" t="s">
        <v>219</v>
      </c>
      <c r="H5" s="97"/>
      <c r="I5" s="97"/>
      <c r="J5" s="97"/>
      <c r="K5" s="97"/>
      <c r="L5" s="97"/>
      <c r="M5" s="97"/>
      <c r="N5" s="97"/>
      <c r="O5" s="97"/>
      <c r="P5" s="97"/>
      <c r="Q5" s="97"/>
      <c r="R5" s="97"/>
      <c r="S5" s="97"/>
      <c r="T5" s="97"/>
      <c r="U5" s="97"/>
      <c r="V5" s="97"/>
      <c r="W5" s="97"/>
      <c r="X5" s="97"/>
    </row>
    <row r="6" spans="1:658" s="95" customFormat="1" ht="22.5" customHeight="1" x14ac:dyDescent="0.25">
      <c r="A6" s="105" t="s">
        <v>18</v>
      </c>
      <c r="B6" s="106"/>
      <c r="C6" s="107"/>
      <c r="D6" s="97"/>
      <c r="E6" s="108"/>
      <c r="F6" s="109"/>
      <c r="G6" s="110"/>
      <c r="H6" s="97"/>
      <c r="I6" s="97"/>
      <c r="J6" s="97"/>
      <c r="K6" s="97"/>
      <c r="L6" s="97"/>
      <c r="M6" s="97"/>
      <c r="N6" s="97"/>
      <c r="O6" s="97"/>
      <c r="P6" s="97"/>
      <c r="Q6" s="97"/>
      <c r="R6" s="97"/>
      <c r="S6" s="97"/>
      <c r="T6" s="97"/>
      <c r="U6" s="97"/>
      <c r="V6" s="97"/>
      <c r="W6" s="97"/>
      <c r="X6" s="97"/>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row>
    <row r="7" spans="1:658" s="95" customFormat="1" ht="22.5" customHeight="1" x14ac:dyDescent="0.25">
      <c r="A7" s="111" t="s">
        <v>203</v>
      </c>
      <c r="B7" s="112"/>
      <c r="C7" s="113"/>
      <c r="D7" s="97"/>
      <c r="E7" s="114"/>
      <c r="F7" s="115"/>
      <c r="G7" s="116"/>
      <c r="H7" s="97"/>
      <c r="I7" s="97"/>
      <c r="J7" s="97"/>
      <c r="K7" s="97"/>
      <c r="L7" s="97"/>
      <c r="M7" s="97"/>
      <c r="N7" s="97"/>
      <c r="O7" s="97"/>
      <c r="P7" s="97"/>
      <c r="Q7" s="97"/>
      <c r="R7" s="97"/>
      <c r="S7" s="97"/>
      <c r="T7" s="97"/>
      <c r="U7" s="97"/>
      <c r="V7" s="97"/>
      <c r="W7" s="97"/>
      <c r="X7" s="97"/>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row>
    <row r="8" spans="1:658" s="95" customFormat="1" ht="22.5" customHeight="1" x14ac:dyDescent="0.25">
      <c r="A8" s="111" t="s">
        <v>204</v>
      </c>
      <c r="B8" s="112"/>
      <c r="C8" s="113"/>
      <c r="D8" s="97"/>
      <c r="E8" s="114"/>
      <c r="F8" s="115"/>
      <c r="G8" s="116"/>
      <c r="H8" s="97"/>
      <c r="I8" s="97"/>
      <c r="J8" s="97"/>
      <c r="K8" s="97"/>
      <c r="L8" s="97"/>
      <c r="M8" s="97"/>
      <c r="N8" s="97"/>
      <c r="O8" s="97"/>
      <c r="P8" s="97"/>
      <c r="Q8" s="97"/>
      <c r="R8" s="97"/>
      <c r="S8" s="97"/>
      <c r="T8" s="97"/>
      <c r="U8" s="97"/>
      <c r="V8" s="97"/>
      <c r="W8" s="97"/>
      <c r="X8" s="97"/>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row>
    <row r="9" spans="1:658" s="95" customFormat="1" ht="22.5" customHeight="1" x14ac:dyDescent="0.25">
      <c r="A9" s="111" t="s">
        <v>16</v>
      </c>
      <c r="B9" s="112"/>
      <c r="C9" s="113"/>
      <c r="D9" s="97"/>
      <c r="E9" s="114"/>
      <c r="F9" s="115"/>
      <c r="G9" s="116"/>
      <c r="H9" s="97"/>
      <c r="I9" s="97"/>
      <c r="J9" s="97"/>
      <c r="K9" s="97"/>
      <c r="L9" s="97"/>
      <c r="M9" s="97"/>
      <c r="N9" s="97"/>
      <c r="O9" s="97"/>
      <c r="P9" s="97"/>
      <c r="Q9" s="97"/>
      <c r="R9" s="97"/>
      <c r="S9" s="97"/>
      <c r="T9" s="97"/>
      <c r="U9" s="97"/>
      <c r="V9" s="97"/>
      <c r="W9" s="97"/>
      <c r="X9" s="97"/>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c r="NP9" s="9"/>
      <c r="NQ9" s="9"/>
      <c r="NR9" s="9"/>
      <c r="NS9" s="9"/>
      <c r="NT9" s="9"/>
      <c r="NU9" s="9"/>
      <c r="NV9" s="9"/>
      <c r="NW9" s="9"/>
      <c r="NX9" s="9"/>
      <c r="NY9" s="9"/>
      <c r="NZ9" s="9"/>
      <c r="OA9" s="9"/>
      <c r="OB9" s="9"/>
      <c r="OC9" s="9"/>
      <c r="OD9" s="9"/>
      <c r="OE9" s="9"/>
      <c r="OF9" s="9"/>
      <c r="OG9" s="9"/>
      <c r="OH9" s="9"/>
      <c r="OI9" s="9"/>
      <c r="OJ9" s="9"/>
      <c r="OK9" s="9"/>
      <c r="OL9" s="9"/>
      <c r="OM9" s="9"/>
      <c r="ON9" s="9"/>
      <c r="OO9" s="9"/>
      <c r="OP9" s="9"/>
      <c r="OQ9" s="9"/>
      <c r="OR9" s="9"/>
      <c r="OS9" s="9"/>
      <c r="OT9" s="9"/>
      <c r="OU9" s="9"/>
      <c r="OV9" s="9"/>
      <c r="OW9" s="9"/>
      <c r="OX9" s="9"/>
      <c r="OY9" s="9"/>
      <c r="OZ9" s="9"/>
      <c r="PA9" s="9"/>
      <c r="PB9" s="9"/>
      <c r="PC9" s="9"/>
      <c r="PD9" s="9"/>
      <c r="PE9" s="9"/>
      <c r="PF9" s="9"/>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9"/>
      <c r="SM9" s="9"/>
      <c r="SN9" s="9"/>
      <c r="SO9" s="9"/>
      <c r="SP9" s="9"/>
      <c r="SQ9" s="9"/>
      <c r="SR9" s="9"/>
      <c r="SS9" s="9"/>
      <c r="ST9" s="9"/>
      <c r="SU9" s="9"/>
      <c r="SV9" s="9"/>
      <c r="SW9" s="9"/>
      <c r="SX9" s="9"/>
      <c r="SY9" s="9"/>
      <c r="SZ9" s="9"/>
      <c r="TA9" s="9"/>
      <c r="TB9" s="9"/>
      <c r="TC9" s="9"/>
      <c r="TD9" s="9"/>
      <c r="TE9" s="9"/>
      <c r="TF9" s="9"/>
      <c r="TG9" s="9"/>
      <c r="TH9" s="9"/>
      <c r="TI9" s="9"/>
      <c r="TJ9" s="9"/>
      <c r="TK9" s="9"/>
      <c r="TL9" s="9"/>
      <c r="TM9" s="9"/>
      <c r="TN9" s="9"/>
      <c r="TO9" s="9"/>
      <c r="TP9" s="9"/>
      <c r="TQ9" s="9"/>
      <c r="TR9" s="9"/>
      <c r="TS9" s="9"/>
      <c r="TT9" s="9"/>
      <c r="TU9" s="9"/>
      <c r="TV9" s="9"/>
      <c r="TW9" s="9"/>
      <c r="TX9" s="9"/>
      <c r="TY9" s="9"/>
      <c r="TZ9" s="9"/>
      <c r="UA9" s="9"/>
      <c r="UB9" s="9"/>
      <c r="UC9" s="9"/>
      <c r="UD9" s="9"/>
      <c r="UE9" s="9"/>
      <c r="UF9" s="9"/>
      <c r="UG9" s="9"/>
      <c r="UH9" s="9"/>
      <c r="UI9" s="9"/>
      <c r="UJ9" s="9"/>
      <c r="UK9" s="9"/>
      <c r="UL9" s="9"/>
      <c r="UM9" s="9"/>
      <c r="UN9" s="9"/>
      <c r="UO9" s="9"/>
      <c r="UP9" s="9"/>
      <c r="UQ9" s="9"/>
      <c r="UR9" s="9"/>
      <c r="US9" s="9"/>
      <c r="UT9" s="9"/>
      <c r="UU9" s="9"/>
      <c r="UV9" s="9"/>
      <c r="UW9" s="9"/>
      <c r="UX9" s="9"/>
      <c r="UY9" s="9"/>
      <c r="UZ9" s="9"/>
      <c r="VA9" s="9"/>
      <c r="VB9" s="9"/>
      <c r="VC9" s="9"/>
      <c r="VD9" s="9"/>
      <c r="VE9" s="9"/>
      <c r="VF9" s="9"/>
      <c r="VG9" s="9"/>
      <c r="VH9" s="9"/>
      <c r="VI9" s="9"/>
      <c r="VJ9" s="9"/>
      <c r="VK9" s="9"/>
      <c r="VL9" s="9"/>
      <c r="VM9" s="9"/>
      <c r="VN9" s="9"/>
      <c r="VO9" s="9"/>
      <c r="VP9" s="9"/>
      <c r="VQ9" s="9"/>
      <c r="VR9" s="9"/>
      <c r="VS9" s="9"/>
      <c r="VT9" s="9"/>
      <c r="VU9" s="9"/>
      <c r="VV9" s="9"/>
      <c r="VW9" s="9"/>
      <c r="VX9" s="9"/>
      <c r="VY9" s="9"/>
      <c r="VZ9" s="9"/>
      <c r="WA9" s="9"/>
      <c r="WB9" s="9"/>
      <c r="WC9" s="9"/>
      <c r="WD9" s="9"/>
      <c r="WE9" s="9"/>
      <c r="WF9" s="9"/>
      <c r="WG9" s="9"/>
      <c r="WH9" s="9"/>
      <c r="WI9" s="9"/>
      <c r="WJ9" s="9"/>
      <c r="WK9" s="9"/>
      <c r="WL9" s="9"/>
      <c r="WM9" s="9"/>
      <c r="WN9" s="9"/>
      <c r="WO9" s="9"/>
      <c r="WP9" s="9"/>
      <c r="WQ9" s="9"/>
      <c r="WR9" s="9"/>
      <c r="WS9" s="9"/>
      <c r="WT9" s="9"/>
      <c r="WU9" s="9"/>
      <c r="WV9" s="9"/>
      <c r="WW9" s="9"/>
      <c r="WX9" s="9"/>
      <c r="WY9" s="9"/>
      <c r="WZ9" s="9"/>
      <c r="XA9" s="9"/>
      <c r="XB9" s="9"/>
      <c r="XC9" s="9"/>
      <c r="XD9" s="9"/>
      <c r="XE9" s="9"/>
      <c r="XF9" s="9"/>
      <c r="XG9" s="9"/>
      <c r="XH9" s="9"/>
      <c r="XI9" s="9"/>
      <c r="XJ9" s="9"/>
      <c r="XK9" s="9"/>
      <c r="XL9" s="9"/>
      <c r="XM9" s="9"/>
      <c r="XN9" s="9"/>
      <c r="XO9" s="9"/>
      <c r="XP9" s="9"/>
      <c r="XQ9" s="9"/>
      <c r="XR9" s="9"/>
      <c r="XS9" s="9"/>
      <c r="XT9" s="9"/>
      <c r="XU9" s="9"/>
      <c r="XV9" s="9"/>
      <c r="XW9" s="9"/>
      <c r="XX9" s="9"/>
      <c r="XY9" s="9"/>
      <c r="XZ9" s="9"/>
      <c r="YA9" s="9"/>
      <c r="YB9" s="9"/>
      <c r="YC9" s="9"/>
      <c r="YD9" s="9"/>
      <c r="YE9" s="9"/>
      <c r="YF9" s="9"/>
      <c r="YG9" s="9"/>
      <c r="YH9" s="9"/>
    </row>
    <row r="10" spans="1:658" s="95" customFormat="1" ht="22.5" customHeight="1" x14ac:dyDescent="0.25">
      <c r="A10" s="111" t="s">
        <v>19</v>
      </c>
      <c r="B10" s="112"/>
      <c r="C10" s="113"/>
      <c r="D10" s="97"/>
      <c r="E10" s="114"/>
      <c r="F10" s="115"/>
      <c r="G10" s="116"/>
      <c r="H10" s="97"/>
      <c r="I10" s="97"/>
      <c r="J10" s="97"/>
      <c r="K10" s="97"/>
      <c r="L10" s="97"/>
      <c r="M10" s="97"/>
      <c r="N10" s="97"/>
      <c r="O10" s="97"/>
      <c r="P10" s="97"/>
      <c r="Q10" s="97"/>
      <c r="R10" s="97"/>
      <c r="S10" s="97"/>
      <c r="T10" s="97"/>
      <c r="U10" s="97"/>
      <c r="V10" s="97"/>
      <c r="W10" s="97"/>
      <c r="X10" s="97"/>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row>
    <row r="11" spans="1:658" s="95" customFormat="1" ht="22.5" customHeight="1" thickBot="1" x14ac:dyDescent="0.3">
      <c r="A11" s="117" t="s">
        <v>117</v>
      </c>
      <c r="B11" s="118"/>
      <c r="C11" s="119"/>
      <c r="D11" s="97"/>
      <c r="E11" s="114"/>
      <c r="F11" s="120"/>
      <c r="G11" s="116"/>
      <c r="H11" s="97"/>
      <c r="I11" s="97"/>
      <c r="J11" s="97"/>
      <c r="K11" s="97"/>
      <c r="L11" s="97"/>
      <c r="M11" s="97"/>
      <c r="N11" s="97"/>
      <c r="O11" s="97"/>
      <c r="P11" s="97"/>
      <c r="Q11" s="97"/>
      <c r="R11" s="97"/>
      <c r="S11" s="97"/>
      <c r="T11" s="97"/>
      <c r="U11" s="97"/>
      <c r="V11" s="97"/>
      <c r="W11" s="97"/>
      <c r="X11" s="97"/>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c r="WH11" s="9"/>
      <c r="WI11" s="9"/>
      <c r="WJ11" s="9"/>
      <c r="WK11" s="9"/>
      <c r="WL11" s="9"/>
      <c r="WM11" s="9"/>
      <c r="WN11" s="9"/>
      <c r="WO11" s="9"/>
      <c r="WP11" s="9"/>
      <c r="WQ11" s="9"/>
      <c r="WR11" s="9"/>
      <c r="WS11" s="9"/>
      <c r="WT11" s="9"/>
      <c r="WU11" s="9"/>
      <c r="WV11" s="9"/>
      <c r="WW11" s="9"/>
      <c r="WX11" s="9"/>
      <c r="WY11" s="9"/>
      <c r="WZ11" s="9"/>
      <c r="XA11" s="9"/>
      <c r="XB11" s="9"/>
      <c r="XC11" s="9"/>
      <c r="XD11" s="9"/>
      <c r="XE11" s="9"/>
      <c r="XF11" s="9"/>
      <c r="XG11" s="9"/>
      <c r="XH11" s="9"/>
      <c r="XI11" s="9"/>
      <c r="XJ11" s="9"/>
      <c r="XK11" s="9"/>
      <c r="XL11" s="9"/>
      <c r="XM11" s="9"/>
      <c r="XN11" s="9"/>
      <c r="XO11" s="9"/>
      <c r="XP11" s="9"/>
      <c r="XQ11" s="9"/>
      <c r="XR11" s="9"/>
      <c r="XS11" s="9"/>
      <c r="XT11" s="9"/>
      <c r="XU11" s="9"/>
      <c r="XV11" s="9"/>
      <c r="XW11" s="9"/>
      <c r="XX11" s="9"/>
      <c r="XY11" s="9"/>
      <c r="XZ11" s="9"/>
      <c r="YA11" s="9"/>
      <c r="YB11" s="9"/>
      <c r="YC11" s="9"/>
      <c r="YD11" s="9"/>
      <c r="YE11" s="9"/>
      <c r="YF11" s="9"/>
      <c r="YG11" s="9"/>
      <c r="YH11" s="9"/>
    </row>
    <row r="12" spans="1:658" s="95" customFormat="1" ht="22.5" customHeight="1" thickBot="1" x14ac:dyDescent="0.3">
      <c r="A12" s="99" t="s">
        <v>201</v>
      </c>
      <c r="B12" s="100" t="s">
        <v>213</v>
      </c>
      <c r="C12" s="101" t="s">
        <v>214</v>
      </c>
      <c r="D12" s="121"/>
      <c r="E12" s="122"/>
      <c r="F12" s="120"/>
      <c r="G12" s="116"/>
      <c r="H12" s="97"/>
      <c r="I12" s="97"/>
      <c r="J12" s="97"/>
      <c r="K12" s="97"/>
      <c r="L12" s="97"/>
      <c r="M12" s="97"/>
      <c r="N12" s="97"/>
      <c r="O12" s="97"/>
      <c r="P12" s="97"/>
      <c r="Q12" s="97"/>
      <c r="R12" s="97"/>
      <c r="S12" s="97"/>
      <c r="T12" s="97"/>
      <c r="U12" s="97"/>
      <c r="V12" s="97"/>
      <c r="W12" s="97"/>
      <c r="X12" s="97"/>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c r="VD12" s="9"/>
      <c r="VE12" s="9"/>
      <c r="VF12" s="9"/>
      <c r="VG12" s="9"/>
      <c r="VH12" s="9"/>
      <c r="VI12" s="9"/>
      <c r="VJ12" s="9"/>
      <c r="VK12" s="9"/>
      <c r="VL12" s="9"/>
      <c r="VM12" s="9"/>
      <c r="VN12" s="9"/>
      <c r="VO12" s="9"/>
      <c r="VP12" s="9"/>
      <c r="VQ12" s="9"/>
      <c r="VR12" s="9"/>
      <c r="VS12" s="9"/>
      <c r="VT12" s="9"/>
      <c r="VU12" s="9"/>
      <c r="VV12" s="9"/>
      <c r="VW12" s="9"/>
      <c r="VX12" s="9"/>
      <c r="VY12" s="9"/>
      <c r="VZ12" s="9"/>
      <c r="WA12" s="9"/>
      <c r="WB12" s="9"/>
      <c r="WC12" s="9"/>
      <c r="WD12" s="9"/>
      <c r="WE12" s="9"/>
      <c r="WF12" s="9"/>
      <c r="WG12" s="9"/>
      <c r="WH12" s="9"/>
      <c r="WI12" s="9"/>
      <c r="WJ12" s="9"/>
      <c r="WK12" s="9"/>
      <c r="WL12" s="9"/>
      <c r="WM12" s="9"/>
      <c r="WN12" s="9"/>
      <c r="WO12" s="9"/>
      <c r="WP12" s="9"/>
      <c r="WQ12" s="9"/>
      <c r="WR12" s="9"/>
      <c r="WS12" s="9"/>
      <c r="WT12" s="9"/>
      <c r="WU12" s="9"/>
      <c r="WV12" s="9"/>
      <c r="WW12" s="9"/>
      <c r="WX12" s="9"/>
      <c r="WY12" s="9"/>
      <c r="WZ12" s="9"/>
      <c r="XA12" s="9"/>
      <c r="XB12" s="9"/>
      <c r="XC12" s="9"/>
      <c r="XD12" s="9"/>
      <c r="XE12" s="9"/>
      <c r="XF12" s="9"/>
      <c r="XG12" s="9"/>
      <c r="XH12" s="9"/>
      <c r="XI12" s="9"/>
      <c r="XJ12" s="9"/>
      <c r="XK12" s="9"/>
      <c r="XL12" s="9"/>
      <c r="XM12" s="9"/>
      <c r="XN12" s="9"/>
      <c r="XO12" s="9"/>
      <c r="XP12" s="9"/>
      <c r="XQ12" s="9"/>
      <c r="XR12" s="9"/>
      <c r="XS12" s="9"/>
      <c r="XT12" s="9"/>
      <c r="XU12" s="9"/>
      <c r="XV12" s="9"/>
      <c r="XW12" s="9"/>
      <c r="XX12" s="9"/>
      <c r="XY12" s="9"/>
      <c r="XZ12" s="9"/>
      <c r="YA12" s="9"/>
      <c r="YB12" s="9"/>
      <c r="YC12" s="9"/>
      <c r="YD12" s="9"/>
      <c r="YE12" s="9"/>
      <c r="YF12" s="9"/>
      <c r="YG12" s="9"/>
      <c r="YH12" s="9"/>
    </row>
    <row r="13" spans="1:658" s="95" customFormat="1" ht="22.5" customHeight="1" x14ac:dyDescent="0.25">
      <c r="A13" s="123" t="s">
        <v>15</v>
      </c>
      <c r="B13" s="124"/>
      <c r="C13" s="125"/>
      <c r="D13" s="121"/>
      <c r="E13" s="122"/>
      <c r="F13" s="126"/>
      <c r="G13" s="116"/>
      <c r="H13" s="97"/>
      <c r="I13" s="97"/>
      <c r="J13" s="97"/>
      <c r="K13" s="97"/>
      <c r="L13" s="97"/>
      <c r="M13" s="97"/>
      <c r="N13" s="97"/>
      <c r="O13" s="97"/>
      <c r="P13" s="97"/>
      <c r="Q13" s="97"/>
      <c r="R13" s="97"/>
      <c r="S13" s="97"/>
      <c r="T13" s="97"/>
      <c r="U13" s="97"/>
      <c r="V13" s="97"/>
      <c r="W13" s="97"/>
      <c r="X13" s="97"/>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c r="NP13" s="9"/>
      <c r="NQ13" s="9"/>
      <c r="NR13" s="9"/>
      <c r="NS13" s="9"/>
      <c r="NT13" s="9"/>
      <c r="NU13" s="9"/>
      <c r="NV13" s="9"/>
      <c r="NW13" s="9"/>
      <c r="NX13" s="9"/>
      <c r="NY13" s="9"/>
      <c r="NZ13" s="9"/>
      <c r="OA13" s="9"/>
      <c r="OB13" s="9"/>
      <c r="OC13" s="9"/>
      <c r="OD13" s="9"/>
      <c r="OE13" s="9"/>
      <c r="OF13" s="9"/>
      <c r="OG13" s="9"/>
      <c r="OH13" s="9"/>
      <c r="OI13" s="9"/>
      <c r="OJ13" s="9"/>
      <c r="OK13" s="9"/>
      <c r="OL13" s="9"/>
      <c r="OM13" s="9"/>
      <c r="ON13" s="9"/>
      <c r="OO13" s="9"/>
      <c r="OP13" s="9"/>
      <c r="OQ13" s="9"/>
      <c r="OR13" s="9"/>
      <c r="OS13" s="9"/>
      <c r="OT13" s="9"/>
      <c r="OU13" s="9"/>
      <c r="OV13" s="9"/>
      <c r="OW13" s="9"/>
      <c r="OX13" s="9"/>
      <c r="OY13" s="9"/>
      <c r="OZ13" s="9"/>
      <c r="PA13" s="9"/>
      <c r="PB13" s="9"/>
      <c r="PC13" s="9"/>
      <c r="PD13" s="9"/>
      <c r="PE13" s="9"/>
      <c r="PF13" s="9"/>
      <c r="PG13" s="9"/>
      <c r="PH13" s="9"/>
      <c r="PI13" s="9"/>
      <c r="PJ13" s="9"/>
      <c r="PK13" s="9"/>
      <c r="PL13" s="9"/>
      <c r="PM13" s="9"/>
      <c r="PN13" s="9"/>
      <c r="PO13" s="9"/>
      <c r="PP13" s="9"/>
      <c r="PQ13" s="9"/>
      <c r="PR13" s="9"/>
      <c r="PS13" s="9"/>
      <c r="PT13" s="9"/>
      <c r="PU13" s="9"/>
      <c r="PV13" s="9"/>
      <c r="PW13" s="9"/>
      <c r="PX13" s="9"/>
      <c r="PY13" s="9"/>
      <c r="PZ13" s="9"/>
      <c r="QA13" s="9"/>
      <c r="QB13" s="9"/>
      <c r="QC13" s="9"/>
      <c r="QD13" s="9"/>
      <c r="QE13" s="9"/>
      <c r="QF13" s="9"/>
      <c r="QG13" s="9"/>
      <c r="QH13" s="9"/>
      <c r="QI13" s="9"/>
      <c r="QJ13" s="9"/>
      <c r="QK13" s="9"/>
      <c r="QL13" s="9"/>
      <c r="QM13" s="9"/>
      <c r="QN13" s="9"/>
      <c r="QO13" s="9"/>
      <c r="QP13" s="9"/>
      <c r="QQ13" s="9"/>
      <c r="QR13" s="9"/>
      <c r="QS13" s="9"/>
      <c r="QT13" s="9"/>
      <c r="QU13" s="9"/>
      <c r="QV13" s="9"/>
      <c r="QW13" s="9"/>
      <c r="QX13" s="9"/>
      <c r="QY13" s="9"/>
      <c r="QZ13" s="9"/>
      <c r="RA13" s="9"/>
      <c r="RB13" s="9"/>
      <c r="RC13" s="9"/>
      <c r="RD13" s="9"/>
      <c r="RE13" s="9"/>
      <c r="RF13" s="9"/>
      <c r="RG13" s="9"/>
      <c r="RH13" s="9"/>
      <c r="RI13" s="9"/>
      <c r="RJ13" s="9"/>
      <c r="RK13" s="9"/>
      <c r="RL13" s="9"/>
      <c r="RM13" s="9"/>
      <c r="RN13" s="9"/>
      <c r="RO13" s="9"/>
      <c r="RP13" s="9"/>
      <c r="RQ13" s="9"/>
      <c r="RR13" s="9"/>
      <c r="RS13" s="9"/>
      <c r="RT13" s="9"/>
      <c r="RU13" s="9"/>
      <c r="RV13" s="9"/>
      <c r="RW13" s="9"/>
      <c r="RX13" s="9"/>
      <c r="RY13" s="9"/>
      <c r="RZ13" s="9"/>
      <c r="SA13" s="9"/>
      <c r="SB13" s="9"/>
      <c r="SC13" s="9"/>
      <c r="SD13" s="9"/>
      <c r="SE13" s="9"/>
      <c r="SF13" s="9"/>
      <c r="SG13" s="9"/>
      <c r="SH13" s="9"/>
      <c r="SI13" s="9"/>
      <c r="SJ13" s="9"/>
      <c r="SK13" s="9"/>
      <c r="SL13" s="9"/>
      <c r="SM13" s="9"/>
      <c r="SN13" s="9"/>
      <c r="SO13" s="9"/>
      <c r="SP13" s="9"/>
      <c r="SQ13" s="9"/>
      <c r="SR13" s="9"/>
      <c r="SS13" s="9"/>
      <c r="ST13" s="9"/>
      <c r="SU13" s="9"/>
      <c r="SV13" s="9"/>
      <c r="SW13" s="9"/>
      <c r="SX13" s="9"/>
      <c r="SY13" s="9"/>
      <c r="SZ13" s="9"/>
      <c r="TA13" s="9"/>
      <c r="TB13" s="9"/>
      <c r="TC13" s="9"/>
      <c r="TD13" s="9"/>
      <c r="TE13" s="9"/>
      <c r="TF13" s="9"/>
      <c r="TG13" s="9"/>
      <c r="TH13" s="9"/>
      <c r="TI13" s="9"/>
      <c r="TJ13" s="9"/>
      <c r="TK13" s="9"/>
      <c r="TL13" s="9"/>
      <c r="TM13" s="9"/>
      <c r="TN13" s="9"/>
      <c r="TO13" s="9"/>
      <c r="TP13" s="9"/>
      <c r="TQ13" s="9"/>
      <c r="TR13" s="9"/>
      <c r="TS13" s="9"/>
      <c r="TT13" s="9"/>
      <c r="TU13" s="9"/>
      <c r="TV13" s="9"/>
      <c r="TW13" s="9"/>
      <c r="TX13" s="9"/>
      <c r="TY13" s="9"/>
      <c r="TZ13" s="9"/>
      <c r="UA13" s="9"/>
      <c r="UB13" s="9"/>
      <c r="UC13" s="9"/>
      <c r="UD13" s="9"/>
      <c r="UE13" s="9"/>
      <c r="UF13" s="9"/>
      <c r="UG13" s="9"/>
      <c r="UH13" s="9"/>
      <c r="UI13" s="9"/>
      <c r="UJ13" s="9"/>
      <c r="UK13" s="9"/>
      <c r="UL13" s="9"/>
      <c r="UM13" s="9"/>
      <c r="UN13" s="9"/>
      <c r="UO13" s="9"/>
      <c r="UP13" s="9"/>
      <c r="UQ13" s="9"/>
      <c r="UR13" s="9"/>
      <c r="US13" s="9"/>
      <c r="UT13" s="9"/>
      <c r="UU13" s="9"/>
      <c r="UV13" s="9"/>
      <c r="UW13" s="9"/>
      <c r="UX13" s="9"/>
      <c r="UY13" s="9"/>
      <c r="UZ13" s="9"/>
      <c r="VA13" s="9"/>
      <c r="VB13" s="9"/>
      <c r="VC13" s="9"/>
      <c r="VD13" s="9"/>
      <c r="VE13" s="9"/>
      <c r="VF13" s="9"/>
      <c r="VG13" s="9"/>
      <c r="VH13" s="9"/>
      <c r="VI13" s="9"/>
      <c r="VJ13" s="9"/>
      <c r="VK13" s="9"/>
      <c r="VL13" s="9"/>
      <c r="VM13" s="9"/>
      <c r="VN13" s="9"/>
      <c r="VO13" s="9"/>
      <c r="VP13" s="9"/>
      <c r="VQ13" s="9"/>
      <c r="VR13" s="9"/>
      <c r="VS13" s="9"/>
      <c r="VT13" s="9"/>
      <c r="VU13" s="9"/>
      <c r="VV13" s="9"/>
      <c r="VW13" s="9"/>
      <c r="VX13" s="9"/>
      <c r="VY13" s="9"/>
      <c r="VZ13" s="9"/>
      <c r="WA13" s="9"/>
      <c r="WB13" s="9"/>
      <c r="WC13" s="9"/>
      <c r="WD13" s="9"/>
      <c r="WE13" s="9"/>
      <c r="WF13" s="9"/>
      <c r="WG13" s="9"/>
      <c r="WH13" s="9"/>
      <c r="WI13" s="9"/>
      <c r="WJ13" s="9"/>
      <c r="WK13" s="9"/>
      <c r="WL13" s="9"/>
      <c r="WM13" s="9"/>
      <c r="WN13" s="9"/>
      <c r="WO13" s="9"/>
      <c r="WP13" s="9"/>
      <c r="WQ13" s="9"/>
      <c r="WR13" s="9"/>
      <c r="WS13" s="9"/>
      <c r="WT13" s="9"/>
      <c r="WU13" s="9"/>
      <c r="WV13" s="9"/>
      <c r="WW13" s="9"/>
      <c r="WX13" s="9"/>
      <c r="WY13" s="9"/>
      <c r="WZ13" s="9"/>
      <c r="XA13" s="9"/>
      <c r="XB13" s="9"/>
      <c r="XC13" s="9"/>
      <c r="XD13" s="9"/>
      <c r="XE13" s="9"/>
      <c r="XF13" s="9"/>
      <c r="XG13" s="9"/>
      <c r="XH13" s="9"/>
      <c r="XI13" s="9"/>
      <c r="XJ13" s="9"/>
      <c r="XK13" s="9"/>
      <c r="XL13" s="9"/>
      <c r="XM13" s="9"/>
      <c r="XN13" s="9"/>
      <c r="XO13" s="9"/>
      <c r="XP13" s="9"/>
      <c r="XQ13" s="9"/>
      <c r="XR13" s="9"/>
      <c r="XS13" s="9"/>
      <c r="XT13" s="9"/>
      <c r="XU13" s="9"/>
      <c r="XV13" s="9"/>
      <c r="XW13" s="9"/>
      <c r="XX13" s="9"/>
      <c r="XY13" s="9"/>
      <c r="XZ13" s="9"/>
      <c r="YA13" s="9"/>
      <c r="YB13" s="9"/>
      <c r="YC13" s="9"/>
      <c r="YD13" s="9"/>
      <c r="YE13" s="9"/>
      <c r="YF13" s="9"/>
      <c r="YG13" s="9"/>
      <c r="YH13" s="9"/>
    </row>
    <row r="14" spans="1:658" s="95" customFormat="1" ht="22.5" customHeight="1" x14ac:dyDescent="0.25">
      <c r="A14" s="127" t="s">
        <v>118</v>
      </c>
      <c r="B14" s="128"/>
      <c r="C14" s="129"/>
      <c r="D14" s="121"/>
      <c r="E14" s="122"/>
      <c r="F14" s="126"/>
      <c r="G14" s="116"/>
      <c r="H14" s="97"/>
      <c r="I14" s="97"/>
      <c r="J14" s="97"/>
      <c r="K14" s="97"/>
      <c r="L14" s="97"/>
      <c r="M14" s="97"/>
      <c r="N14" s="97"/>
      <c r="O14" s="97"/>
      <c r="P14" s="97"/>
      <c r="Q14" s="97"/>
      <c r="R14" s="97"/>
      <c r="S14" s="97"/>
      <c r="T14" s="97"/>
      <c r="U14" s="97"/>
      <c r="V14" s="97"/>
      <c r="W14" s="97"/>
      <c r="X14" s="97"/>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c r="VD14" s="9"/>
      <c r="VE14" s="9"/>
      <c r="VF14" s="9"/>
      <c r="VG14" s="9"/>
      <c r="VH14" s="9"/>
      <c r="VI14" s="9"/>
      <c r="VJ14" s="9"/>
      <c r="VK14" s="9"/>
      <c r="VL14" s="9"/>
      <c r="VM14" s="9"/>
      <c r="VN14" s="9"/>
      <c r="VO14" s="9"/>
      <c r="VP14" s="9"/>
      <c r="VQ14" s="9"/>
      <c r="VR14" s="9"/>
      <c r="VS14" s="9"/>
      <c r="VT14" s="9"/>
      <c r="VU14" s="9"/>
      <c r="VV14" s="9"/>
      <c r="VW14" s="9"/>
      <c r="VX14" s="9"/>
      <c r="VY14" s="9"/>
      <c r="VZ14" s="9"/>
      <c r="WA14" s="9"/>
      <c r="WB14" s="9"/>
      <c r="WC14" s="9"/>
      <c r="WD14" s="9"/>
      <c r="WE14" s="9"/>
      <c r="WF14" s="9"/>
      <c r="WG14" s="9"/>
      <c r="WH14" s="9"/>
      <c r="WI14" s="9"/>
      <c r="WJ14" s="9"/>
      <c r="WK14" s="9"/>
      <c r="WL14" s="9"/>
      <c r="WM14" s="9"/>
      <c r="WN14" s="9"/>
      <c r="WO14" s="9"/>
      <c r="WP14" s="9"/>
      <c r="WQ14" s="9"/>
      <c r="WR14" s="9"/>
      <c r="WS14" s="9"/>
      <c r="WT14" s="9"/>
      <c r="WU14" s="9"/>
      <c r="WV14" s="9"/>
      <c r="WW14" s="9"/>
      <c r="WX14" s="9"/>
      <c r="WY14" s="9"/>
      <c r="WZ14" s="9"/>
      <c r="XA14" s="9"/>
      <c r="XB14" s="9"/>
      <c r="XC14" s="9"/>
      <c r="XD14" s="9"/>
      <c r="XE14" s="9"/>
      <c r="XF14" s="9"/>
      <c r="XG14" s="9"/>
      <c r="XH14" s="9"/>
      <c r="XI14" s="9"/>
      <c r="XJ14" s="9"/>
      <c r="XK14" s="9"/>
      <c r="XL14" s="9"/>
      <c r="XM14" s="9"/>
      <c r="XN14" s="9"/>
      <c r="XO14" s="9"/>
      <c r="XP14" s="9"/>
      <c r="XQ14" s="9"/>
      <c r="XR14" s="9"/>
      <c r="XS14" s="9"/>
      <c r="XT14" s="9"/>
      <c r="XU14" s="9"/>
      <c r="XV14" s="9"/>
      <c r="XW14" s="9"/>
      <c r="XX14" s="9"/>
      <c r="XY14" s="9"/>
      <c r="XZ14" s="9"/>
      <c r="YA14" s="9"/>
      <c r="YB14" s="9"/>
      <c r="YC14" s="9"/>
      <c r="YD14" s="9"/>
      <c r="YE14" s="9"/>
      <c r="YF14" s="9"/>
      <c r="YG14" s="9"/>
      <c r="YH14" s="9"/>
    </row>
    <row r="15" spans="1:658" s="95" customFormat="1" ht="22.5" customHeight="1" x14ac:dyDescent="0.25">
      <c r="A15" s="127" t="s">
        <v>120</v>
      </c>
      <c r="B15" s="128"/>
      <c r="C15" s="129"/>
      <c r="D15" s="121"/>
      <c r="E15" s="122"/>
      <c r="F15" s="126"/>
      <c r="G15" s="116"/>
      <c r="H15" s="97"/>
      <c r="I15" s="97"/>
      <c r="J15" s="97"/>
      <c r="K15" s="97"/>
      <c r="L15" s="97"/>
      <c r="M15" s="97"/>
      <c r="N15" s="97"/>
      <c r="O15" s="97"/>
      <c r="P15" s="97"/>
      <c r="Q15" s="97"/>
      <c r="R15" s="97"/>
      <c r="S15" s="97"/>
      <c r="T15" s="97"/>
      <c r="U15" s="97"/>
      <c r="V15" s="97"/>
      <c r="W15" s="97"/>
      <c r="X15" s="97"/>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c r="NP15" s="9"/>
      <c r="NQ15" s="9"/>
      <c r="NR15" s="9"/>
      <c r="NS15" s="9"/>
      <c r="NT15" s="9"/>
      <c r="NU15" s="9"/>
      <c r="NV15" s="9"/>
      <c r="NW15" s="9"/>
      <c r="NX15" s="9"/>
      <c r="NY15" s="9"/>
      <c r="NZ15" s="9"/>
      <c r="OA15" s="9"/>
      <c r="OB15" s="9"/>
      <c r="OC15" s="9"/>
      <c r="OD15" s="9"/>
      <c r="OE15" s="9"/>
      <c r="OF15" s="9"/>
      <c r="OG15" s="9"/>
      <c r="OH15" s="9"/>
      <c r="OI15" s="9"/>
      <c r="OJ15" s="9"/>
      <c r="OK15" s="9"/>
      <c r="OL15" s="9"/>
      <c r="OM15" s="9"/>
      <c r="ON15" s="9"/>
      <c r="OO15" s="9"/>
      <c r="OP15" s="9"/>
      <c r="OQ15" s="9"/>
      <c r="OR15" s="9"/>
      <c r="OS15" s="9"/>
      <c r="OT15" s="9"/>
      <c r="OU15" s="9"/>
      <c r="OV15" s="9"/>
      <c r="OW15" s="9"/>
      <c r="OX15" s="9"/>
      <c r="OY15" s="9"/>
      <c r="OZ15" s="9"/>
      <c r="PA15" s="9"/>
      <c r="PB15" s="9"/>
      <c r="PC15" s="9"/>
      <c r="PD15" s="9"/>
      <c r="PE15" s="9"/>
      <c r="PF15" s="9"/>
      <c r="PG15" s="9"/>
      <c r="PH15" s="9"/>
      <c r="PI15" s="9"/>
      <c r="PJ15" s="9"/>
      <c r="PK15" s="9"/>
      <c r="PL15" s="9"/>
      <c r="PM15" s="9"/>
      <c r="PN15" s="9"/>
      <c r="PO15" s="9"/>
      <c r="PP15" s="9"/>
      <c r="PQ15" s="9"/>
      <c r="PR15" s="9"/>
      <c r="PS15" s="9"/>
      <c r="PT15" s="9"/>
      <c r="PU15" s="9"/>
      <c r="PV15" s="9"/>
      <c r="PW15" s="9"/>
      <c r="PX15" s="9"/>
      <c r="PY15" s="9"/>
      <c r="PZ15" s="9"/>
      <c r="QA15" s="9"/>
      <c r="QB15" s="9"/>
      <c r="QC15" s="9"/>
      <c r="QD15" s="9"/>
      <c r="QE15" s="9"/>
      <c r="QF15" s="9"/>
      <c r="QG15" s="9"/>
      <c r="QH15" s="9"/>
      <c r="QI15" s="9"/>
      <c r="QJ15" s="9"/>
      <c r="QK15" s="9"/>
      <c r="QL15" s="9"/>
      <c r="QM15" s="9"/>
      <c r="QN15" s="9"/>
      <c r="QO15" s="9"/>
      <c r="QP15" s="9"/>
      <c r="QQ15" s="9"/>
      <c r="QR15" s="9"/>
      <c r="QS15" s="9"/>
      <c r="QT15" s="9"/>
      <c r="QU15" s="9"/>
      <c r="QV15" s="9"/>
      <c r="QW15" s="9"/>
      <c r="QX15" s="9"/>
      <c r="QY15" s="9"/>
      <c r="QZ15" s="9"/>
      <c r="RA15" s="9"/>
      <c r="RB15" s="9"/>
      <c r="RC15" s="9"/>
      <c r="RD15" s="9"/>
      <c r="RE15" s="9"/>
      <c r="RF15" s="9"/>
      <c r="RG15" s="9"/>
      <c r="RH15" s="9"/>
      <c r="RI15" s="9"/>
      <c r="RJ15" s="9"/>
      <c r="RK15" s="9"/>
      <c r="RL15" s="9"/>
      <c r="RM15" s="9"/>
      <c r="RN15" s="9"/>
      <c r="RO15" s="9"/>
      <c r="RP15" s="9"/>
      <c r="RQ15" s="9"/>
      <c r="RR15" s="9"/>
      <c r="RS15" s="9"/>
      <c r="RT15" s="9"/>
      <c r="RU15" s="9"/>
      <c r="RV15" s="9"/>
      <c r="RW15" s="9"/>
      <c r="RX15" s="9"/>
      <c r="RY15" s="9"/>
      <c r="RZ15" s="9"/>
      <c r="SA15" s="9"/>
      <c r="SB15" s="9"/>
      <c r="SC15" s="9"/>
      <c r="SD15" s="9"/>
      <c r="SE15" s="9"/>
      <c r="SF15" s="9"/>
      <c r="SG15" s="9"/>
      <c r="SH15" s="9"/>
      <c r="SI15" s="9"/>
      <c r="SJ15" s="9"/>
      <c r="SK15" s="9"/>
      <c r="SL15" s="9"/>
      <c r="SM15" s="9"/>
      <c r="SN15" s="9"/>
      <c r="SO15" s="9"/>
      <c r="SP15" s="9"/>
      <c r="SQ15" s="9"/>
      <c r="SR15" s="9"/>
      <c r="SS15" s="9"/>
      <c r="ST15" s="9"/>
      <c r="SU15" s="9"/>
      <c r="SV15" s="9"/>
      <c r="SW15" s="9"/>
      <c r="SX15" s="9"/>
      <c r="SY15" s="9"/>
      <c r="SZ15" s="9"/>
      <c r="TA15" s="9"/>
      <c r="TB15" s="9"/>
      <c r="TC15" s="9"/>
      <c r="TD15" s="9"/>
      <c r="TE15" s="9"/>
      <c r="TF15" s="9"/>
      <c r="TG15" s="9"/>
      <c r="TH15" s="9"/>
      <c r="TI15" s="9"/>
      <c r="TJ15" s="9"/>
      <c r="TK15" s="9"/>
      <c r="TL15" s="9"/>
      <c r="TM15" s="9"/>
      <c r="TN15" s="9"/>
      <c r="TO15" s="9"/>
      <c r="TP15" s="9"/>
      <c r="TQ15" s="9"/>
      <c r="TR15" s="9"/>
      <c r="TS15" s="9"/>
      <c r="TT15" s="9"/>
      <c r="TU15" s="9"/>
      <c r="TV15" s="9"/>
      <c r="TW15" s="9"/>
      <c r="TX15" s="9"/>
      <c r="TY15" s="9"/>
      <c r="TZ15" s="9"/>
      <c r="UA15" s="9"/>
      <c r="UB15" s="9"/>
      <c r="UC15" s="9"/>
      <c r="UD15" s="9"/>
      <c r="UE15" s="9"/>
      <c r="UF15" s="9"/>
      <c r="UG15" s="9"/>
      <c r="UH15" s="9"/>
      <c r="UI15" s="9"/>
      <c r="UJ15" s="9"/>
      <c r="UK15" s="9"/>
      <c r="UL15" s="9"/>
      <c r="UM15" s="9"/>
      <c r="UN15" s="9"/>
      <c r="UO15" s="9"/>
      <c r="UP15" s="9"/>
      <c r="UQ15" s="9"/>
      <c r="UR15" s="9"/>
      <c r="US15" s="9"/>
      <c r="UT15" s="9"/>
      <c r="UU15" s="9"/>
      <c r="UV15" s="9"/>
      <c r="UW15" s="9"/>
      <c r="UX15" s="9"/>
      <c r="UY15" s="9"/>
      <c r="UZ15" s="9"/>
      <c r="VA15" s="9"/>
      <c r="VB15" s="9"/>
      <c r="VC15" s="9"/>
      <c r="VD15" s="9"/>
      <c r="VE15" s="9"/>
      <c r="VF15" s="9"/>
      <c r="VG15" s="9"/>
      <c r="VH15" s="9"/>
      <c r="VI15" s="9"/>
      <c r="VJ15" s="9"/>
      <c r="VK15" s="9"/>
      <c r="VL15" s="9"/>
      <c r="VM15" s="9"/>
      <c r="VN15" s="9"/>
      <c r="VO15" s="9"/>
      <c r="VP15" s="9"/>
      <c r="VQ15" s="9"/>
      <c r="VR15" s="9"/>
      <c r="VS15" s="9"/>
      <c r="VT15" s="9"/>
      <c r="VU15" s="9"/>
      <c r="VV15" s="9"/>
      <c r="VW15" s="9"/>
      <c r="VX15" s="9"/>
      <c r="VY15" s="9"/>
      <c r="VZ15" s="9"/>
      <c r="WA15" s="9"/>
      <c r="WB15" s="9"/>
      <c r="WC15" s="9"/>
      <c r="WD15" s="9"/>
      <c r="WE15" s="9"/>
      <c r="WF15" s="9"/>
      <c r="WG15" s="9"/>
      <c r="WH15" s="9"/>
      <c r="WI15" s="9"/>
      <c r="WJ15" s="9"/>
      <c r="WK15" s="9"/>
      <c r="WL15" s="9"/>
      <c r="WM15" s="9"/>
      <c r="WN15" s="9"/>
      <c r="WO15" s="9"/>
      <c r="WP15" s="9"/>
      <c r="WQ15" s="9"/>
      <c r="WR15" s="9"/>
      <c r="WS15" s="9"/>
      <c r="WT15" s="9"/>
      <c r="WU15" s="9"/>
      <c r="WV15" s="9"/>
      <c r="WW15" s="9"/>
      <c r="WX15" s="9"/>
      <c r="WY15" s="9"/>
      <c r="WZ15" s="9"/>
      <c r="XA15" s="9"/>
      <c r="XB15" s="9"/>
      <c r="XC15" s="9"/>
      <c r="XD15" s="9"/>
      <c r="XE15" s="9"/>
      <c r="XF15" s="9"/>
      <c r="XG15" s="9"/>
      <c r="XH15" s="9"/>
      <c r="XI15" s="9"/>
      <c r="XJ15" s="9"/>
      <c r="XK15" s="9"/>
      <c r="XL15" s="9"/>
      <c r="XM15" s="9"/>
      <c r="XN15" s="9"/>
      <c r="XO15" s="9"/>
      <c r="XP15" s="9"/>
      <c r="XQ15" s="9"/>
      <c r="XR15" s="9"/>
      <c r="XS15" s="9"/>
      <c r="XT15" s="9"/>
      <c r="XU15" s="9"/>
      <c r="XV15" s="9"/>
      <c r="XW15" s="9"/>
      <c r="XX15" s="9"/>
      <c r="XY15" s="9"/>
      <c r="XZ15" s="9"/>
      <c r="YA15" s="9"/>
      <c r="YB15" s="9"/>
      <c r="YC15" s="9"/>
      <c r="YD15" s="9"/>
      <c r="YE15" s="9"/>
      <c r="YF15" s="9"/>
      <c r="YG15" s="9"/>
      <c r="YH15" s="9"/>
    </row>
    <row r="16" spans="1:658" s="95" customFormat="1" ht="22.5" customHeight="1" x14ac:dyDescent="0.25">
      <c r="A16" s="127" t="s">
        <v>122</v>
      </c>
      <c r="B16" s="128"/>
      <c r="C16" s="129"/>
      <c r="D16" s="121"/>
      <c r="E16" s="122"/>
      <c r="F16" s="126"/>
      <c r="G16" s="116"/>
      <c r="H16" s="97"/>
      <c r="I16" s="97"/>
      <c r="J16" s="97"/>
      <c r="K16" s="97"/>
      <c r="L16" s="97"/>
      <c r="M16" s="97"/>
      <c r="N16" s="97"/>
      <c r="O16" s="97"/>
      <c r="P16" s="97"/>
      <c r="Q16" s="97"/>
      <c r="R16" s="97"/>
      <c r="S16" s="97"/>
      <c r="T16" s="97"/>
      <c r="U16" s="97"/>
      <c r="V16" s="97"/>
      <c r="W16" s="97"/>
      <c r="X16" s="97"/>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row>
    <row r="17" spans="1:658" s="95" customFormat="1" ht="22.5" customHeight="1" x14ac:dyDescent="0.25">
      <c r="A17" s="127" t="s">
        <v>8</v>
      </c>
      <c r="B17" s="128"/>
      <c r="C17" s="129"/>
      <c r="D17" s="121"/>
      <c r="E17" s="122"/>
      <c r="F17" s="126"/>
      <c r="G17" s="116"/>
      <c r="H17" s="97"/>
      <c r="I17" s="97"/>
      <c r="J17" s="97"/>
      <c r="K17" s="97"/>
      <c r="L17" s="97"/>
      <c r="M17" s="97"/>
      <c r="N17" s="97"/>
      <c r="O17" s="97"/>
      <c r="P17" s="97"/>
      <c r="Q17" s="97"/>
      <c r="R17" s="97"/>
      <c r="S17" s="97"/>
      <c r="T17" s="97"/>
      <c r="U17" s="97"/>
      <c r="V17" s="97"/>
      <c r="W17" s="97"/>
      <c r="X17" s="97"/>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row>
    <row r="18" spans="1:658" s="95" customFormat="1" ht="22.5" customHeight="1" thickBot="1" x14ac:dyDescent="0.3">
      <c r="A18" s="130" t="s">
        <v>123</v>
      </c>
      <c r="B18" s="131"/>
      <c r="C18" s="132"/>
      <c r="D18" s="133"/>
      <c r="E18" s="134"/>
      <c r="F18" s="135"/>
      <c r="G18" s="116"/>
      <c r="H18" s="97"/>
      <c r="I18" s="97"/>
      <c r="J18" s="97"/>
      <c r="K18" s="97"/>
      <c r="L18" s="97"/>
      <c r="M18" s="97"/>
      <c r="N18" s="97"/>
      <c r="O18" s="97"/>
      <c r="P18" s="97"/>
      <c r="Q18" s="97"/>
      <c r="R18" s="97"/>
      <c r="S18" s="97"/>
      <c r="T18" s="97"/>
      <c r="U18" s="97"/>
      <c r="V18" s="97"/>
      <c r="W18" s="97"/>
      <c r="X18" s="97"/>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c r="VD18" s="9"/>
      <c r="VE18" s="9"/>
      <c r="VF18" s="9"/>
      <c r="VG18" s="9"/>
      <c r="VH18" s="9"/>
      <c r="VI18" s="9"/>
      <c r="VJ18" s="9"/>
      <c r="VK18" s="9"/>
      <c r="VL18" s="9"/>
      <c r="VM18" s="9"/>
      <c r="VN18" s="9"/>
      <c r="VO18" s="9"/>
      <c r="VP18" s="9"/>
      <c r="VQ18" s="9"/>
      <c r="VR18" s="9"/>
      <c r="VS18" s="9"/>
      <c r="VT18" s="9"/>
      <c r="VU18" s="9"/>
      <c r="VV18" s="9"/>
      <c r="VW18" s="9"/>
      <c r="VX18" s="9"/>
      <c r="VY18" s="9"/>
      <c r="VZ18" s="9"/>
      <c r="WA18" s="9"/>
      <c r="WB18" s="9"/>
      <c r="WC18" s="9"/>
      <c r="WD18" s="9"/>
      <c r="WE18" s="9"/>
      <c r="WF18" s="9"/>
      <c r="WG18" s="9"/>
      <c r="WH18" s="9"/>
      <c r="WI18" s="9"/>
      <c r="WJ18" s="9"/>
      <c r="WK18" s="9"/>
      <c r="WL18" s="9"/>
      <c r="WM18" s="9"/>
      <c r="WN18" s="9"/>
      <c r="WO18" s="9"/>
      <c r="WP18" s="9"/>
      <c r="WQ18" s="9"/>
      <c r="WR18" s="9"/>
      <c r="WS18" s="9"/>
      <c r="WT18" s="9"/>
      <c r="WU18" s="9"/>
      <c r="WV18" s="9"/>
      <c r="WW18" s="9"/>
      <c r="WX18" s="9"/>
      <c r="WY18" s="9"/>
      <c r="WZ18" s="9"/>
      <c r="XA18" s="9"/>
      <c r="XB18" s="9"/>
      <c r="XC18" s="9"/>
      <c r="XD18" s="9"/>
      <c r="XE18" s="9"/>
      <c r="XF18" s="9"/>
      <c r="XG18" s="9"/>
      <c r="XH18" s="9"/>
      <c r="XI18" s="9"/>
      <c r="XJ18" s="9"/>
      <c r="XK18" s="9"/>
      <c r="XL18" s="9"/>
      <c r="XM18" s="9"/>
      <c r="XN18" s="9"/>
      <c r="XO18" s="9"/>
      <c r="XP18" s="9"/>
      <c r="XQ18" s="9"/>
      <c r="XR18" s="9"/>
      <c r="XS18" s="9"/>
      <c r="XT18" s="9"/>
      <c r="XU18" s="9"/>
      <c r="XV18" s="9"/>
      <c r="XW18" s="9"/>
      <c r="XX18" s="9"/>
      <c r="XY18" s="9"/>
      <c r="XZ18" s="9"/>
      <c r="YA18" s="9"/>
      <c r="YB18" s="9"/>
      <c r="YC18" s="9"/>
      <c r="YD18" s="9"/>
      <c r="YE18" s="9"/>
      <c r="YF18" s="9"/>
      <c r="YG18" s="9"/>
      <c r="YH18" s="9"/>
    </row>
    <row r="19" spans="1:658" s="95" customFormat="1" ht="22.5" customHeight="1" thickBot="1" x14ac:dyDescent="0.3">
      <c r="A19" s="136" t="s">
        <v>202</v>
      </c>
      <c r="B19" s="100" t="s">
        <v>213</v>
      </c>
      <c r="C19" s="101" t="s">
        <v>214</v>
      </c>
      <c r="D19" s="133"/>
      <c r="E19" s="134"/>
      <c r="F19" s="135"/>
      <c r="G19" s="116"/>
      <c r="H19" s="97"/>
      <c r="I19" s="97"/>
      <c r="J19" s="97"/>
      <c r="K19" s="97"/>
      <c r="L19" s="97"/>
      <c r="M19" s="97"/>
      <c r="N19" s="97"/>
      <c r="O19" s="97"/>
      <c r="P19" s="97"/>
      <c r="Q19" s="97"/>
      <c r="R19" s="97"/>
      <c r="S19" s="97"/>
      <c r="T19" s="97"/>
      <c r="U19" s="97"/>
      <c r="V19" s="97"/>
      <c r="W19" s="97"/>
      <c r="X19" s="97"/>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row>
    <row r="20" spans="1:658" s="95" customFormat="1" ht="22.5" customHeight="1" x14ac:dyDescent="0.25">
      <c r="A20" s="123" t="s">
        <v>205</v>
      </c>
      <c r="B20" s="124"/>
      <c r="C20" s="125"/>
      <c r="D20" s="121"/>
      <c r="E20" s="122"/>
      <c r="F20" s="126"/>
      <c r="G20" s="116"/>
      <c r="H20" s="97"/>
      <c r="I20" s="97"/>
      <c r="J20" s="97"/>
      <c r="K20" s="97"/>
      <c r="L20" s="97"/>
      <c r="M20" s="97"/>
      <c r="N20" s="97"/>
      <c r="O20" s="97"/>
      <c r="P20" s="97"/>
      <c r="Q20" s="97"/>
      <c r="R20" s="97"/>
      <c r="S20" s="97"/>
      <c r="T20" s="97"/>
      <c r="U20" s="97"/>
      <c r="V20" s="97"/>
      <c r="W20" s="97"/>
      <c r="X20" s="97"/>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row>
    <row r="21" spans="1:658" s="95" customFormat="1" ht="22.5" customHeight="1" x14ac:dyDescent="0.25">
      <c r="A21" s="127" t="s">
        <v>206</v>
      </c>
      <c r="B21" s="128"/>
      <c r="C21" s="129"/>
      <c r="D21" s="121"/>
      <c r="E21" s="122"/>
      <c r="F21" s="126"/>
      <c r="G21" s="116"/>
      <c r="H21" s="97"/>
      <c r="I21" s="97"/>
      <c r="J21" s="97"/>
      <c r="K21" s="97"/>
      <c r="L21" s="97"/>
      <c r="M21" s="97"/>
      <c r="N21" s="97"/>
      <c r="O21" s="97"/>
      <c r="P21" s="97"/>
      <c r="Q21" s="97"/>
      <c r="R21" s="97"/>
      <c r="S21" s="97"/>
      <c r="T21" s="97"/>
      <c r="U21" s="97"/>
      <c r="V21" s="97"/>
      <c r="W21" s="97"/>
      <c r="X21" s="97"/>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row>
    <row r="22" spans="1:658" s="95" customFormat="1" ht="22.5" customHeight="1" x14ac:dyDescent="0.25">
      <c r="A22" s="127" t="s">
        <v>130</v>
      </c>
      <c r="B22" s="128"/>
      <c r="C22" s="129"/>
      <c r="D22" s="121"/>
      <c r="E22" s="122"/>
      <c r="F22" s="126"/>
      <c r="G22" s="116"/>
      <c r="H22" s="97"/>
      <c r="I22" s="97"/>
      <c r="J22" s="97"/>
      <c r="K22" s="97"/>
      <c r="L22" s="97"/>
      <c r="M22" s="97"/>
      <c r="N22" s="97"/>
      <c r="O22" s="97"/>
      <c r="P22" s="97"/>
      <c r="Q22" s="97"/>
      <c r="R22" s="97"/>
      <c r="S22" s="97"/>
      <c r="T22" s="97"/>
      <c r="U22" s="97"/>
      <c r="V22" s="97"/>
      <c r="W22" s="97"/>
      <c r="X22" s="97"/>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row>
    <row r="23" spans="1:658" s="95" customFormat="1" ht="22.5" customHeight="1" x14ac:dyDescent="0.25">
      <c r="A23" s="127" t="s">
        <v>207</v>
      </c>
      <c r="B23" s="128"/>
      <c r="C23" s="129"/>
      <c r="D23" s="121"/>
      <c r="E23" s="122"/>
      <c r="F23" s="126"/>
      <c r="G23" s="116"/>
      <c r="H23" s="97"/>
      <c r="I23" s="97"/>
      <c r="J23" s="97"/>
      <c r="K23" s="97"/>
      <c r="L23" s="97"/>
      <c r="M23" s="97"/>
      <c r="N23" s="97"/>
      <c r="O23" s="97"/>
      <c r="P23" s="97"/>
      <c r="Q23" s="97"/>
      <c r="R23" s="97"/>
      <c r="S23" s="97"/>
      <c r="T23" s="97"/>
      <c r="U23" s="97"/>
      <c r="V23" s="97"/>
      <c r="W23" s="97"/>
      <c r="X23" s="97"/>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row>
    <row r="24" spans="1:658" s="95" customFormat="1" ht="22.5" customHeight="1" x14ac:dyDescent="0.25">
      <c r="A24" s="127" t="s">
        <v>208</v>
      </c>
      <c r="B24" s="128"/>
      <c r="C24" s="129"/>
      <c r="D24" s="121"/>
      <c r="E24" s="122"/>
      <c r="F24" s="126"/>
      <c r="G24" s="116"/>
      <c r="H24" s="97"/>
      <c r="I24" s="97"/>
      <c r="J24" s="97"/>
      <c r="K24" s="97"/>
      <c r="L24" s="97"/>
      <c r="M24" s="97"/>
      <c r="N24" s="97"/>
      <c r="O24" s="97"/>
      <c r="P24" s="97"/>
      <c r="Q24" s="97"/>
      <c r="R24" s="97"/>
      <c r="S24" s="97"/>
      <c r="T24" s="97"/>
      <c r="U24" s="97"/>
      <c r="V24" s="97"/>
      <c r="W24" s="97"/>
      <c r="X24" s="97"/>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row>
    <row r="25" spans="1:658" s="95" customFormat="1" ht="22.5" customHeight="1" x14ac:dyDescent="0.25">
      <c r="A25" s="127" t="s">
        <v>209</v>
      </c>
      <c r="B25" s="128"/>
      <c r="C25" s="129"/>
      <c r="D25" s="121"/>
      <c r="E25" s="122"/>
      <c r="F25" s="126"/>
      <c r="G25" s="116"/>
      <c r="H25" s="97"/>
      <c r="I25" s="97"/>
      <c r="J25" s="97"/>
      <c r="K25" s="97"/>
      <c r="L25" s="97"/>
      <c r="M25" s="97"/>
      <c r="N25" s="97"/>
      <c r="O25" s="97"/>
      <c r="P25" s="97"/>
      <c r="Q25" s="97"/>
      <c r="R25" s="97"/>
      <c r="S25" s="97"/>
      <c r="T25" s="97"/>
      <c r="U25" s="97"/>
      <c r="V25" s="97"/>
      <c r="W25" s="97"/>
      <c r="X25" s="97"/>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row>
    <row r="26" spans="1:658" s="95" customFormat="1" ht="39.75" customHeight="1" thickBot="1" x14ac:dyDescent="0.3">
      <c r="A26" s="137" t="s">
        <v>210</v>
      </c>
      <c r="B26" s="138"/>
      <c r="C26" s="139"/>
      <c r="D26" s="133"/>
      <c r="E26" s="140"/>
      <c r="F26" s="141"/>
      <c r="G26" s="142"/>
      <c r="H26" s="97"/>
      <c r="I26" s="97"/>
      <c r="J26" s="97"/>
      <c r="K26" s="97"/>
      <c r="L26" s="97"/>
      <c r="M26" s="97"/>
      <c r="N26" s="97"/>
      <c r="O26" s="97"/>
      <c r="P26" s="97"/>
      <c r="Q26" s="97"/>
      <c r="R26" s="97"/>
      <c r="S26" s="97"/>
      <c r="T26" s="97"/>
      <c r="U26" s="97"/>
      <c r="V26" s="97"/>
      <c r="W26" s="97"/>
      <c r="X26" s="97"/>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row>
    <row r="27" spans="1:658" s="159" customFormat="1" x14ac:dyDescent="0.25">
      <c r="A27" s="155"/>
      <c r="B27" s="156"/>
      <c r="C27" s="157"/>
      <c r="D27" s="157"/>
      <c r="E27" s="157"/>
      <c r="F27" s="158"/>
    </row>
    <row r="28" spans="1:658" s="159" customFormat="1" x14ac:dyDescent="0.25">
      <c r="A28" s="155"/>
      <c r="B28" s="156"/>
      <c r="C28" s="157"/>
      <c r="D28" s="157"/>
      <c r="E28" s="157"/>
      <c r="F28" s="158"/>
    </row>
    <row r="29" spans="1:658" s="159" customFormat="1" x14ac:dyDescent="0.25">
      <c r="A29" s="155"/>
      <c r="B29" s="156"/>
      <c r="C29" s="157"/>
      <c r="D29" s="157"/>
      <c r="E29" s="157"/>
      <c r="F29" s="158"/>
    </row>
    <row r="30" spans="1:658" s="159" customFormat="1" x14ac:dyDescent="0.25">
      <c r="A30" s="155"/>
      <c r="B30" s="156"/>
      <c r="C30" s="157"/>
      <c r="D30" s="157"/>
      <c r="E30" s="157"/>
      <c r="F30" s="158"/>
    </row>
    <row r="31" spans="1:658" s="159" customFormat="1" x14ac:dyDescent="0.25">
      <c r="A31" s="155"/>
      <c r="B31" s="156"/>
      <c r="C31" s="157"/>
      <c r="D31" s="157"/>
      <c r="E31" s="157"/>
      <c r="F31" s="158"/>
    </row>
    <row r="32" spans="1:658" s="159" customFormat="1" x14ac:dyDescent="0.25">
      <c r="A32" s="155"/>
      <c r="B32" s="156"/>
      <c r="C32" s="157"/>
      <c r="D32" s="157"/>
      <c r="E32" s="157"/>
      <c r="F32" s="158"/>
    </row>
    <row r="33" spans="1:6" s="159" customFormat="1" x14ac:dyDescent="0.25">
      <c r="A33" s="155"/>
      <c r="B33" s="156"/>
      <c r="C33" s="157"/>
      <c r="D33" s="157"/>
      <c r="E33" s="157"/>
      <c r="F33" s="158"/>
    </row>
    <row r="34" spans="1:6" s="159" customFormat="1" x14ac:dyDescent="0.25">
      <c r="A34" s="155"/>
      <c r="B34" s="156"/>
      <c r="C34" s="157"/>
      <c r="D34" s="157"/>
      <c r="E34" s="157"/>
      <c r="F34" s="158"/>
    </row>
    <row r="35" spans="1:6" s="159" customFormat="1" x14ac:dyDescent="0.25">
      <c r="A35" s="155"/>
      <c r="B35" s="156"/>
      <c r="C35" s="157"/>
      <c r="D35" s="157"/>
      <c r="E35" s="157"/>
      <c r="F35" s="158"/>
    </row>
    <row r="36" spans="1:6" s="159" customFormat="1" x14ac:dyDescent="0.25">
      <c r="A36" s="155"/>
      <c r="B36" s="156"/>
      <c r="C36" s="157"/>
      <c r="D36" s="157"/>
      <c r="E36" s="157"/>
      <c r="F36" s="158"/>
    </row>
    <row r="37" spans="1:6" s="159" customFormat="1" x14ac:dyDescent="0.25">
      <c r="A37" s="155"/>
      <c r="B37" s="156"/>
      <c r="C37" s="157"/>
      <c r="D37" s="157"/>
      <c r="E37" s="157"/>
      <c r="F37" s="158"/>
    </row>
    <row r="38" spans="1:6" s="159" customFormat="1" x14ac:dyDescent="0.25">
      <c r="A38" s="155"/>
      <c r="B38" s="156"/>
      <c r="C38" s="157"/>
      <c r="D38" s="157"/>
      <c r="E38" s="157"/>
      <c r="F38" s="158"/>
    </row>
    <row r="39" spans="1:6" s="159" customFormat="1" x14ac:dyDescent="0.25">
      <c r="A39" s="155"/>
      <c r="B39" s="156"/>
      <c r="C39" s="157"/>
      <c r="D39" s="157"/>
      <c r="E39" s="157"/>
      <c r="F39" s="158"/>
    </row>
    <row r="40" spans="1:6" s="159" customFormat="1" x14ac:dyDescent="0.25">
      <c r="A40" s="155"/>
      <c r="B40" s="156"/>
      <c r="C40" s="157"/>
      <c r="D40" s="157"/>
      <c r="E40" s="157"/>
      <c r="F40" s="158"/>
    </row>
    <row r="41" spans="1:6" s="159" customFormat="1" x14ac:dyDescent="0.25">
      <c r="A41" s="155"/>
      <c r="B41" s="156"/>
      <c r="C41" s="157"/>
      <c r="D41" s="157"/>
      <c r="E41" s="157"/>
      <c r="F41" s="158"/>
    </row>
    <row r="42" spans="1:6" s="159" customFormat="1" x14ac:dyDescent="0.25">
      <c r="A42" s="155"/>
      <c r="B42" s="156"/>
      <c r="C42" s="157"/>
      <c r="D42" s="157"/>
      <c r="E42" s="157"/>
      <c r="F42" s="158"/>
    </row>
    <row r="43" spans="1:6" s="159" customFormat="1" x14ac:dyDescent="0.25">
      <c r="A43" s="155"/>
      <c r="B43" s="156"/>
      <c r="C43" s="157"/>
      <c r="D43" s="157"/>
      <c r="E43" s="157"/>
      <c r="F43" s="158"/>
    </row>
    <row r="44" spans="1:6" s="159" customFormat="1" x14ac:dyDescent="0.25">
      <c r="A44" s="155"/>
      <c r="B44" s="156"/>
      <c r="C44" s="157"/>
      <c r="D44" s="157"/>
      <c r="E44" s="157"/>
      <c r="F44" s="158"/>
    </row>
    <row r="45" spans="1:6" s="159" customFormat="1" x14ac:dyDescent="0.25">
      <c r="A45" s="155"/>
      <c r="B45" s="156"/>
      <c r="C45" s="157"/>
      <c r="D45" s="157"/>
      <c r="E45" s="157"/>
      <c r="F45" s="158"/>
    </row>
    <row r="46" spans="1:6" s="159" customFormat="1" x14ac:dyDescent="0.25">
      <c r="A46" s="155"/>
      <c r="B46" s="156"/>
      <c r="C46" s="157"/>
      <c r="D46" s="157"/>
      <c r="E46" s="157"/>
      <c r="F46" s="158"/>
    </row>
    <row r="47" spans="1:6" s="159" customFormat="1" x14ac:dyDescent="0.25">
      <c r="A47" s="155"/>
      <c r="B47" s="156"/>
      <c r="C47" s="157"/>
      <c r="D47" s="157"/>
      <c r="E47" s="157"/>
      <c r="F47" s="158"/>
    </row>
    <row r="48" spans="1:6" s="159" customFormat="1" x14ac:dyDescent="0.25">
      <c r="A48" s="155"/>
      <c r="B48" s="156"/>
      <c r="C48" s="157"/>
      <c r="D48" s="157"/>
      <c r="E48" s="157"/>
      <c r="F48" s="158"/>
    </row>
    <row r="49" spans="1:6" s="159" customFormat="1" x14ac:dyDescent="0.25">
      <c r="A49" s="155"/>
      <c r="B49" s="156"/>
      <c r="C49" s="157"/>
      <c r="D49" s="157"/>
      <c r="E49" s="157"/>
      <c r="F49" s="158"/>
    </row>
    <row r="50" spans="1:6" s="159" customFormat="1" x14ac:dyDescent="0.25">
      <c r="A50" s="155"/>
      <c r="B50" s="156"/>
      <c r="C50" s="157"/>
      <c r="D50" s="157"/>
      <c r="E50" s="157"/>
      <c r="F50" s="158"/>
    </row>
    <row r="51" spans="1:6" s="159" customFormat="1" x14ac:dyDescent="0.25">
      <c r="A51" s="155"/>
      <c r="B51" s="156"/>
      <c r="C51" s="157"/>
      <c r="D51" s="157"/>
      <c r="E51" s="157"/>
      <c r="F51" s="158"/>
    </row>
    <row r="52" spans="1:6" s="159" customFormat="1" x14ac:dyDescent="0.25">
      <c r="A52" s="155"/>
      <c r="B52" s="156"/>
      <c r="C52" s="157"/>
      <c r="D52" s="157"/>
      <c r="E52" s="157"/>
      <c r="F52" s="158"/>
    </row>
    <row r="53" spans="1:6" s="159" customFormat="1" x14ac:dyDescent="0.25">
      <c r="A53" s="155"/>
      <c r="B53" s="156"/>
      <c r="C53" s="157"/>
      <c r="D53" s="157"/>
      <c r="E53" s="157"/>
      <c r="F53" s="158"/>
    </row>
    <row r="54" spans="1:6" s="159" customFormat="1" x14ac:dyDescent="0.25">
      <c r="A54" s="155"/>
      <c r="B54" s="156"/>
      <c r="C54" s="157"/>
      <c r="D54" s="157"/>
      <c r="E54" s="157"/>
      <c r="F54" s="158"/>
    </row>
    <row r="55" spans="1:6" s="159" customFormat="1" x14ac:dyDescent="0.25">
      <c r="A55" s="155"/>
      <c r="B55" s="156"/>
      <c r="C55" s="157"/>
      <c r="D55" s="157"/>
      <c r="E55" s="157"/>
      <c r="F55" s="158"/>
    </row>
    <row r="56" spans="1:6" s="159" customFormat="1" x14ac:dyDescent="0.25">
      <c r="A56" s="155"/>
      <c r="B56" s="156"/>
      <c r="C56" s="157"/>
      <c r="D56" s="157"/>
      <c r="E56" s="157"/>
      <c r="F56" s="158"/>
    </row>
    <row r="57" spans="1:6" s="159" customFormat="1" x14ac:dyDescent="0.25">
      <c r="A57" s="155"/>
      <c r="B57" s="156"/>
      <c r="C57" s="157"/>
      <c r="D57" s="157"/>
      <c r="E57" s="157"/>
      <c r="F57" s="158"/>
    </row>
    <row r="58" spans="1:6" s="159" customFormat="1" x14ac:dyDescent="0.25">
      <c r="A58" s="155"/>
      <c r="B58" s="156"/>
      <c r="C58" s="157"/>
      <c r="D58" s="157"/>
      <c r="E58" s="157"/>
      <c r="F58" s="158"/>
    </row>
    <row r="59" spans="1:6" s="159" customFormat="1" x14ac:dyDescent="0.25">
      <c r="A59" s="155"/>
      <c r="B59" s="156"/>
      <c r="C59" s="157"/>
      <c r="D59" s="157"/>
      <c r="E59" s="157"/>
      <c r="F59" s="158"/>
    </row>
    <row r="60" spans="1:6" s="159" customFormat="1" x14ac:dyDescent="0.25">
      <c r="A60" s="155"/>
      <c r="B60" s="156"/>
      <c r="C60" s="157"/>
      <c r="D60" s="157"/>
      <c r="E60" s="157"/>
      <c r="F60" s="158"/>
    </row>
    <row r="61" spans="1:6" s="159" customFormat="1" x14ac:dyDescent="0.25">
      <c r="A61" s="155"/>
      <c r="B61" s="156"/>
      <c r="C61" s="157"/>
      <c r="D61" s="157"/>
      <c r="E61" s="157"/>
      <c r="F61" s="158"/>
    </row>
    <row r="62" spans="1:6" s="159" customFormat="1" x14ac:dyDescent="0.25">
      <c r="A62" s="155"/>
      <c r="B62" s="156"/>
      <c r="C62" s="157"/>
      <c r="D62" s="157"/>
      <c r="E62" s="157"/>
      <c r="F62" s="158"/>
    </row>
    <row r="63" spans="1:6" s="159" customFormat="1" x14ac:dyDescent="0.25">
      <c r="A63" s="155"/>
      <c r="B63" s="156"/>
      <c r="C63" s="157"/>
      <c r="D63" s="157"/>
      <c r="E63" s="157"/>
      <c r="F63" s="158"/>
    </row>
    <row r="64" spans="1:6" s="159" customFormat="1" x14ac:dyDescent="0.25">
      <c r="A64" s="155"/>
      <c r="B64" s="156"/>
      <c r="C64" s="157"/>
      <c r="D64" s="157"/>
      <c r="E64" s="157"/>
      <c r="F64" s="158"/>
    </row>
    <row r="65" spans="1:6" s="159" customFormat="1" x14ac:dyDescent="0.25">
      <c r="A65" s="155"/>
      <c r="B65" s="156"/>
      <c r="C65" s="157"/>
      <c r="D65" s="157"/>
      <c r="E65" s="157"/>
      <c r="F65" s="158"/>
    </row>
    <row r="66" spans="1:6" s="159" customFormat="1" x14ac:dyDescent="0.25">
      <c r="A66" s="155"/>
      <c r="B66" s="156"/>
      <c r="C66" s="157"/>
      <c r="D66" s="157"/>
      <c r="E66" s="157"/>
      <c r="F66" s="158"/>
    </row>
    <row r="67" spans="1:6" s="159" customFormat="1" x14ac:dyDescent="0.25">
      <c r="A67" s="155"/>
      <c r="B67" s="156"/>
      <c r="C67" s="157"/>
      <c r="D67" s="157"/>
      <c r="E67" s="157"/>
      <c r="F67" s="158"/>
    </row>
    <row r="68" spans="1:6" s="159" customFormat="1" x14ac:dyDescent="0.25">
      <c r="A68" s="155"/>
      <c r="B68" s="156"/>
      <c r="C68" s="157"/>
      <c r="D68" s="157"/>
      <c r="E68" s="157"/>
      <c r="F68" s="158"/>
    </row>
    <row r="69" spans="1:6" s="159" customFormat="1" x14ac:dyDescent="0.25">
      <c r="A69" s="155"/>
      <c r="B69" s="156"/>
      <c r="C69" s="157"/>
      <c r="D69" s="157"/>
      <c r="E69" s="157"/>
      <c r="F69" s="158"/>
    </row>
    <row r="70" spans="1:6" s="159" customFormat="1" x14ac:dyDescent="0.25">
      <c r="A70" s="155"/>
      <c r="B70" s="156"/>
      <c r="C70" s="157"/>
      <c r="D70" s="157"/>
      <c r="E70" s="157"/>
      <c r="F70" s="158"/>
    </row>
    <row r="71" spans="1:6" s="159" customFormat="1" x14ac:dyDescent="0.25">
      <c r="A71" s="155"/>
      <c r="B71" s="156"/>
      <c r="C71" s="157"/>
      <c r="D71" s="157"/>
      <c r="E71" s="157"/>
      <c r="F71" s="158"/>
    </row>
    <row r="72" spans="1:6" s="159" customFormat="1" x14ac:dyDescent="0.25">
      <c r="A72" s="155"/>
      <c r="B72" s="156"/>
      <c r="C72" s="157"/>
      <c r="D72" s="157"/>
      <c r="E72" s="157"/>
      <c r="F72" s="158"/>
    </row>
    <row r="73" spans="1:6" s="159" customFormat="1" x14ac:dyDescent="0.25">
      <c r="A73" s="155"/>
      <c r="B73" s="156"/>
      <c r="C73" s="157"/>
      <c r="D73" s="157"/>
      <c r="E73" s="157"/>
      <c r="F73" s="158"/>
    </row>
    <row r="74" spans="1:6" s="159" customFormat="1" x14ac:dyDescent="0.25">
      <c r="A74" s="155"/>
      <c r="B74" s="156"/>
      <c r="C74" s="157"/>
      <c r="D74" s="157"/>
      <c r="E74" s="157"/>
      <c r="F74" s="158"/>
    </row>
    <row r="75" spans="1:6" s="159" customFormat="1" x14ac:dyDescent="0.25">
      <c r="A75" s="155"/>
      <c r="B75" s="156"/>
      <c r="C75" s="157"/>
      <c r="D75" s="157"/>
      <c r="E75" s="157"/>
      <c r="F75" s="158"/>
    </row>
    <row r="76" spans="1:6" s="159" customFormat="1" x14ac:dyDescent="0.25">
      <c r="A76" s="155"/>
      <c r="B76" s="156"/>
      <c r="C76" s="157"/>
      <c r="D76" s="157"/>
      <c r="E76" s="157"/>
      <c r="F76" s="158"/>
    </row>
    <row r="77" spans="1:6" s="159" customFormat="1" x14ac:dyDescent="0.25">
      <c r="A77" s="155"/>
      <c r="B77" s="156"/>
      <c r="C77" s="157"/>
      <c r="D77" s="157"/>
      <c r="E77" s="157"/>
      <c r="F77" s="158"/>
    </row>
    <row r="78" spans="1:6" s="159" customFormat="1" x14ac:dyDescent="0.25">
      <c r="A78" s="155"/>
      <c r="B78" s="156"/>
      <c r="C78" s="157"/>
      <c r="D78" s="157"/>
      <c r="E78" s="157"/>
      <c r="F78" s="158"/>
    </row>
    <row r="79" spans="1:6" s="159" customFormat="1" x14ac:dyDescent="0.25">
      <c r="A79" s="155"/>
      <c r="B79" s="156"/>
      <c r="C79" s="157"/>
      <c r="D79" s="157"/>
      <c r="E79" s="157"/>
      <c r="F79" s="158"/>
    </row>
    <row r="80" spans="1:6" s="159" customFormat="1" x14ac:dyDescent="0.25">
      <c r="A80" s="155"/>
      <c r="B80" s="156"/>
      <c r="C80" s="157"/>
      <c r="D80" s="157"/>
      <c r="E80" s="157"/>
      <c r="F80" s="158"/>
    </row>
    <row r="81" spans="1:6" s="159" customFormat="1" x14ac:dyDescent="0.25">
      <c r="A81" s="155"/>
      <c r="B81" s="156"/>
      <c r="C81" s="157"/>
      <c r="D81" s="157"/>
      <c r="E81" s="157"/>
      <c r="F81" s="158"/>
    </row>
    <row r="82" spans="1:6" s="159" customFormat="1" x14ac:dyDescent="0.25">
      <c r="A82" s="155"/>
      <c r="B82" s="156"/>
      <c r="C82" s="157"/>
      <c r="D82" s="157"/>
      <c r="E82" s="157"/>
      <c r="F82" s="158"/>
    </row>
    <row r="83" spans="1:6" s="159" customFormat="1" x14ac:dyDescent="0.25">
      <c r="A83" s="155"/>
      <c r="B83" s="156"/>
      <c r="C83" s="157"/>
      <c r="D83" s="157"/>
      <c r="E83" s="157"/>
      <c r="F83" s="158"/>
    </row>
    <row r="84" spans="1:6" s="159" customFormat="1" x14ac:dyDescent="0.25">
      <c r="A84" s="155"/>
      <c r="B84" s="156"/>
      <c r="C84" s="157"/>
      <c r="D84" s="157"/>
      <c r="E84" s="157"/>
      <c r="F84" s="158"/>
    </row>
    <row r="85" spans="1:6" s="159" customFormat="1" x14ac:dyDescent="0.25">
      <c r="A85" s="155"/>
      <c r="B85" s="156"/>
      <c r="C85" s="157"/>
      <c r="D85" s="157"/>
      <c r="E85" s="157"/>
      <c r="F85" s="158"/>
    </row>
    <row r="86" spans="1:6" s="159" customFormat="1" x14ac:dyDescent="0.25">
      <c r="A86" s="155"/>
      <c r="B86" s="156"/>
      <c r="C86" s="157"/>
      <c r="D86" s="157"/>
      <c r="E86" s="157"/>
      <c r="F86" s="158"/>
    </row>
    <row r="87" spans="1:6" s="159" customFormat="1" x14ac:dyDescent="0.25">
      <c r="A87" s="155"/>
      <c r="B87" s="156"/>
      <c r="C87" s="157"/>
      <c r="D87" s="157"/>
      <c r="E87" s="157"/>
      <c r="F87" s="158"/>
    </row>
    <row r="88" spans="1:6" s="159" customFormat="1" x14ac:dyDescent="0.25">
      <c r="A88" s="155"/>
      <c r="B88" s="156"/>
      <c r="C88" s="157"/>
      <c r="D88" s="157"/>
      <c r="E88" s="157"/>
      <c r="F88" s="158"/>
    </row>
    <row r="89" spans="1:6" s="159" customFormat="1" x14ac:dyDescent="0.25">
      <c r="A89" s="155"/>
      <c r="B89" s="156"/>
      <c r="C89" s="157"/>
      <c r="D89" s="157"/>
      <c r="E89" s="157"/>
      <c r="F89" s="158"/>
    </row>
    <row r="90" spans="1:6" s="159" customFormat="1" x14ac:dyDescent="0.25">
      <c r="A90" s="155"/>
      <c r="B90" s="156"/>
      <c r="C90" s="157"/>
      <c r="D90" s="157"/>
      <c r="E90" s="157"/>
      <c r="F90" s="158"/>
    </row>
    <row r="91" spans="1:6" s="159" customFormat="1" x14ac:dyDescent="0.25">
      <c r="A91" s="155"/>
      <c r="B91" s="156"/>
      <c r="C91" s="157"/>
      <c r="D91" s="157"/>
      <c r="E91" s="157"/>
      <c r="F91" s="158"/>
    </row>
    <row r="92" spans="1:6" s="159" customFormat="1" x14ac:dyDescent="0.25">
      <c r="A92" s="155"/>
      <c r="B92" s="156"/>
      <c r="C92" s="157"/>
      <c r="D92" s="157"/>
      <c r="E92" s="157"/>
      <c r="F92" s="158"/>
    </row>
    <row r="93" spans="1:6" s="159" customFormat="1" x14ac:dyDescent="0.25">
      <c r="A93" s="155"/>
      <c r="B93" s="156"/>
      <c r="C93" s="157"/>
      <c r="D93" s="157"/>
      <c r="E93" s="157"/>
      <c r="F93" s="158"/>
    </row>
    <row r="94" spans="1:6" s="159" customFormat="1" x14ac:dyDescent="0.25">
      <c r="A94" s="155"/>
      <c r="B94" s="156"/>
      <c r="C94" s="157"/>
      <c r="D94" s="157"/>
      <c r="E94" s="157"/>
      <c r="F94" s="158"/>
    </row>
    <row r="95" spans="1:6" s="159" customFormat="1" x14ac:dyDescent="0.25">
      <c r="A95" s="155"/>
      <c r="B95" s="156"/>
      <c r="C95" s="157"/>
      <c r="D95" s="157"/>
      <c r="E95" s="157"/>
      <c r="F95" s="158"/>
    </row>
    <row r="96" spans="1:6" s="159" customFormat="1" x14ac:dyDescent="0.25">
      <c r="A96" s="155"/>
      <c r="B96" s="156"/>
      <c r="C96" s="157"/>
      <c r="D96" s="157"/>
      <c r="E96" s="157"/>
      <c r="F96" s="158"/>
    </row>
    <row r="97" spans="1:6" s="159" customFormat="1" x14ac:dyDescent="0.25">
      <c r="A97" s="155"/>
      <c r="B97" s="156"/>
      <c r="C97" s="157"/>
      <c r="D97" s="157"/>
      <c r="E97" s="157"/>
      <c r="F97" s="158"/>
    </row>
    <row r="98" spans="1:6" s="159" customFormat="1" x14ac:dyDescent="0.25">
      <c r="A98" s="155"/>
      <c r="B98" s="156"/>
      <c r="C98" s="157"/>
      <c r="D98" s="157"/>
      <c r="E98" s="157"/>
      <c r="F98" s="158"/>
    </row>
    <row r="99" spans="1:6" s="159" customFormat="1" x14ac:dyDescent="0.25">
      <c r="A99" s="155"/>
      <c r="B99" s="156"/>
      <c r="C99" s="157"/>
      <c r="D99" s="157"/>
      <c r="E99" s="157"/>
      <c r="F99" s="158"/>
    </row>
    <row r="100" spans="1:6" s="159" customFormat="1" x14ac:dyDescent="0.25">
      <c r="A100" s="155"/>
      <c r="B100" s="156"/>
      <c r="C100" s="157"/>
      <c r="D100" s="157"/>
      <c r="E100" s="157"/>
      <c r="F100" s="158"/>
    </row>
    <row r="101" spans="1:6" s="159" customFormat="1" x14ac:dyDescent="0.25">
      <c r="A101" s="155"/>
      <c r="B101" s="156"/>
      <c r="C101" s="157"/>
      <c r="D101" s="157"/>
      <c r="E101" s="157"/>
      <c r="F101" s="158"/>
    </row>
    <row r="102" spans="1:6" s="159" customFormat="1" x14ac:dyDescent="0.25">
      <c r="A102" s="155"/>
      <c r="B102" s="156"/>
      <c r="C102" s="157"/>
      <c r="D102" s="157"/>
      <c r="E102" s="157"/>
      <c r="F102" s="158"/>
    </row>
    <row r="103" spans="1:6" s="159" customFormat="1" x14ac:dyDescent="0.25">
      <c r="A103" s="155"/>
      <c r="B103" s="156"/>
      <c r="C103" s="157"/>
      <c r="D103" s="157"/>
      <c r="E103" s="157"/>
      <c r="F103" s="158"/>
    </row>
    <row r="104" spans="1:6" s="159" customFormat="1" x14ac:dyDescent="0.25">
      <c r="A104" s="155"/>
      <c r="B104" s="156"/>
      <c r="C104" s="157"/>
      <c r="D104" s="157"/>
      <c r="E104" s="157"/>
      <c r="F104" s="158"/>
    </row>
    <row r="105" spans="1:6" s="159" customFormat="1" x14ac:dyDescent="0.25">
      <c r="A105" s="155"/>
      <c r="B105" s="156"/>
      <c r="C105" s="157"/>
      <c r="D105" s="157"/>
      <c r="E105" s="157"/>
      <c r="F105" s="158"/>
    </row>
    <row r="106" spans="1:6" s="159" customFormat="1" x14ac:dyDescent="0.25">
      <c r="A106" s="155"/>
      <c r="B106" s="156"/>
      <c r="C106" s="157"/>
      <c r="D106" s="157"/>
      <c r="E106" s="157"/>
      <c r="F106" s="158"/>
    </row>
    <row r="107" spans="1:6" s="159" customFormat="1" x14ac:dyDescent="0.25">
      <c r="A107" s="155"/>
      <c r="B107" s="156"/>
      <c r="C107" s="157"/>
      <c r="D107" s="157"/>
      <c r="E107" s="157"/>
      <c r="F107" s="158"/>
    </row>
    <row r="108" spans="1:6" s="159" customFormat="1" x14ac:dyDescent="0.25">
      <c r="A108" s="155"/>
      <c r="B108" s="156"/>
      <c r="C108" s="157"/>
      <c r="D108" s="157"/>
      <c r="E108" s="157"/>
      <c r="F108" s="158"/>
    </row>
    <row r="109" spans="1:6" s="159" customFormat="1" x14ac:dyDescent="0.25">
      <c r="A109" s="155"/>
      <c r="B109" s="156"/>
      <c r="C109" s="157"/>
      <c r="D109" s="157"/>
      <c r="E109" s="157"/>
      <c r="F109" s="158"/>
    </row>
    <row r="110" spans="1:6" s="159" customFormat="1" x14ac:dyDescent="0.25">
      <c r="A110" s="155"/>
      <c r="B110" s="156"/>
      <c r="C110" s="157"/>
      <c r="D110" s="157"/>
      <c r="E110" s="157"/>
      <c r="F110" s="158"/>
    </row>
    <row r="111" spans="1:6" s="159" customFormat="1" x14ac:dyDescent="0.25">
      <c r="A111" s="155"/>
      <c r="B111" s="156"/>
      <c r="C111" s="157"/>
      <c r="D111" s="157"/>
      <c r="E111" s="157"/>
      <c r="F111" s="158"/>
    </row>
    <row r="112" spans="1:6" s="159" customFormat="1" x14ac:dyDescent="0.25">
      <c r="A112" s="155"/>
      <c r="B112" s="156"/>
      <c r="C112" s="157"/>
      <c r="D112" s="157"/>
      <c r="E112" s="157"/>
      <c r="F112" s="158"/>
    </row>
    <row r="113" spans="1:6" s="159" customFormat="1" x14ac:dyDescent="0.25">
      <c r="A113" s="155"/>
      <c r="B113" s="156"/>
      <c r="C113" s="157"/>
      <c r="D113" s="157"/>
      <c r="E113" s="157"/>
      <c r="F113" s="158"/>
    </row>
    <row r="114" spans="1:6" s="159" customFormat="1" x14ac:dyDescent="0.25">
      <c r="A114" s="155"/>
      <c r="B114" s="156"/>
      <c r="C114" s="157"/>
      <c r="D114" s="157"/>
      <c r="E114" s="157"/>
      <c r="F114" s="158"/>
    </row>
    <row r="115" spans="1:6" s="159" customFormat="1" x14ac:dyDescent="0.25">
      <c r="A115" s="155"/>
      <c r="B115" s="156"/>
      <c r="C115" s="157"/>
      <c r="D115" s="157"/>
      <c r="E115" s="157"/>
      <c r="F115" s="158"/>
    </row>
    <row r="116" spans="1:6" s="159" customFormat="1" x14ac:dyDescent="0.25">
      <c r="A116" s="155"/>
      <c r="B116" s="156"/>
      <c r="C116" s="157"/>
      <c r="D116" s="157"/>
      <c r="E116" s="157"/>
      <c r="F116" s="158"/>
    </row>
    <row r="117" spans="1:6" s="159" customFormat="1" x14ac:dyDescent="0.25">
      <c r="A117" s="155"/>
      <c r="B117" s="156"/>
      <c r="C117" s="157"/>
      <c r="D117" s="157"/>
      <c r="E117" s="157"/>
      <c r="F117" s="158"/>
    </row>
    <row r="118" spans="1:6" s="159" customFormat="1" x14ac:dyDescent="0.25">
      <c r="A118" s="155"/>
      <c r="B118" s="156"/>
      <c r="C118" s="157"/>
      <c r="D118" s="157"/>
      <c r="E118" s="157"/>
      <c r="F118" s="158"/>
    </row>
    <row r="119" spans="1:6" s="159" customFormat="1" x14ac:dyDescent="0.25">
      <c r="A119" s="155"/>
      <c r="B119" s="156"/>
      <c r="C119" s="157"/>
      <c r="D119" s="157"/>
      <c r="E119" s="157"/>
      <c r="F119" s="158"/>
    </row>
    <row r="120" spans="1:6" s="159" customFormat="1" x14ac:dyDescent="0.25">
      <c r="A120" s="155"/>
      <c r="B120" s="156"/>
      <c r="C120" s="157"/>
      <c r="D120" s="157"/>
      <c r="E120" s="157"/>
      <c r="F120" s="158"/>
    </row>
    <row r="121" spans="1:6" s="159" customFormat="1" x14ac:dyDescent="0.25">
      <c r="A121" s="155"/>
      <c r="B121" s="156"/>
      <c r="C121" s="157"/>
      <c r="D121" s="157"/>
      <c r="E121" s="157"/>
      <c r="F121" s="158"/>
    </row>
    <row r="122" spans="1:6" s="159" customFormat="1" x14ac:dyDescent="0.25">
      <c r="A122" s="155"/>
      <c r="B122" s="156"/>
      <c r="C122" s="157"/>
      <c r="D122" s="157"/>
      <c r="E122" s="157"/>
      <c r="F122" s="158"/>
    </row>
    <row r="123" spans="1:6" s="159" customFormat="1" x14ac:dyDescent="0.25">
      <c r="A123" s="155"/>
      <c r="B123" s="156"/>
      <c r="C123" s="157"/>
      <c r="D123" s="157"/>
      <c r="E123" s="157"/>
      <c r="F123" s="158"/>
    </row>
    <row r="124" spans="1:6" s="159" customFormat="1" x14ac:dyDescent="0.25">
      <c r="A124" s="155"/>
      <c r="B124" s="156"/>
      <c r="C124" s="157"/>
      <c r="D124" s="157"/>
      <c r="E124" s="157"/>
      <c r="F124" s="158"/>
    </row>
    <row r="125" spans="1:6" s="159" customFormat="1" x14ac:dyDescent="0.25">
      <c r="A125" s="155"/>
      <c r="B125" s="156"/>
      <c r="C125" s="157"/>
      <c r="D125" s="157"/>
      <c r="E125" s="157"/>
      <c r="F125" s="158"/>
    </row>
    <row r="126" spans="1:6" s="159" customFormat="1" x14ac:dyDescent="0.25">
      <c r="A126" s="155"/>
      <c r="B126" s="156"/>
      <c r="C126" s="157"/>
      <c r="D126" s="157"/>
      <c r="E126" s="157"/>
      <c r="F126" s="158"/>
    </row>
    <row r="127" spans="1:6" s="159" customFormat="1" x14ac:dyDescent="0.25">
      <c r="A127" s="155"/>
      <c r="B127" s="156"/>
      <c r="C127" s="157"/>
      <c r="D127" s="157"/>
      <c r="E127" s="157"/>
      <c r="F127" s="158"/>
    </row>
    <row r="128" spans="1:6" s="159" customFormat="1" x14ac:dyDescent="0.25">
      <c r="A128" s="155"/>
      <c r="B128" s="156"/>
      <c r="C128" s="157"/>
      <c r="D128" s="157"/>
      <c r="E128" s="157"/>
      <c r="F128" s="158"/>
    </row>
    <row r="129" spans="1:6" s="159" customFormat="1" x14ac:dyDescent="0.25">
      <c r="A129" s="155"/>
      <c r="B129" s="156"/>
      <c r="C129" s="157"/>
      <c r="D129" s="157"/>
      <c r="E129" s="157"/>
      <c r="F129" s="158"/>
    </row>
    <row r="130" spans="1:6" s="159" customFormat="1" x14ac:dyDescent="0.25">
      <c r="A130" s="155"/>
      <c r="B130" s="156"/>
      <c r="C130" s="157"/>
      <c r="D130" s="157"/>
      <c r="E130" s="157"/>
      <c r="F130" s="158"/>
    </row>
    <row r="131" spans="1:6" s="159" customFormat="1" x14ac:dyDescent="0.25">
      <c r="A131" s="155"/>
      <c r="B131" s="156"/>
      <c r="C131" s="157"/>
      <c r="D131" s="157"/>
      <c r="E131" s="157"/>
      <c r="F131" s="158"/>
    </row>
    <row r="132" spans="1:6" s="159" customFormat="1" x14ac:dyDescent="0.25">
      <c r="A132" s="155"/>
      <c r="B132" s="156"/>
      <c r="C132" s="157"/>
      <c r="D132" s="157"/>
      <c r="E132" s="157"/>
      <c r="F132" s="158"/>
    </row>
    <row r="133" spans="1:6" s="159" customFormat="1" x14ac:dyDescent="0.25">
      <c r="A133" s="155"/>
      <c r="B133" s="156"/>
      <c r="C133" s="157"/>
      <c r="D133" s="157"/>
      <c r="E133" s="157"/>
      <c r="F133" s="158"/>
    </row>
    <row r="134" spans="1:6" s="159" customFormat="1" x14ac:dyDescent="0.25">
      <c r="A134" s="155"/>
      <c r="B134" s="156"/>
      <c r="C134" s="157"/>
      <c r="D134" s="157"/>
      <c r="E134" s="157"/>
      <c r="F134" s="158"/>
    </row>
    <row r="135" spans="1:6" s="159" customFormat="1" x14ac:dyDescent="0.25">
      <c r="A135" s="155"/>
      <c r="B135" s="156"/>
      <c r="C135" s="157"/>
      <c r="D135" s="157"/>
      <c r="E135" s="157"/>
      <c r="F135" s="158"/>
    </row>
    <row r="136" spans="1:6" s="159" customFormat="1" x14ac:dyDescent="0.25">
      <c r="A136" s="155"/>
      <c r="B136" s="156"/>
      <c r="C136" s="157"/>
      <c r="D136" s="157"/>
      <c r="E136" s="157"/>
      <c r="F136" s="158"/>
    </row>
    <row r="137" spans="1:6" s="159" customFormat="1" x14ac:dyDescent="0.25">
      <c r="A137" s="155"/>
      <c r="B137" s="156"/>
      <c r="C137" s="157"/>
      <c r="D137" s="157"/>
      <c r="E137" s="157"/>
      <c r="F137" s="158"/>
    </row>
    <row r="138" spans="1:6" s="159" customFormat="1" x14ac:dyDescent="0.25">
      <c r="A138" s="155"/>
      <c r="B138" s="156"/>
      <c r="C138" s="157"/>
      <c r="D138" s="157"/>
      <c r="E138" s="157"/>
      <c r="F138" s="158"/>
    </row>
    <row r="139" spans="1:6" s="159" customFormat="1" x14ac:dyDescent="0.25">
      <c r="A139" s="155"/>
      <c r="B139" s="156"/>
      <c r="C139" s="157"/>
      <c r="D139" s="157"/>
      <c r="E139" s="157"/>
      <c r="F139" s="158"/>
    </row>
    <row r="140" spans="1:6" s="159" customFormat="1" x14ac:dyDescent="0.25">
      <c r="A140" s="155"/>
      <c r="B140" s="156"/>
      <c r="C140" s="157"/>
      <c r="D140" s="157"/>
      <c r="E140" s="157"/>
      <c r="F140" s="158"/>
    </row>
    <row r="141" spans="1:6" s="159" customFormat="1" x14ac:dyDescent="0.25">
      <c r="A141" s="155"/>
      <c r="B141" s="156"/>
      <c r="C141" s="157"/>
      <c r="D141" s="157"/>
      <c r="E141" s="157"/>
      <c r="F141" s="158"/>
    </row>
    <row r="142" spans="1:6" s="159" customFormat="1" x14ac:dyDescent="0.25">
      <c r="A142" s="155"/>
      <c r="B142" s="156"/>
      <c r="C142" s="157"/>
      <c r="D142" s="157"/>
      <c r="E142" s="157"/>
      <c r="F142" s="158"/>
    </row>
    <row r="143" spans="1:6" s="159" customFormat="1" x14ac:dyDescent="0.25">
      <c r="A143" s="155"/>
      <c r="B143" s="156"/>
      <c r="C143" s="157"/>
      <c r="D143" s="157"/>
      <c r="E143" s="157"/>
      <c r="F143" s="158"/>
    </row>
    <row r="144" spans="1:6" s="159" customFormat="1" x14ac:dyDescent="0.25">
      <c r="A144" s="155"/>
      <c r="B144" s="156"/>
      <c r="C144" s="157"/>
      <c r="D144" s="157"/>
      <c r="E144" s="157"/>
      <c r="F144" s="158"/>
    </row>
    <row r="145" spans="1:6" s="159" customFormat="1" x14ac:dyDescent="0.25">
      <c r="A145" s="155"/>
      <c r="B145" s="156"/>
      <c r="C145" s="157"/>
      <c r="D145" s="157"/>
      <c r="E145" s="157"/>
      <c r="F145" s="158"/>
    </row>
    <row r="146" spans="1:6" s="159" customFormat="1" x14ac:dyDescent="0.25">
      <c r="A146" s="155"/>
      <c r="B146" s="156"/>
      <c r="C146" s="157"/>
      <c r="D146" s="157"/>
      <c r="E146" s="157"/>
      <c r="F146" s="158"/>
    </row>
    <row r="147" spans="1:6" s="159" customFormat="1" x14ac:dyDescent="0.25">
      <c r="A147" s="155"/>
      <c r="B147" s="156"/>
      <c r="C147" s="157"/>
      <c r="D147" s="157"/>
      <c r="E147" s="157"/>
      <c r="F147" s="158"/>
    </row>
    <row r="148" spans="1:6" s="159" customFormat="1" x14ac:dyDescent="0.25">
      <c r="A148" s="155"/>
      <c r="B148" s="156"/>
      <c r="C148" s="157"/>
      <c r="D148" s="157"/>
      <c r="E148" s="157"/>
      <c r="F148" s="158"/>
    </row>
    <row r="149" spans="1:6" s="159" customFormat="1" x14ac:dyDescent="0.25">
      <c r="A149" s="155"/>
      <c r="B149" s="156"/>
      <c r="C149" s="157"/>
      <c r="D149" s="157"/>
      <c r="E149" s="157"/>
      <c r="F149" s="158"/>
    </row>
    <row r="150" spans="1:6" s="159" customFormat="1" x14ac:dyDescent="0.25">
      <c r="A150" s="155"/>
      <c r="B150" s="156"/>
      <c r="C150" s="157"/>
      <c r="D150" s="157"/>
      <c r="E150" s="157"/>
      <c r="F150" s="158"/>
    </row>
    <row r="151" spans="1:6" s="159" customFormat="1" x14ac:dyDescent="0.25">
      <c r="A151" s="155"/>
      <c r="B151" s="156"/>
      <c r="C151" s="157"/>
      <c r="D151" s="157"/>
      <c r="E151" s="157"/>
      <c r="F151" s="158"/>
    </row>
    <row r="152" spans="1:6" s="159" customFormat="1" x14ac:dyDescent="0.25">
      <c r="A152" s="155"/>
      <c r="B152" s="156"/>
      <c r="C152" s="157"/>
      <c r="D152" s="157"/>
      <c r="E152" s="157"/>
      <c r="F152" s="158"/>
    </row>
    <row r="153" spans="1:6" s="159" customFormat="1" x14ac:dyDescent="0.25">
      <c r="A153" s="155"/>
      <c r="B153" s="156"/>
      <c r="C153" s="157"/>
      <c r="D153" s="157"/>
      <c r="E153" s="157"/>
      <c r="F153" s="158"/>
    </row>
    <row r="154" spans="1:6" s="159" customFormat="1" x14ac:dyDescent="0.25">
      <c r="A154" s="155"/>
      <c r="B154" s="156"/>
      <c r="C154" s="157"/>
      <c r="D154" s="157"/>
      <c r="E154" s="157"/>
      <c r="F154" s="158"/>
    </row>
    <row r="155" spans="1:6" s="159" customFormat="1" x14ac:dyDescent="0.25">
      <c r="A155" s="155"/>
      <c r="B155" s="156"/>
      <c r="C155" s="157"/>
      <c r="D155" s="157"/>
      <c r="E155" s="157"/>
      <c r="F155" s="158"/>
    </row>
    <row r="156" spans="1:6" s="159" customFormat="1" x14ac:dyDescent="0.25">
      <c r="A156" s="155"/>
      <c r="B156" s="156"/>
      <c r="C156" s="157"/>
      <c r="D156" s="157"/>
      <c r="E156" s="157"/>
      <c r="F156" s="158"/>
    </row>
    <row r="157" spans="1:6" s="159" customFormat="1" x14ac:dyDescent="0.25">
      <c r="A157" s="155"/>
      <c r="B157" s="156"/>
      <c r="C157" s="157"/>
      <c r="D157" s="157"/>
      <c r="E157" s="157"/>
      <c r="F157" s="158"/>
    </row>
    <row r="158" spans="1:6" s="159" customFormat="1" x14ac:dyDescent="0.25">
      <c r="A158" s="155"/>
      <c r="B158" s="156"/>
      <c r="C158" s="157"/>
      <c r="D158" s="157"/>
      <c r="E158" s="157"/>
      <c r="F158" s="158"/>
    </row>
    <row r="159" spans="1:6" s="159" customFormat="1" x14ac:dyDescent="0.25">
      <c r="A159" s="155"/>
      <c r="B159" s="156"/>
      <c r="C159" s="157"/>
      <c r="D159" s="157"/>
      <c r="E159" s="157"/>
      <c r="F159" s="158"/>
    </row>
    <row r="160" spans="1:6" s="159" customFormat="1" x14ac:dyDescent="0.25">
      <c r="A160" s="155"/>
      <c r="B160" s="156"/>
      <c r="C160" s="157"/>
      <c r="D160" s="157"/>
      <c r="E160" s="157"/>
      <c r="F160" s="158"/>
    </row>
    <row r="161" spans="1:6" s="159" customFormat="1" x14ac:dyDescent="0.25">
      <c r="A161" s="155"/>
      <c r="B161" s="156"/>
      <c r="C161" s="157"/>
      <c r="D161" s="157"/>
      <c r="E161" s="157"/>
      <c r="F161" s="158"/>
    </row>
    <row r="162" spans="1:6" s="159" customFormat="1" x14ac:dyDescent="0.25">
      <c r="A162" s="155"/>
      <c r="B162" s="156"/>
      <c r="C162" s="157"/>
      <c r="D162" s="157"/>
      <c r="E162" s="157"/>
      <c r="F162" s="158"/>
    </row>
    <row r="163" spans="1:6" s="159" customFormat="1" x14ac:dyDescent="0.25">
      <c r="A163" s="155"/>
      <c r="B163" s="156"/>
      <c r="C163" s="157"/>
      <c r="D163" s="157"/>
      <c r="E163" s="157"/>
      <c r="F163" s="158"/>
    </row>
    <row r="164" spans="1:6" s="159" customFormat="1" x14ac:dyDescent="0.25">
      <c r="A164" s="155"/>
      <c r="B164" s="156"/>
      <c r="C164" s="157"/>
      <c r="D164" s="157"/>
      <c r="E164" s="157"/>
      <c r="F164" s="158"/>
    </row>
    <row r="165" spans="1:6" s="159" customFormat="1" x14ac:dyDescent="0.25">
      <c r="A165" s="155"/>
      <c r="B165" s="156"/>
      <c r="C165" s="157"/>
      <c r="D165" s="157"/>
      <c r="E165" s="157"/>
      <c r="F165" s="158"/>
    </row>
    <row r="166" spans="1:6" s="159" customFormat="1" x14ac:dyDescent="0.25">
      <c r="A166" s="155"/>
      <c r="B166" s="156"/>
      <c r="C166" s="157"/>
      <c r="D166" s="157"/>
      <c r="E166" s="157"/>
      <c r="F166" s="158"/>
    </row>
    <row r="167" spans="1:6" s="159" customFormat="1" x14ac:dyDescent="0.25">
      <c r="A167" s="155"/>
      <c r="B167" s="156"/>
      <c r="C167" s="157"/>
      <c r="D167" s="157"/>
      <c r="E167" s="157"/>
      <c r="F167" s="158"/>
    </row>
    <row r="168" spans="1:6" s="159" customFormat="1" x14ac:dyDescent="0.25">
      <c r="A168" s="155"/>
      <c r="B168" s="156"/>
      <c r="C168" s="157"/>
      <c r="D168" s="157"/>
      <c r="E168" s="157"/>
      <c r="F168" s="158"/>
    </row>
    <row r="169" spans="1:6" s="159" customFormat="1" x14ac:dyDescent="0.25">
      <c r="A169" s="155"/>
      <c r="B169" s="156"/>
      <c r="C169" s="157"/>
      <c r="D169" s="157"/>
      <c r="E169" s="157"/>
      <c r="F169" s="158"/>
    </row>
    <row r="170" spans="1:6" s="159" customFormat="1" x14ac:dyDescent="0.25">
      <c r="A170" s="155"/>
      <c r="B170" s="156"/>
      <c r="C170" s="157"/>
      <c r="D170" s="157"/>
      <c r="E170" s="157"/>
      <c r="F170" s="158"/>
    </row>
    <row r="171" spans="1:6" s="159" customFormat="1" x14ac:dyDescent="0.25">
      <c r="A171" s="155"/>
      <c r="B171" s="156"/>
      <c r="C171" s="157"/>
      <c r="D171" s="157"/>
      <c r="E171" s="157"/>
      <c r="F171" s="158"/>
    </row>
    <row r="172" spans="1:6" s="159" customFormat="1" x14ac:dyDescent="0.25">
      <c r="A172" s="155"/>
      <c r="B172" s="156"/>
      <c r="C172" s="157"/>
      <c r="D172" s="157"/>
      <c r="E172" s="157"/>
      <c r="F172" s="158"/>
    </row>
    <row r="173" spans="1:6" s="159" customFormat="1" x14ac:dyDescent="0.25">
      <c r="A173" s="155"/>
      <c r="B173" s="156"/>
      <c r="C173" s="157"/>
      <c r="D173" s="157"/>
      <c r="E173" s="157"/>
      <c r="F173" s="158"/>
    </row>
    <row r="174" spans="1:6" s="159" customFormat="1" x14ac:dyDescent="0.25">
      <c r="A174" s="155"/>
      <c r="B174" s="156"/>
      <c r="C174" s="157"/>
      <c r="D174" s="157"/>
      <c r="E174" s="157"/>
      <c r="F174" s="158"/>
    </row>
    <row r="175" spans="1:6" s="159" customFormat="1" x14ac:dyDescent="0.25">
      <c r="A175" s="155"/>
      <c r="B175" s="156"/>
      <c r="C175" s="157"/>
      <c r="D175" s="157"/>
      <c r="E175" s="157"/>
      <c r="F175" s="158"/>
    </row>
    <row r="176" spans="1:6" s="159" customFormat="1" x14ac:dyDescent="0.25">
      <c r="A176" s="155"/>
      <c r="B176" s="156"/>
      <c r="C176" s="157"/>
      <c r="D176" s="157"/>
      <c r="E176" s="157"/>
      <c r="F176" s="158"/>
    </row>
    <row r="177" spans="1:6" s="159" customFormat="1" x14ac:dyDescent="0.25">
      <c r="A177" s="155"/>
      <c r="B177" s="156"/>
      <c r="C177" s="157"/>
      <c r="D177" s="157"/>
      <c r="E177" s="157"/>
      <c r="F177" s="158"/>
    </row>
    <row r="178" spans="1:6" s="159" customFormat="1" x14ac:dyDescent="0.25">
      <c r="A178" s="155"/>
      <c r="B178" s="156"/>
      <c r="C178" s="157"/>
      <c r="D178" s="157"/>
      <c r="E178" s="157"/>
      <c r="F178" s="158"/>
    </row>
    <row r="179" spans="1:6" s="159" customFormat="1" x14ac:dyDescent="0.25">
      <c r="A179" s="155"/>
      <c r="B179" s="156"/>
      <c r="C179" s="157"/>
      <c r="D179" s="157"/>
      <c r="E179" s="157"/>
      <c r="F179" s="158"/>
    </row>
    <row r="180" spans="1:6" s="159" customFormat="1" x14ac:dyDescent="0.25">
      <c r="A180" s="155"/>
      <c r="B180" s="156"/>
      <c r="C180" s="157"/>
      <c r="D180" s="157"/>
      <c r="E180" s="157"/>
      <c r="F180" s="158"/>
    </row>
    <row r="181" spans="1:6" s="159" customFormat="1" x14ac:dyDescent="0.25">
      <c r="A181" s="155"/>
      <c r="B181" s="156"/>
      <c r="C181" s="157"/>
      <c r="D181" s="157"/>
      <c r="E181" s="157"/>
      <c r="F181" s="158"/>
    </row>
    <row r="182" spans="1:6" s="159" customFormat="1" x14ac:dyDescent="0.25">
      <c r="A182" s="155"/>
      <c r="B182" s="156"/>
      <c r="C182" s="157"/>
      <c r="D182" s="157"/>
      <c r="E182" s="157"/>
      <c r="F182" s="158"/>
    </row>
    <row r="183" spans="1:6" s="159" customFormat="1" x14ac:dyDescent="0.25">
      <c r="A183" s="155"/>
      <c r="B183" s="156"/>
      <c r="C183" s="157"/>
      <c r="D183" s="157"/>
      <c r="E183" s="157"/>
      <c r="F183" s="158"/>
    </row>
    <row r="184" spans="1:6" s="159" customFormat="1" x14ac:dyDescent="0.25">
      <c r="A184" s="155"/>
      <c r="B184" s="156"/>
      <c r="C184" s="157"/>
      <c r="D184" s="157"/>
      <c r="E184" s="157"/>
      <c r="F184" s="158"/>
    </row>
    <row r="185" spans="1:6" s="159" customFormat="1" x14ac:dyDescent="0.25">
      <c r="A185" s="155"/>
      <c r="B185" s="156"/>
      <c r="C185" s="157"/>
      <c r="D185" s="157"/>
      <c r="E185" s="157"/>
      <c r="F185" s="158"/>
    </row>
    <row r="186" spans="1:6" s="159" customFormat="1" x14ac:dyDescent="0.25">
      <c r="A186" s="155"/>
      <c r="B186" s="156"/>
      <c r="C186" s="157"/>
      <c r="D186" s="157"/>
      <c r="E186" s="157"/>
      <c r="F186" s="158"/>
    </row>
    <row r="187" spans="1:6" s="159" customFormat="1" x14ac:dyDescent="0.25">
      <c r="A187" s="155"/>
      <c r="B187" s="156"/>
      <c r="C187" s="157"/>
      <c r="D187" s="157"/>
      <c r="E187" s="157"/>
      <c r="F187" s="158"/>
    </row>
    <row r="188" spans="1:6" s="159" customFormat="1" x14ac:dyDescent="0.25">
      <c r="A188" s="155"/>
      <c r="B188" s="156"/>
      <c r="C188" s="157"/>
      <c r="D188" s="157"/>
      <c r="E188" s="157"/>
      <c r="F188" s="158"/>
    </row>
    <row r="189" spans="1:6" s="159" customFormat="1" x14ac:dyDescent="0.25">
      <c r="A189" s="155"/>
      <c r="B189" s="156"/>
      <c r="C189" s="157"/>
      <c r="D189" s="157"/>
      <c r="E189" s="157"/>
      <c r="F189" s="158"/>
    </row>
    <row r="190" spans="1:6" s="159" customFormat="1" x14ac:dyDescent="0.25">
      <c r="A190" s="155"/>
      <c r="B190" s="156"/>
      <c r="C190" s="157"/>
      <c r="D190" s="157"/>
      <c r="E190" s="157"/>
      <c r="F190" s="158"/>
    </row>
    <row r="191" spans="1:6" s="159" customFormat="1" x14ac:dyDescent="0.25">
      <c r="A191" s="155"/>
      <c r="B191" s="156"/>
      <c r="C191" s="157"/>
      <c r="D191" s="157"/>
      <c r="E191" s="157"/>
      <c r="F191" s="158"/>
    </row>
    <row r="192" spans="1:6" s="159" customFormat="1" x14ac:dyDescent="0.25">
      <c r="A192" s="155"/>
      <c r="B192" s="156"/>
      <c r="C192" s="157"/>
      <c r="D192" s="157"/>
      <c r="E192" s="157"/>
      <c r="F192" s="158"/>
    </row>
    <row r="193" spans="1:6" s="159" customFormat="1" x14ac:dyDescent="0.25">
      <c r="A193" s="155"/>
      <c r="B193" s="156"/>
      <c r="C193" s="157"/>
      <c r="D193" s="157"/>
      <c r="E193" s="157"/>
      <c r="F193" s="158"/>
    </row>
    <row r="194" spans="1:6" s="159" customFormat="1" x14ac:dyDescent="0.25">
      <c r="A194" s="155"/>
      <c r="B194" s="156"/>
      <c r="C194" s="157"/>
      <c r="D194" s="157"/>
      <c r="E194" s="157"/>
      <c r="F194" s="158"/>
    </row>
    <row r="195" spans="1:6" s="159" customFormat="1" x14ac:dyDescent="0.25">
      <c r="A195" s="155"/>
      <c r="B195" s="156"/>
      <c r="C195" s="157"/>
      <c r="D195" s="157"/>
      <c r="E195" s="157"/>
      <c r="F195" s="158"/>
    </row>
    <row r="196" spans="1:6" s="159" customFormat="1" x14ac:dyDescent="0.25">
      <c r="A196" s="155"/>
      <c r="B196" s="156"/>
      <c r="C196" s="157"/>
      <c r="D196" s="157"/>
      <c r="E196" s="157"/>
      <c r="F196" s="158"/>
    </row>
    <row r="197" spans="1:6" s="159" customFormat="1" x14ac:dyDescent="0.25">
      <c r="A197" s="155"/>
      <c r="B197" s="156"/>
      <c r="C197" s="157"/>
      <c r="D197" s="157"/>
      <c r="E197" s="157"/>
      <c r="F197" s="158"/>
    </row>
    <row r="198" spans="1:6" s="159" customFormat="1" x14ac:dyDescent="0.25">
      <c r="A198" s="155"/>
      <c r="B198" s="156"/>
      <c r="C198" s="157"/>
      <c r="D198" s="157"/>
      <c r="E198" s="157"/>
      <c r="F198" s="158"/>
    </row>
    <row r="199" spans="1:6" s="159" customFormat="1" x14ac:dyDescent="0.25">
      <c r="A199" s="155"/>
      <c r="B199" s="156"/>
      <c r="C199" s="157"/>
      <c r="D199" s="157"/>
      <c r="E199" s="157"/>
      <c r="F199" s="158"/>
    </row>
    <row r="200" spans="1:6" s="159" customFormat="1" x14ac:dyDescent="0.25">
      <c r="A200" s="155"/>
      <c r="B200" s="156"/>
      <c r="C200" s="157"/>
      <c r="D200" s="157"/>
      <c r="E200" s="157"/>
      <c r="F200" s="158"/>
    </row>
    <row r="201" spans="1:6" s="159" customFormat="1" x14ac:dyDescent="0.25">
      <c r="A201" s="155"/>
      <c r="B201" s="156"/>
      <c r="C201" s="157"/>
      <c r="D201" s="157"/>
      <c r="E201" s="157"/>
      <c r="F201" s="158"/>
    </row>
    <row r="202" spans="1:6" s="159" customFormat="1" x14ac:dyDescent="0.25">
      <c r="A202" s="155"/>
      <c r="B202" s="156"/>
      <c r="C202" s="157"/>
      <c r="D202" s="157"/>
      <c r="E202" s="157"/>
      <c r="F202" s="158"/>
    </row>
    <row r="203" spans="1:6" s="159" customFormat="1" x14ac:dyDescent="0.25">
      <c r="A203" s="155"/>
      <c r="B203" s="156"/>
      <c r="C203" s="157"/>
      <c r="D203" s="157"/>
      <c r="E203" s="157"/>
      <c r="F203" s="158"/>
    </row>
    <row r="204" spans="1:6" s="159" customFormat="1" x14ac:dyDescent="0.25">
      <c r="A204" s="155"/>
      <c r="B204" s="156"/>
      <c r="C204" s="157"/>
      <c r="D204" s="157"/>
      <c r="E204" s="157"/>
      <c r="F204" s="158"/>
    </row>
    <row r="205" spans="1:6" s="159" customFormat="1" x14ac:dyDescent="0.25">
      <c r="A205" s="155"/>
      <c r="B205" s="156"/>
      <c r="C205" s="157"/>
      <c r="D205" s="157"/>
      <c r="E205" s="157"/>
      <c r="F205" s="158"/>
    </row>
    <row r="206" spans="1:6" s="159" customFormat="1" x14ac:dyDescent="0.25">
      <c r="A206" s="155"/>
      <c r="B206" s="156"/>
      <c r="C206" s="157"/>
      <c r="D206" s="157"/>
      <c r="E206" s="157"/>
      <c r="F206" s="158"/>
    </row>
    <row r="207" spans="1:6" s="159" customFormat="1" x14ac:dyDescent="0.25">
      <c r="A207" s="155"/>
      <c r="B207" s="156"/>
      <c r="C207" s="157"/>
      <c r="D207" s="157"/>
      <c r="E207" s="157"/>
      <c r="F207" s="158"/>
    </row>
    <row r="208" spans="1:6" s="159" customFormat="1" x14ac:dyDescent="0.25">
      <c r="A208" s="155"/>
      <c r="B208" s="156"/>
      <c r="C208" s="157"/>
      <c r="D208" s="157"/>
      <c r="E208" s="157"/>
      <c r="F208" s="158"/>
    </row>
    <row r="209" spans="1:6" s="159" customFormat="1" x14ac:dyDescent="0.25">
      <c r="A209" s="155"/>
      <c r="B209" s="156"/>
      <c r="C209" s="157"/>
      <c r="D209" s="157"/>
      <c r="E209" s="157"/>
      <c r="F209" s="158"/>
    </row>
    <row r="210" spans="1:6" s="159" customFormat="1" x14ac:dyDescent="0.25">
      <c r="A210" s="155"/>
      <c r="B210" s="156"/>
      <c r="C210" s="157"/>
      <c r="D210" s="157"/>
      <c r="E210" s="157"/>
      <c r="F210" s="158"/>
    </row>
    <row r="211" spans="1:6" s="159" customFormat="1" x14ac:dyDescent="0.25">
      <c r="A211" s="155"/>
      <c r="B211" s="156"/>
      <c r="C211" s="157"/>
      <c r="D211" s="157"/>
      <c r="E211" s="157"/>
      <c r="F211" s="158"/>
    </row>
    <row r="212" spans="1:6" s="159" customFormat="1" x14ac:dyDescent="0.25">
      <c r="A212" s="155"/>
      <c r="B212" s="156"/>
      <c r="C212" s="157"/>
      <c r="D212" s="157"/>
      <c r="E212" s="157"/>
      <c r="F212" s="158"/>
    </row>
    <row r="213" spans="1:6" s="159" customFormat="1" x14ac:dyDescent="0.25">
      <c r="A213" s="155"/>
      <c r="B213" s="156"/>
      <c r="C213" s="157"/>
      <c r="D213" s="157"/>
      <c r="E213" s="157"/>
      <c r="F213" s="158"/>
    </row>
    <row r="214" spans="1:6" s="159" customFormat="1" x14ac:dyDescent="0.25">
      <c r="A214" s="155"/>
      <c r="B214" s="156"/>
      <c r="C214" s="157"/>
      <c r="D214" s="157"/>
      <c r="E214" s="157"/>
      <c r="F214" s="158"/>
    </row>
    <row r="215" spans="1:6" s="159" customFormat="1" x14ac:dyDescent="0.25">
      <c r="A215" s="155"/>
      <c r="B215" s="156"/>
      <c r="C215" s="157"/>
      <c r="D215" s="157"/>
      <c r="E215" s="157"/>
      <c r="F215" s="158"/>
    </row>
    <row r="216" spans="1:6" s="159" customFormat="1" x14ac:dyDescent="0.25">
      <c r="A216" s="155"/>
      <c r="B216" s="156"/>
      <c r="C216" s="157"/>
      <c r="D216" s="157"/>
      <c r="E216" s="157"/>
      <c r="F216" s="158"/>
    </row>
    <row r="217" spans="1:6" s="159" customFormat="1" x14ac:dyDescent="0.25">
      <c r="A217" s="155"/>
      <c r="B217" s="156"/>
      <c r="C217" s="157"/>
      <c r="D217" s="157"/>
      <c r="E217" s="157"/>
      <c r="F217" s="158"/>
    </row>
    <row r="218" spans="1:6" s="159" customFormat="1" x14ac:dyDescent="0.25">
      <c r="A218" s="155"/>
      <c r="B218" s="156"/>
      <c r="C218" s="157"/>
      <c r="D218" s="157"/>
      <c r="E218" s="157"/>
      <c r="F218" s="158"/>
    </row>
    <row r="219" spans="1:6" s="159" customFormat="1" x14ac:dyDescent="0.25">
      <c r="A219" s="155"/>
      <c r="B219" s="156"/>
      <c r="C219" s="157"/>
      <c r="D219" s="157"/>
      <c r="E219" s="157"/>
      <c r="F219" s="158"/>
    </row>
    <row r="220" spans="1:6" s="159" customFormat="1" x14ac:dyDescent="0.25">
      <c r="A220" s="155"/>
      <c r="B220" s="156"/>
      <c r="C220" s="157"/>
      <c r="D220" s="157"/>
      <c r="E220" s="157"/>
      <c r="F220" s="158"/>
    </row>
    <row r="221" spans="1:6" s="159" customFormat="1" x14ac:dyDescent="0.25">
      <c r="A221" s="155"/>
      <c r="B221" s="156"/>
      <c r="C221" s="157"/>
      <c r="D221" s="157"/>
      <c r="E221" s="157"/>
      <c r="F221" s="158"/>
    </row>
    <row r="222" spans="1:6" s="159" customFormat="1" x14ac:dyDescent="0.25">
      <c r="A222" s="155"/>
      <c r="B222" s="156"/>
      <c r="C222" s="157"/>
      <c r="D222" s="157"/>
      <c r="E222" s="157"/>
      <c r="F222" s="158"/>
    </row>
    <row r="223" spans="1:6" s="159" customFormat="1" x14ac:dyDescent="0.25">
      <c r="A223" s="155"/>
      <c r="B223" s="156"/>
      <c r="C223" s="157"/>
      <c r="D223" s="157"/>
      <c r="E223" s="157"/>
      <c r="F223" s="158"/>
    </row>
    <row r="224" spans="1:6" s="159" customFormat="1" x14ac:dyDescent="0.25">
      <c r="A224" s="155"/>
      <c r="B224" s="156"/>
      <c r="C224" s="157"/>
      <c r="D224" s="157"/>
      <c r="E224" s="157"/>
      <c r="F224" s="158"/>
    </row>
    <row r="225" spans="1:6" s="159" customFormat="1" x14ac:dyDescent="0.25">
      <c r="A225" s="155"/>
      <c r="B225" s="156"/>
      <c r="C225" s="157"/>
      <c r="D225" s="157"/>
      <c r="E225" s="157"/>
      <c r="F225" s="158"/>
    </row>
    <row r="226" spans="1:6" s="159" customFormat="1" x14ac:dyDescent="0.25">
      <c r="A226" s="155"/>
      <c r="B226" s="156"/>
      <c r="C226" s="157"/>
      <c r="D226" s="157"/>
      <c r="E226" s="157"/>
      <c r="F226" s="158"/>
    </row>
    <row r="227" spans="1:6" s="159" customFormat="1" x14ac:dyDescent="0.25">
      <c r="A227" s="155"/>
      <c r="B227" s="156"/>
      <c r="C227" s="157"/>
      <c r="D227" s="157"/>
      <c r="E227" s="157"/>
      <c r="F227" s="158"/>
    </row>
    <row r="228" spans="1:6" s="159" customFormat="1" x14ac:dyDescent="0.25">
      <c r="A228" s="155"/>
      <c r="B228" s="156"/>
      <c r="C228" s="157"/>
      <c r="D228" s="157"/>
      <c r="E228" s="157"/>
      <c r="F228" s="158"/>
    </row>
    <row r="229" spans="1:6" s="159" customFormat="1" x14ac:dyDescent="0.25">
      <c r="A229" s="155"/>
      <c r="B229" s="156"/>
      <c r="C229" s="157"/>
      <c r="D229" s="157"/>
      <c r="E229" s="157"/>
      <c r="F229" s="158"/>
    </row>
    <row r="230" spans="1:6" s="159" customFormat="1" x14ac:dyDescent="0.25">
      <c r="A230" s="155"/>
      <c r="B230" s="156"/>
      <c r="C230" s="157"/>
      <c r="D230" s="157"/>
      <c r="E230" s="157"/>
      <c r="F230" s="158"/>
    </row>
    <row r="231" spans="1:6" s="159" customFormat="1" x14ac:dyDescent="0.25">
      <c r="A231" s="155"/>
      <c r="B231" s="156"/>
      <c r="C231" s="157"/>
      <c r="D231" s="157"/>
      <c r="E231" s="157"/>
      <c r="F231" s="158"/>
    </row>
    <row r="232" spans="1:6" s="159" customFormat="1" x14ac:dyDescent="0.25">
      <c r="A232" s="155"/>
      <c r="B232" s="156"/>
      <c r="C232" s="157"/>
      <c r="D232" s="157"/>
      <c r="E232" s="157"/>
      <c r="F232" s="158"/>
    </row>
    <row r="233" spans="1:6" s="159" customFormat="1" x14ac:dyDescent="0.25">
      <c r="A233" s="155"/>
      <c r="B233" s="156"/>
      <c r="C233" s="157"/>
      <c r="D233" s="157"/>
      <c r="E233" s="157"/>
      <c r="F233" s="158"/>
    </row>
    <row r="234" spans="1:6" s="159" customFormat="1" x14ac:dyDescent="0.25">
      <c r="A234" s="155"/>
      <c r="B234" s="156"/>
      <c r="C234" s="157"/>
      <c r="D234" s="157"/>
      <c r="E234" s="157"/>
      <c r="F234" s="158"/>
    </row>
    <row r="235" spans="1:6" s="159" customFormat="1" x14ac:dyDescent="0.25">
      <c r="A235" s="155"/>
      <c r="B235" s="156"/>
      <c r="C235" s="157"/>
      <c r="D235" s="157"/>
      <c r="E235" s="157"/>
      <c r="F235" s="158"/>
    </row>
    <row r="236" spans="1:6" s="159" customFormat="1" x14ac:dyDescent="0.25">
      <c r="A236" s="155"/>
      <c r="B236" s="156"/>
      <c r="C236" s="157"/>
      <c r="D236" s="157"/>
      <c r="E236" s="157"/>
      <c r="F236" s="158"/>
    </row>
    <row r="237" spans="1:6" s="159" customFormat="1" x14ac:dyDescent="0.25">
      <c r="A237" s="155"/>
      <c r="B237" s="156"/>
      <c r="C237" s="157"/>
      <c r="D237" s="157"/>
      <c r="E237" s="157"/>
      <c r="F237" s="158"/>
    </row>
    <row r="238" spans="1:6" s="159" customFormat="1" x14ac:dyDescent="0.25">
      <c r="A238" s="155"/>
      <c r="B238" s="156"/>
      <c r="C238" s="157"/>
      <c r="D238" s="157"/>
      <c r="E238" s="157"/>
      <c r="F238" s="158"/>
    </row>
    <row r="239" spans="1:6" s="159" customFormat="1" x14ac:dyDescent="0.25">
      <c r="A239" s="155"/>
      <c r="B239" s="156"/>
      <c r="C239" s="157"/>
      <c r="D239" s="157"/>
      <c r="E239" s="157"/>
      <c r="F239" s="158"/>
    </row>
    <row r="240" spans="1:6" s="159" customFormat="1" x14ac:dyDescent="0.25">
      <c r="A240" s="155"/>
      <c r="B240" s="156"/>
      <c r="C240" s="157"/>
      <c r="D240" s="157"/>
      <c r="E240" s="157"/>
      <c r="F240" s="158"/>
    </row>
    <row r="241" spans="1:6" s="159" customFormat="1" x14ac:dyDescent="0.25">
      <c r="A241" s="155"/>
      <c r="B241" s="156"/>
      <c r="C241" s="157"/>
      <c r="D241" s="157"/>
      <c r="E241" s="157"/>
      <c r="F241" s="158"/>
    </row>
    <row r="242" spans="1:6" s="159" customFormat="1" x14ac:dyDescent="0.25">
      <c r="A242" s="155"/>
      <c r="B242" s="156"/>
      <c r="C242" s="157"/>
      <c r="D242" s="157"/>
      <c r="E242" s="157"/>
      <c r="F242" s="158"/>
    </row>
    <row r="243" spans="1:6" s="159" customFormat="1" x14ac:dyDescent="0.25">
      <c r="A243" s="155"/>
      <c r="B243" s="156"/>
      <c r="C243" s="157"/>
      <c r="D243" s="157"/>
      <c r="E243" s="157"/>
      <c r="F243" s="158"/>
    </row>
    <row r="244" spans="1:6" s="159" customFormat="1" x14ac:dyDescent="0.25">
      <c r="A244" s="155"/>
      <c r="B244" s="156"/>
      <c r="C244" s="157"/>
      <c r="D244" s="157"/>
      <c r="E244" s="157"/>
      <c r="F244" s="158"/>
    </row>
    <row r="245" spans="1:6" s="159" customFormat="1" x14ac:dyDescent="0.25">
      <c r="A245" s="155"/>
      <c r="B245" s="156"/>
      <c r="C245" s="157"/>
      <c r="D245" s="157"/>
      <c r="E245" s="157"/>
      <c r="F245" s="158"/>
    </row>
    <row r="246" spans="1:6" s="159" customFormat="1" x14ac:dyDescent="0.25">
      <c r="A246" s="155"/>
      <c r="B246" s="156"/>
      <c r="C246" s="157"/>
      <c r="D246" s="157"/>
      <c r="E246" s="157"/>
      <c r="F246" s="158"/>
    </row>
    <row r="247" spans="1:6" s="159" customFormat="1" x14ac:dyDescent="0.25">
      <c r="A247" s="155"/>
      <c r="B247" s="156"/>
      <c r="C247" s="157"/>
      <c r="D247" s="157"/>
      <c r="E247" s="157"/>
      <c r="F247" s="158"/>
    </row>
    <row r="248" spans="1:6" s="159" customFormat="1" x14ac:dyDescent="0.25">
      <c r="A248" s="155"/>
      <c r="B248" s="156"/>
      <c r="C248" s="157"/>
      <c r="D248" s="157"/>
      <c r="E248" s="157"/>
      <c r="F248" s="158"/>
    </row>
    <row r="249" spans="1:6" s="159" customFormat="1" x14ac:dyDescent="0.25">
      <c r="A249" s="155"/>
      <c r="B249" s="156"/>
      <c r="C249" s="157"/>
      <c r="D249" s="157"/>
      <c r="E249" s="157"/>
      <c r="F249" s="158"/>
    </row>
    <row r="250" spans="1:6" s="159" customFormat="1" x14ac:dyDescent="0.25">
      <c r="A250" s="155"/>
      <c r="B250" s="156"/>
      <c r="C250" s="157"/>
      <c r="D250" s="157"/>
      <c r="E250" s="157"/>
      <c r="F250" s="158"/>
    </row>
    <row r="251" spans="1:6" s="159" customFormat="1" x14ac:dyDescent="0.25">
      <c r="A251" s="155"/>
      <c r="B251" s="156"/>
      <c r="C251" s="157"/>
      <c r="D251" s="157"/>
      <c r="E251" s="157"/>
      <c r="F251" s="158"/>
    </row>
    <row r="252" spans="1:6" s="159" customFormat="1" x14ac:dyDescent="0.25">
      <c r="A252" s="155"/>
      <c r="B252" s="156"/>
      <c r="C252" s="157"/>
      <c r="D252" s="157"/>
      <c r="E252" s="157"/>
      <c r="F252" s="158"/>
    </row>
    <row r="253" spans="1:6" s="159" customFormat="1" x14ac:dyDescent="0.25">
      <c r="A253" s="155"/>
      <c r="B253" s="156"/>
      <c r="C253" s="157"/>
      <c r="D253" s="157"/>
      <c r="E253" s="157"/>
      <c r="F253" s="158"/>
    </row>
    <row r="254" spans="1:6" s="159" customFormat="1" x14ac:dyDescent="0.25">
      <c r="A254" s="155"/>
      <c r="B254" s="156"/>
      <c r="C254" s="157"/>
      <c r="D254" s="157"/>
      <c r="E254" s="157"/>
      <c r="F254" s="158"/>
    </row>
    <row r="255" spans="1:6" s="159" customFormat="1" x14ac:dyDescent="0.25">
      <c r="A255" s="155"/>
      <c r="B255" s="156"/>
      <c r="C255" s="157"/>
      <c r="D255" s="157"/>
      <c r="E255" s="157"/>
      <c r="F255" s="158"/>
    </row>
    <row r="256" spans="1:6" s="159" customFormat="1" x14ac:dyDescent="0.25">
      <c r="A256" s="155"/>
      <c r="B256" s="156"/>
      <c r="C256" s="157"/>
      <c r="D256" s="157"/>
      <c r="E256" s="157"/>
      <c r="F256" s="158"/>
    </row>
    <row r="257" spans="1:6" s="159" customFormat="1" x14ac:dyDescent="0.25">
      <c r="A257" s="155"/>
      <c r="B257" s="156"/>
      <c r="C257" s="157"/>
      <c r="D257" s="157"/>
      <c r="E257" s="157"/>
      <c r="F257" s="158"/>
    </row>
    <row r="258" spans="1:6" s="159" customFormat="1" x14ac:dyDescent="0.25">
      <c r="A258" s="155"/>
      <c r="B258" s="156"/>
      <c r="C258" s="157"/>
      <c r="D258" s="157"/>
      <c r="E258" s="157"/>
      <c r="F258" s="158"/>
    </row>
    <row r="259" spans="1:6" s="159" customFormat="1" x14ac:dyDescent="0.25">
      <c r="A259" s="155"/>
      <c r="B259" s="156"/>
      <c r="C259" s="157"/>
      <c r="D259" s="157"/>
      <c r="E259" s="157"/>
      <c r="F259" s="158"/>
    </row>
    <row r="260" spans="1:6" s="159" customFormat="1" x14ac:dyDescent="0.25">
      <c r="A260" s="155"/>
      <c r="B260" s="156"/>
      <c r="C260" s="157"/>
      <c r="D260" s="157"/>
      <c r="E260" s="157"/>
      <c r="F260" s="158"/>
    </row>
    <row r="261" spans="1:6" s="159" customFormat="1" x14ac:dyDescent="0.25">
      <c r="A261" s="155"/>
      <c r="B261" s="156"/>
      <c r="C261" s="157"/>
      <c r="D261" s="157"/>
      <c r="E261" s="157"/>
      <c r="F261" s="158"/>
    </row>
    <row r="262" spans="1:6" s="159" customFormat="1" x14ac:dyDescent="0.25">
      <c r="A262" s="155"/>
      <c r="B262" s="156"/>
      <c r="C262" s="157"/>
      <c r="D262" s="157"/>
      <c r="E262" s="157"/>
      <c r="F262" s="158"/>
    </row>
    <row r="263" spans="1:6" s="159" customFormat="1" x14ac:dyDescent="0.25">
      <c r="A263" s="155"/>
      <c r="B263" s="156"/>
      <c r="C263" s="157"/>
      <c r="D263" s="157"/>
      <c r="E263" s="157"/>
      <c r="F263" s="158"/>
    </row>
    <row r="264" spans="1:6" s="159" customFormat="1" x14ac:dyDescent="0.25">
      <c r="A264" s="155"/>
      <c r="B264" s="156"/>
      <c r="C264" s="157"/>
      <c r="D264" s="157"/>
      <c r="E264" s="157"/>
      <c r="F264" s="158"/>
    </row>
    <row r="265" spans="1:6" s="159" customFormat="1" x14ac:dyDescent="0.25">
      <c r="A265" s="155"/>
      <c r="B265" s="156"/>
      <c r="C265" s="157"/>
      <c r="D265" s="157"/>
      <c r="E265" s="157"/>
      <c r="F265" s="158"/>
    </row>
    <row r="266" spans="1:6" s="159" customFormat="1" x14ac:dyDescent="0.25">
      <c r="A266" s="155"/>
      <c r="B266" s="156"/>
      <c r="C266" s="157"/>
      <c r="D266" s="157"/>
      <c r="E266" s="157"/>
      <c r="F266" s="158"/>
    </row>
  </sheetData>
  <dataConsolidate/>
  <printOptions horizontalCentered="1" verticalCentered="1"/>
  <pageMargins left="0.23622047244094491" right="0.23622047244094491" top="0.74803149606299213" bottom="0.74803149606299213" header="0.31496062992125984" footer="0.31496062992125984"/>
  <pageSetup scale="60"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AF18"/>
  <sheetViews>
    <sheetView view="pageBreakPreview" topLeftCell="A4" zoomScale="90" zoomScaleNormal="60" zoomScaleSheetLayoutView="90" workbookViewId="0">
      <selection activeCell="A5" sqref="A5:A9"/>
    </sheetView>
  </sheetViews>
  <sheetFormatPr baseColWidth="10" defaultRowHeight="15" x14ac:dyDescent="0.25"/>
  <cols>
    <col min="1" max="1" width="17.42578125" style="2" customWidth="1"/>
    <col min="2" max="2" width="26.5703125" style="3" customWidth="1"/>
    <col min="3" max="3" width="23.85546875" style="4" customWidth="1"/>
    <col min="4" max="4" width="13.7109375" style="4" customWidth="1"/>
    <col min="5" max="5" width="13.85546875" style="4" customWidth="1"/>
    <col min="6" max="6" width="13.5703125" style="4" customWidth="1"/>
    <col min="7" max="7" width="14.42578125" style="4" customWidth="1"/>
    <col min="8" max="8" width="6.140625" style="5" customWidth="1"/>
    <col min="9" max="9" width="26.28515625" style="5" customWidth="1"/>
    <col min="10" max="10" width="19" style="6" customWidth="1"/>
    <col min="11" max="11" width="13" style="6" customWidth="1"/>
    <col min="12" max="12" width="14" style="6" customWidth="1"/>
    <col min="13" max="13" width="27" style="7" customWidth="1"/>
    <col min="14" max="14" width="18.42578125" style="5" customWidth="1"/>
    <col min="15" max="15" width="18.28515625" style="5" customWidth="1"/>
    <col min="16" max="16" width="17.28515625" style="5" customWidth="1"/>
    <col min="17" max="17" width="18" style="5" customWidth="1"/>
    <col min="18" max="18" width="15.7109375" style="5" customWidth="1"/>
    <col min="19" max="19" width="17.140625" style="5" customWidth="1"/>
    <col min="20" max="20" width="29.28515625" style="9" customWidth="1"/>
    <col min="21" max="21" width="13.28515625" style="8" customWidth="1"/>
    <col min="22" max="22" width="24.140625" style="17" customWidth="1"/>
    <col min="23" max="28" width="33.42578125" style="17" customWidth="1"/>
    <col min="29" max="29" width="12" style="17" customWidth="1"/>
    <col min="30" max="30" width="13.42578125" style="17" customWidth="1"/>
    <col min="31" max="31" width="14.42578125" style="17" customWidth="1"/>
    <col min="32" max="32" width="14.5703125" style="17" customWidth="1"/>
    <col min="33" max="33" width="17.140625" style="17" customWidth="1"/>
    <col min="34" max="34" width="15" style="17" customWidth="1"/>
    <col min="35" max="35" width="19" style="5" customWidth="1"/>
    <col min="36" max="36" width="15.5703125" style="5" customWidth="1"/>
    <col min="37" max="37" width="19.42578125" style="10" customWidth="1"/>
    <col min="38" max="38" width="24" style="5" customWidth="1"/>
    <col min="39" max="39" width="12.28515625" style="10" customWidth="1"/>
    <col min="40" max="40" width="16.85546875" style="5" customWidth="1"/>
    <col min="41" max="41" width="13.7109375" style="5" customWidth="1"/>
    <col min="42" max="42" width="24.42578125" style="10" customWidth="1"/>
    <col min="43" max="43" width="12.140625" style="10" customWidth="1"/>
    <col min="44" max="45" width="9.85546875" style="11" customWidth="1"/>
    <col min="46" max="46" width="24.42578125" style="6" customWidth="1"/>
    <col min="47" max="47" width="20.7109375" style="6" customWidth="1"/>
    <col min="48" max="48" width="14.42578125" style="6" customWidth="1"/>
    <col min="49" max="49" width="19" style="6" customWidth="1"/>
    <col min="50" max="50" width="22.5703125" style="6" customWidth="1"/>
    <col min="51" max="51" width="19.140625" style="6" customWidth="1"/>
    <col min="52" max="52" width="20.5703125" style="9" customWidth="1"/>
    <col min="53" max="53" width="15.7109375" style="6" customWidth="1"/>
    <col min="54" max="54" width="15.140625" style="6" customWidth="1"/>
  </cols>
  <sheetData>
    <row r="1" spans="1:708" s="98" customFormat="1" ht="34.5" customHeight="1" thickBot="1" x14ac:dyDescent="0.3">
      <c r="A1" s="705" t="s">
        <v>65</v>
      </c>
      <c r="B1" s="706"/>
      <c r="C1" s="706"/>
      <c r="D1" s="706"/>
      <c r="E1" s="706"/>
      <c r="F1" s="706"/>
      <c r="G1" s="706"/>
      <c r="H1" s="706"/>
      <c r="I1" s="706"/>
      <c r="J1" s="706"/>
      <c r="K1" s="706"/>
      <c r="L1" s="706"/>
      <c r="M1" s="707"/>
      <c r="N1" s="708" t="s">
        <v>66</v>
      </c>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09"/>
      <c r="AO1" s="710"/>
      <c r="AP1" s="711" t="s">
        <v>91</v>
      </c>
      <c r="AQ1" s="714" t="s">
        <v>67</v>
      </c>
      <c r="AR1" s="734" t="s">
        <v>190</v>
      </c>
      <c r="AS1" s="734"/>
      <c r="AT1" s="734"/>
      <c r="AU1" s="734"/>
      <c r="AV1" s="734"/>
      <c r="AW1" s="734"/>
      <c r="AX1" s="734"/>
      <c r="AY1" s="734"/>
      <c r="AZ1" s="734"/>
      <c r="BA1" s="734"/>
      <c r="BB1" s="735"/>
    </row>
    <row r="2" spans="1:708" s="98" customFormat="1" ht="19.5" customHeight="1" thickBot="1" x14ac:dyDescent="0.3">
      <c r="A2" s="738" t="s">
        <v>33</v>
      </c>
      <c r="B2" s="741" t="s">
        <v>34</v>
      </c>
      <c r="C2" s="744" t="s">
        <v>93</v>
      </c>
      <c r="D2" s="741" t="s">
        <v>135</v>
      </c>
      <c r="E2" s="741"/>
      <c r="F2" s="741"/>
      <c r="G2" s="747" t="s">
        <v>102</v>
      </c>
      <c r="H2" s="750" t="s">
        <v>3</v>
      </c>
      <c r="I2" s="750" t="s">
        <v>35</v>
      </c>
      <c r="J2" s="750" t="s">
        <v>68</v>
      </c>
      <c r="K2" s="750" t="s">
        <v>69</v>
      </c>
      <c r="L2" s="755" t="s">
        <v>103</v>
      </c>
      <c r="M2" s="758" t="s">
        <v>10</v>
      </c>
      <c r="N2" s="761" t="s">
        <v>36</v>
      </c>
      <c r="O2" s="762"/>
      <c r="P2" s="762"/>
      <c r="Q2" s="762"/>
      <c r="R2" s="762"/>
      <c r="S2" s="763"/>
      <c r="T2" s="764" t="s">
        <v>136</v>
      </c>
      <c r="U2" s="753"/>
      <c r="V2" s="753"/>
      <c r="W2" s="753"/>
      <c r="X2" s="753"/>
      <c r="Y2" s="753"/>
      <c r="Z2" s="753"/>
      <c r="AA2" s="753"/>
      <c r="AB2" s="753"/>
      <c r="AC2" s="753"/>
      <c r="AD2" s="734"/>
      <c r="AE2" s="734"/>
      <c r="AF2" s="734"/>
      <c r="AG2" s="753"/>
      <c r="AH2" s="753"/>
      <c r="AI2" s="753"/>
      <c r="AJ2" s="753"/>
      <c r="AK2" s="753"/>
      <c r="AL2" s="753"/>
      <c r="AM2" s="753"/>
      <c r="AN2" s="753"/>
      <c r="AO2" s="754"/>
      <c r="AP2" s="712"/>
      <c r="AQ2" s="715"/>
      <c r="AR2" s="736"/>
      <c r="AS2" s="736"/>
      <c r="AT2" s="736"/>
      <c r="AU2" s="736"/>
      <c r="AV2" s="736"/>
      <c r="AW2" s="736"/>
      <c r="AX2" s="736"/>
      <c r="AY2" s="736"/>
      <c r="AZ2" s="736"/>
      <c r="BA2" s="736"/>
      <c r="BB2" s="737"/>
    </row>
    <row r="3" spans="1:708" s="98" customFormat="1" ht="116.25" customHeight="1" thickBot="1" x14ac:dyDescent="0.3">
      <c r="A3" s="739"/>
      <c r="B3" s="742"/>
      <c r="C3" s="745"/>
      <c r="D3" s="742" t="s">
        <v>126</v>
      </c>
      <c r="E3" s="742" t="s">
        <v>127</v>
      </c>
      <c r="F3" s="742" t="s">
        <v>125</v>
      </c>
      <c r="G3" s="748"/>
      <c r="H3" s="751"/>
      <c r="I3" s="751"/>
      <c r="J3" s="751"/>
      <c r="K3" s="751"/>
      <c r="L3" s="756"/>
      <c r="M3" s="759"/>
      <c r="N3" s="739" t="s">
        <v>37</v>
      </c>
      <c r="O3" s="742"/>
      <c r="P3" s="742"/>
      <c r="Q3" s="742"/>
      <c r="R3" s="742"/>
      <c r="S3" s="759"/>
      <c r="T3" s="765" t="s">
        <v>38</v>
      </c>
      <c r="U3" s="766" t="s">
        <v>39</v>
      </c>
      <c r="V3" s="143" t="s">
        <v>180</v>
      </c>
      <c r="W3" s="143" t="s">
        <v>181</v>
      </c>
      <c r="X3" s="143" t="s">
        <v>182</v>
      </c>
      <c r="Y3" s="143" t="s">
        <v>183</v>
      </c>
      <c r="Z3" s="143" t="s">
        <v>184</v>
      </c>
      <c r="AA3" s="143" t="s">
        <v>186</v>
      </c>
      <c r="AB3" s="143" t="s">
        <v>185</v>
      </c>
      <c r="AC3" s="766" t="s">
        <v>194</v>
      </c>
      <c r="AD3" s="776" t="s">
        <v>195</v>
      </c>
      <c r="AE3" s="776" t="s">
        <v>196</v>
      </c>
      <c r="AF3" s="776" t="s">
        <v>198</v>
      </c>
      <c r="AG3" s="766" t="s">
        <v>199</v>
      </c>
      <c r="AH3" s="766" t="s">
        <v>197</v>
      </c>
      <c r="AI3" s="768" t="s">
        <v>94</v>
      </c>
      <c r="AJ3" s="763"/>
      <c r="AK3" s="765" t="s">
        <v>40</v>
      </c>
      <c r="AL3" s="769"/>
      <c r="AM3" s="769"/>
      <c r="AN3" s="769"/>
      <c r="AO3" s="768"/>
      <c r="AP3" s="712"/>
      <c r="AQ3" s="715"/>
      <c r="AR3" s="764" t="s">
        <v>41</v>
      </c>
      <c r="AS3" s="753"/>
      <c r="AT3" s="753"/>
      <c r="AU3" s="753"/>
      <c r="AV3" s="753"/>
      <c r="AW3" s="753"/>
      <c r="AX3" s="754"/>
      <c r="AY3" s="753" t="s">
        <v>191</v>
      </c>
      <c r="AZ3" s="753"/>
      <c r="BA3" s="753"/>
      <c r="BB3" s="754"/>
    </row>
    <row r="4" spans="1:708" s="98" customFormat="1" ht="81" customHeight="1" thickBot="1" x14ac:dyDescent="0.3">
      <c r="A4" s="740"/>
      <c r="B4" s="743"/>
      <c r="C4" s="746"/>
      <c r="D4" s="743"/>
      <c r="E4" s="743"/>
      <c r="F4" s="743"/>
      <c r="G4" s="749"/>
      <c r="H4" s="752"/>
      <c r="I4" s="752"/>
      <c r="J4" s="752"/>
      <c r="K4" s="752"/>
      <c r="L4" s="757"/>
      <c r="M4" s="760"/>
      <c r="N4" s="144" t="s">
        <v>11</v>
      </c>
      <c r="O4" s="145" t="s">
        <v>70</v>
      </c>
      <c r="P4" s="145" t="s">
        <v>0</v>
      </c>
      <c r="Q4" s="145" t="s">
        <v>12</v>
      </c>
      <c r="R4" s="145" t="s">
        <v>71</v>
      </c>
      <c r="S4" s="146" t="s">
        <v>61</v>
      </c>
      <c r="T4" s="740"/>
      <c r="U4" s="767"/>
      <c r="V4" s="145" t="s">
        <v>109</v>
      </c>
      <c r="W4" s="145" t="s">
        <v>108</v>
      </c>
      <c r="X4" s="145" t="s">
        <v>107</v>
      </c>
      <c r="Y4" s="145" t="s">
        <v>187</v>
      </c>
      <c r="Z4" s="145" t="s">
        <v>110</v>
      </c>
      <c r="AA4" s="145" t="s">
        <v>111</v>
      </c>
      <c r="AB4" s="145" t="s">
        <v>112</v>
      </c>
      <c r="AC4" s="767"/>
      <c r="AD4" s="767"/>
      <c r="AE4" s="767"/>
      <c r="AF4" s="767"/>
      <c r="AG4" s="767"/>
      <c r="AH4" s="767"/>
      <c r="AI4" s="145" t="s">
        <v>11</v>
      </c>
      <c r="AJ4" s="146" t="s">
        <v>12</v>
      </c>
      <c r="AK4" s="144" t="s">
        <v>11</v>
      </c>
      <c r="AL4" s="145" t="s">
        <v>72</v>
      </c>
      <c r="AM4" s="145" t="s">
        <v>12</v>
      </c>
      <c r="AN4" s="145" t="s">
        <v>73</v>
      </c>
      <c r="AO4" s="147" t="s">
        <v>61</v>
      </c>
      <c r="AP4" s="713"/>
      <c r="AQ4" s="716"/>
      <c r="AR4" s="148" t="s">
        <v>88</v>
      </c>
      <c r="AS4" s="149" t="s">
        <v>89</v>
      </c>
      <c r="AT4" s="150" t="s">
        <v>113</v>
      </c>
      <c r="AU4" s="151" t="s">
        <v>188</v>
      </c>
      <c r="AV4" s="151" t="s">
        <v>90</v>
      </c>
      <c r="AW4" s="151" t="s">
        <v>114</v>
      </c>
      <c r="AX4" s="152" t="s">
        <v>64</v>
      </c>
      <c r="AY4" s="153" t="s">
        <v>63</v>
      </c>
      <c r="AZ4" s="151" t="s">
        <v>62</v>
      </c>
      <c r="BA4" s="151" t="s">
        <v>189</v>
      </c>
      <c r="BB4" s="152" t="s">
        <v>64</v>
      </c>
    </row>
    <row r="5" spans="1:708" s="15" customFormat="1" ht="43.5" customHeight="1" x14ac:dyDescent="0.25">
      <c r="A5" s="673"/>
      <c r="B5" s="681"/>
      <c r="C5" s="76"/>
      <c r="D5" s="59"/>
      <c r="E5" s="59"/>
      <c r="F5" s="59"/>
      <c r="G5" s="59"/>
      <c r="H5" s="679" t="s">
        <v>77</v>
      </c>
      <c r="I5" s="720"/>
      <c r="J5" s="723"/>
      <c r="K5" s="726"/>
      <c r="L5" s="19"/>
      <c r="M5" s="690"/>
      <c r="N5" s="730"/>
      <c r="O5" s="663"/>
      <c r="P5" s="696"/>
      <c r="Q5" s="688"/>
      <c r="R5" s="717"/>
      <c r="S5" s="685" t="str">
        <f>IF(O5+R5=0," ",IF(OR(AND(O5=1,R5=1),AND(O5=1,R5=2),AND(O5=2,R5=2),AND(O5=2,R5=1),AND(O5=3,R5=1)),"Bajo",IF(OR(AND(O5=1,R5=3),AND(O5=2,R5=3),AND(O5=3,R5=2),AND(O5=4,R5=1)),"Moderado",IF(OR(AND(O5=1,R5=4),AND(O5=2,R5=4),AND(O5=3,R5=3),AND(O5=4,R5=2),AND(O5=4,R5=3),AND(O5=5,R5=1),AND(O5=5,R5=2)),"Alto",IF(OR(AND(O5=2,R5=5),AND(O5=3,R5=5),AND(O5=3,R5=4),AND(O5=4,R5=4),AND(O5=4,R5=5),AND(O5=5,R5=3),AND(O5=5,R5=4),AND(O5=1,R5=5),AND(O5=5,R5=5)),"Extremo","")))))</f>
        <v xml:space="preserve"> </v>
      </c>
      <c r="T5" s="85"/>
      <c r="U5" s="78"/>
      <c r="V5" s="19"/>
      <c r="W5" s="19"/>
      <c r="X5" s="19"/>
      <c r="Y5" s="19"/>
      <c r="Z5" s="19"/>
      <c r="AA5" s="19"/>
      <c r="AB5" s="19"/>
      <c r="AC5" s="20">
        <f t="shared" ref="AC5:AC17" si="0">SUM(V5:AB5)</f>
        <v>0</v>
      </c>
      <c r="AD5" s="20"/>
      <c r="AE5" s="20"/>
      <c r="AF5" s="20"/>
      <c r="AG5" s="770" t="e">
        <f>AVERAGE(AF5:AF9)</f>
        <v>#DIV/0!</v>
      </c>
      <c r="AH5" s="666"/>
      <c r="AI5" s="773"/>
      <c r="AJ5" s="773"/>
      <c r="AK5" s="777"/>
      <c r="AL5" s="663"/>
      <c r="AM5" s="664"/>
      <c r="AN5" s="663"/>
      <c r="AO5" s="654"/>
      <c r="AP5" s="731"/>
      <c r="AQ5" s="651"/>
      <c r="AR5" s="64"/>
      <c r="AS5" s="44"/>
      <c r="AT5" s="92"/>
      <c r="AU5" s="45"/>
      <c r="AV5" s="45"/>
      <c r="AW5" s="45"/>
      <c r="AX5" s="65"/>
      <c r="AY5" s="52"/>
      <c r="AZ5" s="46"/>
      <c r="BA5" s="47"/>
      <c r="BB5" s="48"/>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row>
    <row r="6" spans="1:708" s="15" customFormat="1" ht="43.5" customHeight="1" x14ac:dyDescent="0.25">
      <c r="A6" s="673"/>
      <c r="B6" s="682"/>
      <c r="C6" s="87"/>
      <c r="D6" s="22"/>
      <c r="E6" s="59"/>
      <c r="F6" s="59"/>
      <c r="G6" s="22"/>
      <c r="H6" s="679"/>
      <c r="I6" s="721"/>
      <c r="J6" s="724"/>
      <c r="K6" s="727"/>
      <c r="M6" s="729"/>
      <c r="N6" s="730"/>
      <c r="O6" s="664"/>
      <c r="P6" s="697"/>
      <c r="Q6" s="688"/>
      <c r="R6" s="718"/>
      <c r="S6" s="685"/>
      <c r="T6" s="84"/>
      <c r="U6" s="79"/>
      <c r="V6" s="23"/>
      <c r="W6" s="23"/>
      <c r="X6" s="23"/>
      <c r="Y6" s="23"/>
      <c r="Z6" s="23"/>
      <c r="AA6" s="23"/>
      <c r="AB6" s="23"/>
      <c r="AC6" s="20">
        <f t="shared" si="0"/>
        <v>0</v>
      </c>
      <c r="AD6" s="20"/>
      <c r="AE6" s="20"/>
      <c r="AF6" s="20"/>
      <c r="AG6" s="771"/>
      <c r="AH6" s="667"/>
      <c r="AI6" s="774"/>
      <c r="AJ6" s="774"/>
      <c r="AK6" s="777"/>
      <c r="AL6" s="664"/>
      <c r="AM6" s="664"/>
      <c r="AN6" s="664"/>
      <c r="AO6" s="655"/>
      <c r="AP6" s="732"/>
      <c r="AQ6" s="652"/>
      <c r="AR6" s="66"/>
      <c r="AS6" s="13"/>
      <c r="AT6" s="93"/>
      <c r="AU6" s="14"/>
      <c r="AV6" s="14"/>
      <c r="AW6" s="14"/>
      <c r="AX6" s="67"/>
      <c r="AY6" s="53"/>
      <c r="AZ6" s="24"/>
      <c r="BA6" s="25"/>
      <c r="BB6" s="2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row>
    <row r="7" spans="1:708" s="15" customFormat="1" ht="43.5" customHeight="1" x14ac:dyDescent="0.25">
      <c r="A7" s="673"/>
      <c r="B7" s="682"/>
      <c r="C7" s="87"/>
      <c r="D7" s="22"/>
      <c r="E7" s="59"/>
      <c r="F7" s="59"/>
      <c r="G7" s="22"/>
      <c r="H7" s="679"/>
      <c r="I7" s="721"/>
      <c r="J7" s="724"/>
      <c r="K7" s="727"/>
      <c r="M7" s="729"/>
      <c r="N7" s="730"/>
      <c r="O7" s="664"/>
      <c r="P7" s="697"/>
      <c r="Q7" s="688"/>
      <c r="R7" s="718"/>
      <c r="S7" s="685"/>
      <c r="T7" s="84"/>
      <c r="U7" s="79"/>
      <c r="V7" s="23"/>
      <c r="W7" s="23"/>
      <c r="X7" s="23"/>
      <c r="Y7" s="23"/>
      <c r="Z7" s="23"/>
      <c r="AA7" s="23"/>
      <c r="AB7" s="23"/>
      <c r="AC7" s="20"/>
      <c r="AD7" s="20"/>
      <c r="AE7" s="20"/>
      <c r="AF7" s="20"/>
      <c r="AG7" s="771"/>
      <c r="AH7" s="667"/>
      <c r="AI7" s="774"/>
      <c r="AJ7" s="774"/>
      <c r="AK7" s="777"/>
      <c r="AL7" s="664"/>
      <c r="AM7" s="664"/>
      <c r="AN7" s="664"/>
      <c r="AO7" s="655"/>
      <c r="AP7" s="732"/>
      <c r="AQ7" s="652"/>
      <c r="AR7" s="66"/>
      <c r="AS7" s="13"/>
      <c r="AT7" s="94"/>
      <c r="AU7" s="21"/>
      <c r="AV7" s="21"/>
      <c r="AW7" s="21"/>
      <c r="AX7" s="67"/>
      <c r="AY7" s="53"/>
      <c r="AZ7" s="24"/>
      <c r="BA7" s="25"/>
      <c r="BB7" s="26"/>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row>
    <row r="8" spans="1:708" s="15" customFormat="1" ht="43.5" customHeight="1" x14ac:dyDescent="0.25">
      <c r="A8" s="673"/>
      <c r="B8" s="682"/>
      <c r="C8" s="77"/>
      <c r="D8" s="22"/>
      <c r="E8" s="59"/>
      <c r="F8" s="59"/>
      <c r="G8" s="22"/>
      <c r="H8" s="679"/>
      <c r="I8" s="721"/>
      <c r="J8" s="724"/>
      <c r="K8" s="727"/>
      <c r="M8" s="729"/>
      <c r="N8" s="730"/>
      <c r="O8" s="664"/>
      <c r="P8" s="697"/>
      <c r="Q8" s="688"/>
      <c r="R8" s="718"/>
      <c r="S8" s="685"/>
      <c r="T8" s="91"/>
      <c r="U8" s="79"/>
      <c r="V8" s="23"/>
      <c r="W8" s="23"/>
      <c r="X8" s="23"/>
      <c r="Y8" s="23"/>
      <c r="Z8" s="23"/>
      <c r="AA8" s="23"/>
      <c r="AB8" s="23"/>
      <c r="AC8" s="20">
        <f t="shared" si="0"/>
        <v>0</v>
      </c>
      <c r="AD8" s="20"/>
      <c r="AE8" s="20"/>
      <c r="AF8" s="20"/>
      <c r="AG8" s="771"/>
      <c r="AH8" s="667"/>
      <c r="AI8" s="774"/>
      <c r="AJ8" s="774"/>
      <c r="AK8" s="777"/>
      <c r="AL8" s="664"/>
      <c r="AM8" s="664"/>
      <c r="AN8" s="664"/>
      <c r="AO8" s="655"/>
      <c r="AP8" s="732"/>
      <c r="AQ8" s="652"/>
      <c r="AR8" s="66"/>
      <c r="AS8" s="13"/>
      <c r="AT8" s="21"/>
      <c r="AU8" s="21"/>
      <c r="AV8" s="21"/>
      <c r="AW8" s="21"/>
      <c r="AX8" s="67"/>
      <c r="AY8" s="53"/>
      <c r="AZ8" s="24"/>
      <c r="BA8" s="25"/>
      <c r="BB8" s="26"/>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row>
    <row r="9" spans="1:708" s="15" customFormat="1" ht="43.5" customHeight="1" thickBot="1" x14ac:dyDescent="0.3">
      <c r="A9" s="673"/>
      <c r="B9" s="682"/>
      <c r="C9" s="88"/>
      <c r="D9" s="22"/>
      <c r="E9" s="34"/>
      <c r="F9" s="34"/>
      <c r="G9" s="34"/>
      <c r="H9" s="679"/>
      <c r="I9" s="722"/>
      <c r="J9" s="725"/>
      <c r="K9" s="728"/>
      <c r="L9" s="60"/>
      <c r="M9" s="729"/>
      <c r="N9" s="730"/>
      <c r="O9" s="665"/>
      <c r="P9" s="698"/>
      <c r="Q9" s="688"/>
      <c r="R9" s="719"/>
      <c r="S9" s="686"/>
      <c r="T9" s="86"/>
      <c r="U9" s="79"/>
      <c r="V9" s="80"/>
      <c r="W9" s="80"/>
      <c r="X9" s="80"/>
      <c r="Y9" s="80"/>
      <c r="Z9" s="80"/>
      <c r="AA9" s="80"/>
      <c r="AB9" s="19"/>
      <c r="AC9" s="57">
        <f t="shared" si="0"/>
        <v>0</v>
      </c>
      <c r="AD9" s="57"/>
      <c r="AE9" s="57"/>
      <c r="AF9" s="57"/>
      <c r="AG9" s="772"/>
      <c r="AH9" s="668"/>
      <c r="AI9" s="775"/>
      <c r="AJ9" s="775"/>
      <c r="AK9" s="777"/>
      <c r="AL9" s="665"/>
      <c r="AM9" s="664"/>
      <c r="AN9" s="665"/>
      <c r="AO9" s="656"/>
      <c r="AP9" s="733"/>
      <c r="AQ9" s="653"/>
      <c r="AR9" s="68"/>
      <c r="AS9" s="13"/>
      <c r="AT9" s="42"/>
      <c r="AU9" s="42"/>
      <c r="AV9" s="14"/>
      <c r="AW9" s="14"/>
      <c r="AX9" s="49"/>
      <c r="AY9" s="54"/>
      <c r="AZ9" s="43"/>
      <c r="BA9" s="42"/>
      <c r="BB9" s="4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row>
    <row r="10" spans="1:708" s="15" customFormat="1" ht="43.5" customHeight="1" x14ac:dyDescent="0.25">
      <c r="A10" s="672"/>
      <c r="B10" s="675"/>
      <c r="C10" s="90"/>
      <c r="D10" s="29"/>
      <c r="E10" s="59"/>
      <c r="F10" s="59"/>
      <c r="G10" s="59"/>
      <c r="H10" s="678" t="s">
        <v>78</v>
      </c>
      <c r="I10" s="675"/>
      <c r="J10" s="681"/>
      <c r="K10" s="648"/>
      <c r="L10" s="19"/>
      <c r="M10" s="690"/>
      <c r="N10" s="693"/>
      <c r="O10" s="663"/>
      <c r="P10" s="696"/>
      <c r="Q10" s="687"/>
      <c r="R10" s="660"/>
      <c r="S10" s="684" t="str">
        <f>IF(O10+R10=0," ",IF(OR(AND(O10=1,R10=1),AND(O10=1,R10=2),AND(O10=2,R10=2),AND(O10=2,R10=1),AND(O10=3,R10=1)),"Bajo",IF(OR(AND(O10=1,R10=3),AND(O10=2,R10=3),AND(O10=3,R10=2),AND(O10=4,R10=1)),"Moderado",IF(OR(AND(O10=1,R10=4),AND(O10=2,R10=4),AND(O10=3,R10=3),AND(O10=4,R10=2),AND(O10=4,R10=3),AND(O10=5,R10=1),AND(O10=5,R10=2)),"Alto",IF(OR(AND(O10=2,R10=5),AND(O10=3,R10=5),AND(O10=3,R10=4),AND(O10=4,R10=4),AND(O10=4,R10=5),AND(O10=5,R10=3),AND(O10=5,R10=4),AND(O10=1,R10=5),AND(O10=5,R10=5)),"Extremo","")))))</f>
        <v xml:space="preserve"> </v>
      </c>
      <c r="T10" s="84"/>
      <c r="U10" s="31"/>
      <c r="V10" s="32"/>
      <c r="W10" s="32"/>
      <c r="X10" s="32"/>
      <c r="Y10" s="32"/>
      <c r="Z10" s="32"/>
      <c r="AA10" s="32"/>
      <c r="AB10" s="32"/>
      <c r="AC10" s="20">
        <f t="shared" si="0"/>
        <v>0</v>
      </c>
      <c r="AD10" s="20"/>
      <c r="AE10" s="20"/>
      <c r="AF10" s="20"/>
      <c r="AG10" s="666" t="e">
        <f>AVERAGE(AF10:AF12)</f>
        <v>#DIV/0!</v>
      </c>
      <c r="AH10" s="666"/>
      <c r="AI10" s="669"/>
      <c r="AJ10" s="669"/>
      <c r="AK10" s="663"/>
      <c r="AL10" s="663"/>
      <c r="AM10" s="663"/>
      <c r="AN10" s="663"/>
      <c r="AO10" s="654"/>
      <c r="AP10" s="651"/>
      <c r="AQ10" s="657"/>
      <c r="AR10" s="69"/>
      <c r="AS10" s="44"/>
      <c r="AT10" s="30"/>
      <c r="AU10" s="30"/>
      <c r="AV10" s="41"/>
      <c r="AW10" s="41"/>
      <c r="AX10" s="51"/>
      <c r="AY10" s="55"/>
      <c r="AZ10" s="30"/>
      <c r="BA10" s="50"/>
      <c r="BB10" s="51"/>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row>
    <row r="11" spans="1:708" s="15" customFormat="1" ht="43.5" customHeight="1" x14ac:dyDescent="0.25">
      <c r="A11" s="673"/>
      <c r="B11" s="676"/>
      <c r="C11" s="76"/>
      <c r="D11" s="22"/>
      <c r="E11" s="59"/>
      <c r="F11" s="59"/>
      <c r="G11" s="22"/>
      <c r="H11" s="679"/>
      <c r="I11" s="676"/>
      <c r="J11" s="682"/>
      <c r="K11" s="649"/>
      <c r="M11" s="691"/>
      <c r="N11" s="694"/>
      <c r="O11" s="664"/>
      <c r="P11" s="697"/>
      <c r="Q11" s="688"/>
      <c r="R11" s="661"/>
      <c r="S11" s="685"/>
      <c r="T11" s="84"/>
      <c r="U11" s="12"/>
      <c r="V11" s="23"/>
      <c r="W11" s="23"/>
      <c r="X11" s="23"/>
      <c r="Y11" s="23"/>
      <c r="Z11" s="23"/>
      <c r="AA11" s="23"/>
      <c r="AB11" s="23"/>
      <c r="AC11" s="20">
        <f t="shared" si="0"/>
        <v>0</v>
      </c>
      <c r="AD11" s="20"/>
      <c r="AE11" s="20"/>
      <c r="AF11" s="20"/>
      <c r="AG11" s="667"/>
      <c r="AH11" s="667"/>
      <c r="AI11" s="670"/>
      <c r="AJ11" s="670"/>
      <c r="AK11" s="664"/>
      <c r="AL11" s="664"/>
      <c r="AM11" s="664"/>
      <c r="AN11" s="664"/>
      <c r="AO11" s="655"/>
      <c r="AP11" s="652"/>
      <c r="AQ11" s="658"/>
      <c r="AR11" s="68"/>
      <c r="AS11" s="13"/>
      <c r="AT11" s="27"/>
      <c r="AU11" s="27"/>
      <c r="AV11" s="28"/>
      <c r="AW11" s="28"/>
      <c r="AX11" s="49"/>
      <c r="AY11" s="54"/>
      <c r="AZ11" s="27"/>
      <c r="BA11" s="42"/>
      <c r="BB11" s="49"/>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row>
    <row r="12" spans="1:708" s="15" customFormat="1" ht="43.5" customHeight="1" thickBot="1" x14ac:dyDescent="0.3">
      <c r="A12" s="674"/>
      <c r="B12" s="677"/>
      <c r="C12" s="33"/>
      <c r="D12" s="34"/>
      <c r="E12" s="34"/>
      <c r="F12" s="34"/>
      <c r="G12" s="34"/>
      <c r="H12" s="680"/>
      <c r="I12" s="677"/>
      <c r="J12" s="683"/>
      <c r="K12" s="650"/>
      <c r="L12" s="60"/>
      <c r="M12" s="692"/>
      <c r="N12" s="695"/>
      <c r="O12" s="665"/>
      <c r="P12" s="698"/>
      <c r="Q12" s="689"/>
      <c r="R12" s="662"/>
      <c r="S12" s="686"/>
      <c r="T12" s="84"/>
      <c r="U12" s="36"/>
      <c r="V12" s="37"/>
      <c r="W12" s="37"/>
      <c r="X12" s="37"/>
      <c r="Y12" s="37"/>
      <c r="Z12" s="37"/>
      <c r="AA12" s="37"/>
      <c r="AB12" s="37"/>
      <c r="AC12" s="57">
        <f t="shared" si="0"/>
        <v>0</v>
      </c>
      <c r="AD12" s="57"/>
      <c r="AE12" s="57"/>
      <c r="AF12" s="57"/>
      <c r="AG12" s="668"/>
      <c r="AH12" s="668"/>
      <c r="AI12" s="671"/>
      <c r="AJ12" s="671"/>
      <c r="AK12" s="665"/>
      <c r="AL12" s="665"/>
      <c r="AM12" s="665"/>
      <c r="AN12" s="665"/>
      <c r="AO12" s="656"/>
      <c r="AP12" s="653"/>
      <c r="AQ12" s="659"/>
      <c r="AR12" s="70"/>
      <c r="AS12" s="38"/>
      <c r="AT12" s="35"/>
      <c r="AU12" s="35"/>
      <c r="AV12" s="35"/>
      <c r="AW12" s="35"/>
      <c r="AX12" s="40"/>
      <c r="AY12" s="56"/>
      <c r="AZ12" s="35"/>
      <c r="BA12" s="39"/>
      <c r="BB12" s="40"/>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row>
    <row r="13" spans="1:708" s="15" customFormat="1" ht="43.5" customHeight="1" x14ac:dyDescent="0.25">
      <c r="A13" s="672"/>
      <c r="B13" s="675"/>
      <c r="C13" s="76"/>
      <c r="D13" s="29"/>
      <c r="E13" s="59"/>
      <c r="F13" s="59"/>
      <c r="G13" s="59"/>
      <c r="H13" s="678" t="s">
        <v>193</v>
      </c>
      <c r="I13" s="675"/>
      <c r="J13" s="699"/>
      <c r="K13" s="648"/>
      <c r="L13" s="19"/>
      <c r="M13" s="690"/>
      <c r="N13" s="693"/>
      <c r="O13" s="663"/>
      <c r="P13" s="702"/>
      <c r="Q13" s="687"/>
      <c r="R13" s="660"/>
      <c r="S13" s="684" t="str">
        <f>IF(O13+R13=0," ",IF(OR(AND(O13=1,R13=1),AND(O13=1,R13=2),AND(O13=2,R13=2),AND(O13=2,R13=1),AND(O13=3,R13=1)),"Bajo",IF(OR(AND(O13=1,R13=3),AND(O13=2,R13=3),AND(O13=3,R13=2),AND(O13=4,R13=1)),"Moderado",IF(OR(AND(O13=1,R13=4),AND(O13=2,R13=4),AND(O13=3,R13=3),AND(O13=4,R13=2),AND(O13=4,R13=3),AND(O13=5,R13=1),AND(O13=5,R13=2)),"Alto",IF(OR(AND(O13=2,R13=5),AND(O13=3,R13=5),AND(O13=3,R13=4),AND(O13=4,R13=4),AND(O13=4,R13=5),AND(O13=5,R13=3),AND(O13=5,R13=4),AND(O13=1,R13=5),AND(O13=5,R13=5)),"Extremo","")))))</f>
        <v xml:space="preserve"> </v>
      </c>
      <c r="T13" s="58"/>
      <c r="U13" s="31"/>
      <c r="V13" s="32"/>
      <c r="W13" s="32"/>
      <c r="X13" s="32"/>
      <c r="Y13" s="32"/>
      <c r="Z13" s="32"/>
      <c r="AA13" s="32"/>
      <c r="AB13" s="32"/>
      <c r="AC13" s="20">
        <f t="shared" si="0"/>
        <v>0</v>
      </c>
      <c r="AD13" s="20"/>
      <c r="AE13" s="20"/>
      <c r="AF13" s="20"/>
      <c r="AG13" s="666">
        <f>AVERAGE(AF13:AF17)</f>
        <v>0</v>
      </c>
      <c r="AH13" s="666"/>
      <c r="AI13" s="669"/>
      <c r="AJ13" s="669"/>
      <c r="AK13" s="663"/>
      <c r="AL13" s="663"/>
      <c r="AM13" s="663"/>
      <c r="AN13" s="663"/>
      <c r="AO13" s="654" t="str">
        <f>IF(AL13+AN13=0," ",IF(OR(AND(AL13=1,AN13=1),AND(AL13=1,AN13=2),AND(AL13=2,AN13=2),AND(AL13=2,AN13=1),AND(AL13=3,AN13=1)),"Bajo",IF(OR(AND(AL13=1,AN13=3),AND(AL13=2,AN13=3),AND(AL13=3,AN13=2),AND(AL13=4,AN13=1)),"Moderado",IF(OR(AND(AL13=1,AN13=4),AND(AL13=2,AN13=4),AND(AL13=3,AN13=3),AND(AL13=4,AN13=2),AND(AL13=4,AN13=3),AND(AL13=5,AN13=1),AND(AL13=5,AN13=2)),"Alto",IF(OR(AND(AL13=2,AN13=5),AND(AL13=1,AN13=5),AND(AL13=3,AN13=5),AND(AL13=3,AN13=4),AND(AL13=4,AN13=4),AND(AL13=4,AN13=5),AND(AL13=5,AN13=3),AND(AL13=5,AN13=4),AND(AL13=5,AN13=5)),"Extremo","")))))</f>
        <v xml:space="preserve"> </v>
      </c>
      <c r="AP13" s="651"/>
      <c r="AQ13" s="651"/>
      <c r="AR13" s="69"/>
      <c r="AS13" s="44"/>
      <c r="AT13" s="30"/>
      <c r="AU13" s="30"/>
      <c r="AV13" s="41"/>
      <c r="AW13" s="41"/>
      <c r="AX13" s="51"/>
      <c r="AY13" s="55"/>
      <c r="AZ13" s="30"/>
      <c r="BA13" s="50"/>
      <c r="BB13" s="51"/>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row>
    <row r="14" spans="1:708" s="15" customFormat="1" ht="43.5" customHeight="1" x14ac:dyDescent="0.25">
      <c r="A14" s="673"/>
      <c r="B14" s="676"/>
      <c r="C14" s="76"/>
      <c r="D14" s="59"/>
      <c r="E14" s="59"/>
      <c r="F14" s="59"/>
      <c r="G14" s="59"/>
      <c r="H14" s="679"/>
      <c r="I14" s="676"/>
      <c r="J14" s="700"/>
      <c r="K14" s="649"/>
      <c r="L14" s="61"/>
      <c r="M14" s="691"/>
      <c r="N14" s="694"/>
      <c r="O14" s="664"/>
      <c r="P14" s="703"/>
      <c r="Q14" s="688"/>
      <c r="R14" s="661"/>
      <c r="S14" s="685"/>
      <c r="T14" s="76"/>
      <c r="U14" s="18"/>
      <c r="V14" s="19"/>
      <c r="W14" s="19"/>
      <c r="X14" s="19"/>
      <c r="Y14" s="19"/>
      <c r="Z14" s="19"/>
      <c r="AA14" s="19"/>
      <c r="AB14" s="19"/>
      <c r="AC14" s="89">
        <f t="shared" si="0"/>
        <v>0</v>
      </c>
      <c r="AD14" s="20"/>
      <c r="AE14" s="20"/>
      <c r="AF14" s="20">
        <v>0</v>
      </c>
      <c r="AG14" s="667"/>
      <c r="AH14" s="667"/>
      <c r="AI14" s="670"/>
      <c r="AJ14" s="670"/>
      <c r="AK14" s="664"/>
      <c r="AL14" s="664"/>
      <c r="AM14" s="664"/>
      <c r="AN14" s="664"/>
      <c r="AO14" s="655"/>
      <c r="AP14" s="652"/>
      <c r="AQ14" s="652"/>
      <c r="AR14" s="71"/>
      <c r="AS14" s="72"/>
      <c r="AT14" s="81"/>
      <c r="AU14" s="81"/>
      <c r="AV14" s="82"/>
      <c r="AW14" s="82"/>
      <c r="AX14" s="74"/>
      <c r="AY14" s="75"/>
      <c r="AZ14" s="81"/>
      <c r="BA14" s="73"/>
      <c r="BB14" s="7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row>
    <row r="15" spans="1:708" s="15" customFormat="1" ht="43.5" customHeight="1" x14ac:dyDescent="0.25">
      <c r="A15" s="673"/>
      <c r="B15" s="676"/>
      <c r="C15" s="76"/>
      <c r="D15" s="59"/>
      <c r="E15" s="59"/>
      <c r="F15" s="59"/>
      <c r="G15" s="59"/>
      <c r="H15" s="679"/>
      <c r="I15" s="676"/>
      <c r="J15" s="700"/>
      <c r="K15" s="649"/>
      <c r="L15" s="61"/>
      <c r="M15" s="691"/>
      <c r="N15" s="694"/>
      <c r="O15" s="664"/>
      <c r="P15" s="703"/>
      <c r="Q15" s="688"/>
      <c r="R15" s="661"/>
      <c r="S15" s="685"/>
      <c r="T15" s="76"/>
      <c r="U15" s="18"/>
      <c r="V15" s="19"/>
      <c r="W15" s="19"/>
      <c r="X15" s="19"/>
      <c r="Y15" s="19"/>
      <c r="Z15" s="19"/>
      <c r="AA15" s="19"/>
      <c r="AB15" s="19"/>
      <c r="AC15" s="89">
        <f t="shared" si="0"/>
        <v>0</v>
      </c>
      <c r="AD15" s="20"/>
      <c r="AE15" s="20"/>
      <c r="AF15" s="20"/>
      <c r="AG15" s="667"/>
      <c r="AH15" s="667"/>
      <c r="AI15" s="670"/>
      <c r="AJ15" s="670"/>
      <c r="AK15" s="664"/>
      <c r="AL15" s="664"/>
      <c r="AM15" s="664"/>
      <c r="AN15" s="664"/>
      <c r="AO15" s="655"/>
      <c r="AP15" s="652"/>
      <c r="AQ15" s="652"/>
      <c r="AR15" s="71"/>
      <c r="AS15" s="72"/>
      <c r="AT15" s="81"/>
      <c r="AU15" s="81"/>
      <c r="AV15" s="82"/>
      <c r="AW15" s="82"/>
      <c r="AX15" s="74"/>
      <c r="AY15" s="75"/>
      <c r="AZ15" s="81"/>
      <c r="BA15" s="73"/>
      <c r="BB15" s="74"/>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row>
    <row r="16" spans="1:708" s="15" customFormat="1" ht="43.5" customHeight="1" x14ac:dyDescent="0.25">
      <c r="A16" s="673"/>
      <c r="B16" s="676"/>
      <c r="C16" s="76"/>
      <c r="D16" s="59"/>
      <c r="E16" s="59"/>
      <c r="F16" s="59"/>
      <c r="G16" s="59"/>
      <c r="H16" s="679"/>
      <c r="I16" s="676"/>
      <c r="J16" s="700"/>
      <c r="K16" s="649"/>
      <c r="L16" s="61"/>
      <c r="M16" s="691"/>
      <c r="N16" s="694"/>
      <c r="O16" s="664"/>
      <c r="P16" s="703"/>
      <c r="Q16" s="688"/>
      <c r="R16" s="661"/>
      <c r="S16" s="685"/>
      <c r="T16" s="76"/>
      <c r="U16" s="18"/>
      <c r="V16" s="19"/>
      <c r="W16" s="19"/>
      <c r="X16" s="19"/>
      <c r="Y16" s="19"/>
      <c r="Z16" s="19"/>
      <c r="AA16" s="19"/>
      <c r="AB16" s="19"/>
      <c r="AC16" s="89">
        <f t="shared" si="0"/>
        <v>0</v>
      </c>
      <c r="AD16" s="20"/>
      <c r="AE16" s="20"/>
      <c r="AF16" s="20"/>
      <c r="AG16" s="667"/>
      <c r="AH16" s="667"/>
      <c r="AI16" s="670"/>
      <c r="AJ16" s="670"/>
      <c r="AK16" s="664"/>
      <c r="AL16" s="664"/>
      <c r="AM16" s="664"/>
      <c r="AN16" s="664"/>
      <c r="AO16" s="655"/>
      <c r="AP16" s="652"/>
      <c r="AQ16" s="652"/>
      <c r="AR16" s="71"/>
      <c r="AS16" s="72"/>
      <c r="AT16" s="81"/>
      <c r="AU16" s="81"/>
      <c r="AV16" s="82"/>
      <c r="AW16" s="82"/>
      <c r="AX16" s="74"/>
      <c r="AY16" s="75"/>
      <c r="AZ16" s="81"/>
      <c r="BA16" s="73"/>
      <c r="BB16" s="74"/>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row>
    <row r="17" spans="1:708" s="15" customFormat="1" ht="43.5" customHeight="1" thickBot="1" x14ac:dyDescent="0.3">
      <c r="A17" s="674"/>
      <c r="B17" s="677"/>
      <c r="C17" s="33"/>
      <c r="D17" s="34"/>
      <c r="E17" s="34"/>
      <c r="F17" s="34"/>
      <c r="G17" s="34"/>
      <c r="H17" s="680"/>
      <c r="I17" s="677"/>
      <c r="J17" s="701"/>
      <c r="K17" s="650"/>
      <c r="L17" s="60"/>
      <c r="M17" s="692"/>
      <c r="N17" s="695"/>
      <c r="O17" s="665"/>
      <c r="P17" s="704"/>
      <c r="Q17" s="689"/>
      <c r="R17" s="662"/>
      <c r="S17" s="686"/>
      <c r="T17" s="83"/>
      <c r="U17" s="36"/>
      <c r="V17" s="37"/>
      <c r="W17" s="37"/>
      <c r="X17" s="37"/>
      <c r="Y17" s="37"/>
      <c r="Z17" s="37"/>
      <c r="AA17" s="37"/>
      <c r="AB17" s="37"/>
      <c r="AC17" s="57">
        <f t="shared" si="0"/>
        <v>0</v>
      </c>
      <c r="AD17" s="57"/>
      <c r="AE17" s="57"/>
      <c r="AF17" s="57"/>
      <c r="AG17" s="668"/>
      <c r="AH17" s="668"/>
      <c r="AI17" s="671"/>
      <c r="AJ17" s="671"/>
      <c r="AK17" s="665"/>
      <c r="AL17" s="665"/>
      <c r="AM17" s="665"/>
      <c r="AN17" s="665"/>
      <c r="AO17" s="656"/>
      <c r="AP17" s="653"/>
      <c r="AQ17" s="653"/>
      <c r="AR17" s="70"/>
      <c r="AS17" s="38"/>
      <c r="AT17" s="35"/>
      <c r="AU17" s="35"/>
      <c r="AV17" s="35"/>
      <c r="AW17" s="35"/>
      <c r="AX17" s="40"/>
      <c r="AY17" s="56"/>
      <c r="AZ17" s="35"/>
      <c r="BA17" s="39"/>
      <c r="BB17" s="40"/>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row>
    <row r="18" spans="1:708" x14ac:dyDescent="0.25">
      <c r="AK18" s="5"/>
      <c r="AM18" s="5"/>
      <c r="AP18" s="5"/>
      <c r="AQ18" s="5"/>
      <c r="AR18" s="16"/>
      <c r="AS18" s="16"/>
    </row>
  </sheetData>
  <dataConsolidate/>
  <mergeCells count="106">
    <mergeCell ref="AH3:AH4"/>
    <mergeCell ref="AL10:AL12"/>
    <mergeCell ref="AM10:AM12"/>
    <mergeCell ref="AN10:AN12"/>
    <mergeCell ref="AI3:AJ3"/>
    <mergeCell ref="AK3:AO3"/>
    <mergeCell ref="AM5:AM9"/>
    <mergeCell ref="AN5:AN9"/>
    <mergeCell ref="S5:S9"/>
    <mergeCell ref="AG5:AG9"/>
    <mergeCell ref="AH5:AH9"/>
    <mergeCell ref="AI5:AI9"/>
    <mergeCell ref="AJ5:AJ9"/>
    <mergeCell ref="AD3:AD4"/>
    <mergeCell ref="AE3:AE4"/>
    <mergeCell ref="AF3:AF4"/>
    <mergeCell ref="AK5:AK9"/>
    <mergeCell ref="AL5:AL9"/>
    <mergeCell ref="AR1:BB2"/>
    <mergeCell ref="A2:A4"/>
    <mergeCell ref="B2:B4"/>
    <mergeCell ref="C2:C4"/>
    <mergeCell ref="D2:F2"/>
    <mergeCell ref="G2:G4"/>
    <mergeCell ref="H2:H4"/>
    <mergeCell ref="AY3:BB3"/>
    <mergeCell ref="J2:J4"/>
    <mergeCell ref="K2:K4"/>
    <mergeCell ref="L2:L4"/>
    <mergeCell ref="M2:M4"/>
    <mergeCell ref="N2:S2"/>
    <mergeCell ref="T2:AO2"/>
    <mergeCell ref="N3:S3"/>
    <mergeCell ref="T3:T4"/>
    <mergeCell ref="AR3:AX3"/>
    <mergeCell ref="I2:I4"/>
    <mergeCell ref="D3:D4"/>
    <mergeCell ref="E3:E4"/>
    <mergeCell ref="F3:F4"/>
    <mergeCell ref="U3:U4"/>
    <mergeCell ref="AC3:AC4"/>
    <mergeCell ref="AG3:AG4"/>
    <mergeCell ref="J13:J17"/>
    <mergeCell ref="M13:M17"/>
    <mergeCell ref="N13:N17"/>
    <mergeCell ref="O13:O17"/>
    <mergeCell ref="P13:P17"/>
    <mergeCell ref="A1:M1"/>
    <mergeCell ref="N1:AO1"/>
    <mergeCell ref="AP1:AP4"/>
    <mergeCell ref="AQ1:AQ4"/>
    <mergeCell ref="R5:R9"/>
    <mergeCell ref="A5:A9"/>
    <mergeCell ref="B5:B9"/>
    <mergeCell ref="H5:H9"/>
    <mergeCell ref="I5:I9"/>
    <mergeCell ref="J5:J9"/>
    <mergeCell ref="K5:K9"/>
    <mergeCell ref="M5:M9"/>
    <mergeCell ref="N5:N9"/>
    <mergeCell ref="O5:O9"/>
    <mergeCell ref="P5:P9"/>
    <mergeCell ref="Q5:Q9"/>
    <mergeCell ref="AQ5:AQ9"/>
    <mergeCell ref="AP5:AP9"/>
    <mergeCell ref="AO5:AO9"/>
    <mergeCell ref="A10:A12"/>
    <mergeCell ref="B10:B12"/>
    <mergeCell ref="H10:H12"/>
    <mergeCell ref="I10:I12"/>
    <mergeCell ref="J10:J12"/>
    <mergeCell ref="S13:S17"/>
    <mergeCell ref="AG13:AG17"/>
    <mergeCell ref="AJ10:AJ12"/>
    <mergeCell ref="AK10:AK12"/>
    <mergeCell ref="R10:R12"/>
    <mergeCell ref="S10:S12"/>
    <mergeCell ref="AG10:AG12"/>
    <mergeCell ref="AH10:AH12"/>
    <mergeCell ref="AI10:AI12"/>
    <mergeCell ref="Q13:Q17"/>
    <mergeCell ref="M10:M12"/>
    <mergeCell ref="N10:N12"/>
    <mergeCell ref="O10:O12"/>
    <mergeCell ref="P10:P12"/>
    <mergeCell ref="Q10:Q12"/>
    <mergeCell ref="A13:A17"/>
    <mergeCell ref="B13:B17"/>
    <mergeCell ref="H13:H17"/>
    <mergeCell ref="I13:I17"/>
    <mergeCell ref="K13:K17"/>
    <mergeCell ref="K10:K12"/>
    <mergeCell ref="AQ13:AQ17"/>
    <mergeCell ref="AO10:AO12"/>
    <mergeCell ref="AP10:AP12"/>
    <mergeCell ref="AQ10:AQ12"/>
    <mergeCell ref="R13:R17"/>
    <mergeCell ref="AM13:AM17"/>
    <mergeCell ref="AN13:AN17"/>
    <mergeCell ref="AO13:AO17"/>
    <mergeCell ref="AP13:AP17"/>
    <mergeCell ref="AH13:AH17"/>
    <mergeCell ref="AI13:AI17"/>
    <mergeCell ref="AJ13:AJ17"/>
    <mergeCell ref="AK13:AK17"/>
    <mergeCell ref="AL13:AL17"/>
  </mergeCells>
  <conditionalFormatting sqref="AQ5 AP17">
    <cfRule type="containsBlanks" dxfId="848" priority="158">
      <formula>LEN(TRIM(AP5))=0</formula>
    </cfRule>
    <cfRule type="containsText" dxfId="847" priority="159" operator="containsText" text="extrema">
      <formula>NOT(ISERROR(SEARCH("extrema",AP5)))</formula>
    </cfRule>
    <cfRule type="containsText" dxfId="846" priority="160" operator="containsText" text="alta">
      <formula>NOT(ISERROR(SEARCH("alta",AP5)))</formula>
    </cfRule>
    <cfRule type="containsText" dxfId="845" priority="161" operator="containsText" text="moderada">
      <formula>NOT(ISERROR(SEARCH("moderada",AP5)))</formula>
    </cfRule>
    <cfRule type="containsText" dxfId="844" priority="162" operator="containsText" text="baja">
      <formula>NOT(ISERROR(SEARCH("baja",AP5)))</formula>
    </cfRule>
  </conditionalFormatting>
  <conditionalFormatting sqref="S5">
    <cfRule type="containsBlanks" dxfId="843" priority="156">
      <formula>LEN(TRIM(S5))=0</formula>
    </cfRule>
    <cfRule type="containsText" dxfId="842" priority="157" operator="containsText" text="alto">
      <formula>NOT(ISERROR(SEARCH("alto",S5)))</formula>
    </cfRule>
  </conditionalFormatting>
  <conditionalFormatting sqref="AO5 AO10">
    <cfRule type="containsBlanks" dxfId="841" priority="148">
      <formula>LEN(TRIM(AO5))=0</formula>
    </cfRule>
    <cfRule type="containsText" dxfId="840" priority="149" operator="containsText" text="alto">
      <formula>NOT(ISERROR(SEARCH("alto",AO5)))</formula>
    </cfRule>
  </conditionalFormatting>
  <conditionalFormatting sqref="AP13:AQ16">
    <cfRule type="containsBlanks" dxfId="839" priority="38">
      <formula>LEN(TRIM(AP13))=0</formula>
    </cfRule>
    <cfRule type="containsText" dxfId="838" priority="38" operator="containsText" text="extrema">
      <formula>NOT(ISERROR(SEARCH("extrema",AP13)))</formula>
    </cfRule>
    <cfRule type="containsText" dxfId="837" priority="38" operator="containsText" text="alta">
      <formula>NOT(ISERROR(SEARCH("alta",AP13)))</formula>
    </cfRule>
    <cfRule type="containsText" dxfId="836" priority="38" operator="containsText" text="moderada">
      <formula>NOT(ISERROR(SEARCH("moderada",AP13)))</formula>
    </cfRule>
    <cfRule type="containsText" dxfId="835" priority="38" operator="containsText" text="baja">
      <formula>NOT(ISERROR(SEARCH("baja",AP13)))</formula>
    </cfRule>
  </conditionalFormatting>
  <conditionalFormatting sqref="S13:S16">
    <cfRule type="containsBlanks" dxfId="834" priority="36">
      <formula>LEN(TRIM(S13))=0</formula>
    </cfRule>
    <cfRule type="containsText" dxfId="833" priority="36" operator="containsText" text="alto">
      <formula>NOT(ISERROR(SEARCH("alto",S13)))</formula>
    </cfRule>
  </conditionalFormatting>
  <conditionalFormatting sqref="AO13:AO16">
    <cfRule type="containsBlanks" dxfId="832" priority="28">
      <formula>LEN(TRIM(AO13))=0</formula>
    </cfRule>
    <cfRule type="containsText" dxfId="831" priority="28" operator="containsText" text="alto">
      <formula>NOT(ISERROR(SEARCH("alto",AO13)))</formula>
    </cfRule>
  </conditionalFormatting>
  <conditionalFormatting sqref="AP10:AQ10 AP11:AP12">
    <cfRule type="containsBlanks" dxfId="830" priority="17">
      <formula>LEN(TRIM(AP10))=0</formula>
    </cfRule>
    <cfRule type="containsText" dxfId="829" priority="17" operator="containsText" text="extrema">
      <formula>NOT(ISERROR(SEARCH("extrema",AP10)))</formula>
    </cfRule>
    <cfRule type="containsText" dxfId="828" priority="17" operator="containsText" text="alta">
      <formula>NOT(ISERROR(SEARCH("alta",AP10)))</formula>
    </cfRule>
    <cfRule type="containsText" dxfId="827" priority="17" operator="containsText" text="moderada">
      <formula>NOT(ISERROR(SEARCH("moderada",AP10)))</formula>
    </cfRule>
    <cfRule type="containsText" dxfId="826" priority="17" operator="containsText" text="baja">
      <formula>NOT(ISERROR(SEARCH("baja",AP10)))</formula>
    </cfRule>
  </conditionalFormatting>
  <conditionalFormatting sqref="S10">
    <cfRule type="containsBlanks" dxfId="825" priority="15">
      <formula>LEN(TRIM(S10))=0</formula>
    </cfRule>
    <cfRule type="containsText" dxfId="824" priority="15" operator="containsText" text="alto">
      <formula>NOT(ISERROR(SEARCH("alto",S10)))</formula>
    </cfRule>
  </conditionalFormatting>
  <conditionalFormatting sqref="S10">
    <cfRule type="containsText" dxfId="823" priority="16" operator="containsText" text="Extremo">
      <formula>NOT(ISERROR(SEARCH("Extremo",S10)))</formula>
    </cfRule>
    <cfRule type="containsText" dxfId="822" priority="18" operator="containsText" text="Moderado">
      <formula>NOT(ISERROR(SEARCH("Moderado",S10)))</formula>
    </cfRule>
    <cfRule type="containsText" dxfId="821" priority="19" operator="containsText" text="Alto">
      <formula>NOT(ISERROR(SEARCH("Alto",S10)))</formula>
    </cfRule>
    <cfRule type="containsText" dxfId="820" priority="20" operator="containsText" text="Extremo">
      <formula>NOT(ISERROR(SEARCH("Extremo",S10)))</formula>
    </cfRule>
    <cfRule type="colorScale" priority="21">
      <colorScale>
        <cfvo type="min"/>
        <cfvo type="percentile" val="50"/>
        <cfvo type="max"/>
        <color rgb="FF5A8AC6"/>
        <color rgb="FFFFEB84"/>
        <color rgb="FFF8696B"/>
      </colorScale>
    </cfRule>
    <cfRule type="containsText" dxfId="819" priority="173" operator="containsText" text="Bajo">
      <formula>NOT(ISERROR(SEARCH("Bajo",S10)))</formula>
    </cfRule>
  </conditionalFormatting>
  <conditionalFormatting sqref="S13:S16">
    <cfRule type="containsText" dxfId="818" priority="197" operator="containsText" text="Extremo">
      <formula>NOT(ISERROR(SEARCH("Extremo",S13)))</formula>
    </cfRule>
    <cfRule type="containsText" dxfId="817" priority="198" operator="containsText" text="Moderado">
      <formula>NOT(ISERROR(SEARCH("Moderado",S13)))</formula>
    </cfRule>
    <cfRule type="containsText" dxfId="816" priority="199" operator="containsText" text="Alto">
      <formula>NOT(ISERROR(SEARCH("Alto",S13)))</formula>
    </cfRule>
    <cfRule type="containsText" dxfId="815" priority="200" operator="containsText" text="Extremo">
      <formula>NOT(ISERROR(SEARCH("Extremo",S13)))</formula>
    </cfRule>
    <cfRule type="colorScale" priority="201">
      <colorScale>
        <cfvo type="min"/>
        <cfvo type="percentile" val="50"/>
        <cfvo type="max"/>
        <color rgb="FF5A8AC6"/>
        <color rgb="FFFFEB84"/>
        <color rgb="FFF8696B"/>
      </colorScale>
    </cfRule>
    <cfRule type="containsText" dxfId="814" priority="202" operator="containsText" text="Bajo">
      <formula>NOT(ISERROR(SEARCH("Bajo",S13)))</formula>
    </cfRule>
  </conditionalFormatting>
  <conditionalFormatting sqref="AO13:AO16">
    <cfRule type="containsText" dxfId="813" priority="203" operator="containsText" text="Extremo">
      <formula>NOT(ISERROR(SEARCH("Extremo",AO13)))</formula>
    </cfRule>
    <cfRule type="containsText" dxfId="812" priority="204" operator="containsText" text="Bajo">
      <formula>NOT(ISERROR(SEARCH("Bajo",AO13)))</formula>
    </cfRule>
    <cfRule type="containsText" dxfId="811" priority="205" operator="containsText" text="Moderado">
      <formula>NOT(ISERROR(SEARCH("Moderado",AO13)))</formula>
    </cfRule>
    <cfRule type="containsText" dxfId="810" priority="206" operator="containsText" text="Alto">
      <formula>NOT(ISERROR(SEARCH("Alto",AO13)))</formula>
    </cfRule>
    <cfRule type="colorScale" priority="207">
      <colorScale>
        <cfvo type="min"/>
        <cfvo type="percentile" val="50"/>
        <cfvo type="max"/>
        <color rgb="FF5A8AC6"/>
        <color rgb="FFFFEB84"/>
        <color rgb="FFF8696B"/>
      </colorScale>
    </cfRule>
    <cfRule type="containsText" dxfId="809" priority="208" operator="containsText" text="Extremo">
      <formula>NOT(ISERROR(SEARCH("Extremo",AO13)))</formula>
    </cfRule>
  </conditionalFormatting>
  <conditionalFormatting sqref="S5">
    <cfRule type="containsText" dxfId="808" priority="239" operator="containsText" text="Extremo">
      <formula>NOT(ISERROR(SEARCH("Extremo",S5)))</formula>
    </cfRule>
    <cfRule type="containsText" dxfId="807" priority="240" operator="containsText" text="Bajo">
      <formula>NOT(ISERROR(SEARCH("Bajo",S5)))</formula>
    </cfRule>
    <cfRule type="containsText" dxfId="806" priority="241" operator="containsText" text="Moderado">
      <formula>NOT(ISERROR(SEARCH("Moderado",S5)))</formula>
    </cfRule>
    <cfRule type="containsText" dxfId="805" priority="242" operator="containsText" text="Alto">
      <formula>NOT(ISERROR(SEARCH("Alto",S5)))</formula>
    </cfRule>
    <cfRule type="containsText" dxfId="804" priority="243" operator="containsText" text="Extremo">
      <formula>NOT(ISERROR(SEARCH("Extremo",S5)))</formula>
    </cfRule>
    <cfRule type="colorScale" priority="244">
      <colorScale>
        <cfvo type="min"/>
        <cfvo type="percentile" val="50"/>
        <cfvo type="max"/>
        <color rgb="FF5A8AC6"/>
        <color rgb="FFFFEB84"/>
        <color rgb="FFF8696B"/>
      </colorScale>
    </cfRule>
  </conditionalFormatting>
  <conditionalFormatting sqref="AO5 AO10">
    <cfRule type="containsText" dxfId="803" priority="245" operator="containsText" text="Extremo">
      <formula>NOT(ISERROR(SEARCH("Extremo",AO5)))</formula>
    </cfRule>
    <cfRule type="containsText" dxfId="802" priority="246" operator="containsText" text="Bajo">
      <formula>NOT(ISERROR(SEARCH("Bajo",AO5)))</formula>
    </cfRule>
    <cfRule type="containsText" dxfId="801" priority="247" operator="containsText" text="Moderado">
      <formula>NOT(ISERROR(SEARCH("Moderado",AO5)))</formula>
    </cfRule>
    <cfRule type="containsText" dxfId="800" priority="248" operator="containsText" text="Alto">
      <formula>NOT(ISERROR(SEARCH("Alto",AO5)))</formula>
    </cfRule>
    <cfRule type="containsText" dxfId="799" priority="249" operator="containsText" text="Extremo">
      <formula>NOT(ISERROR(SEARCH("Extremo",AO5)))</formula>
    </cfRule>
    <cfRule type="colorScale" priority="250">
      <colorScale>
        <cfvo type="min"/>
        <cfvo type="percentile" val="50"/>
        <cfvo type="max"/>
        <color rgb="FF5A8AC6"/>
        <color rgb="FFFFEB84"/>
        <color rgb="FFF8696B"/>
      </colorScale>
    </cfRule>
  </conditionalFormatting>
  <dataValidations count="2">
    <dataValidation type="list" allowBlank="1" showInputMessage="1" showErrorMessage="1" sqref="AH5 AH13:AH16 AH10 AD5:AE17">
      <formula1>#REF!</formula1>
    </dataValidation>
    <dataValidation type="list" allowBlank="1" showInputMessage="1" showErrorMessage="1" sqref="AF5:AF17">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55"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14:formula1>
            <xm:f>Listas!$E$3:$E$44</xm:f>
          </x14:formula1>
          <xm:sqref>P5 P13:P16 P10</xm:sqref>
        </x14:dataValidation>
        <x14:dataValidation type="list" allowBlank="1" showInputMessage="1" showErrorMessage="1">
          <x14:formula1>
            <xm:f>Listas!$A$3:$A$12</xm:f>
          </x14:formula1>
          <xm:sqref>K5 K13 K10</xm:sqref>
        </x14:dataValidation>
        <x14:dataValidation type="list" allowBlank="1" showInputMessage="1" showErrorMessage="1">
          <x14:formula1>
            <xm:f>Listas!$N$3:$N$6</xm:f>
          </x14:formula1>
          <xm:sqref>AQ5 AQ13:AQ16 AQ10</xm:sqref>
        </x14:dataValidation>
        <x14:dataValidation type="list" allowBlank="1" showInputMessage="1" showErrorMessage="1">
          <x14:formula1>
            <xm:f>Listas!$M$3:$M$5</xm:f>
          </x14:formula1>
          <xm:sqref>AJ5 AJ13:AJ16 AJ10</xm:sqref>
        </x14:dataValidation>
        <x14:dataValidation type="list" allowBlank="1" showInputMessage="1" showErrorMessage="1">
          <x14:formula1>
            <xm:f>Listas!$F$3:$F$7</xm:f>
          </x14:formula1>
          <xm:sqref>N5 AK5 N10:N17 AK10:AK17</xm:sqref>
        </x14:dataValidation>
        <x14:dataValidation type="list" allowBlank="1" showInputMessage="1" showErrorMessage="1">
          <x14:formula1>
            <xm:f>Listas!$H$3:$H$7</xm:f>
          </x14:formula1>
          <xm:sqref>Q5 AM5 Q10:Q17 AM10:AM17</xm:sqref>
        </x14:dataValidation>
        <x14:dataValidation type="list" allowBlank="1" showInputMessage="1" showErrorMessage="1">
          <x14:formula1>
            <xm:f>Listas!$G$3:$G$7</xm:f>
          </x14:formula1>
          <xm:sqref>O5 AL5 O13:O16 AL13:AL16 O10 AL10</xm:sqref>
        </x14:dataValidation>
        <x14:dataValidation type="list" allowBlank="1" showInputMessage="1" showErrorMessage="1">
          <x14:formula1>
            <xm:f>Listas!$I$3:$I$7</xm:f>
          </x14:formula1>
          <xm:sqref>R5 AN5 R13:R16 AN13:AN16 R10 AN10</xm:sqref>
        </x14:dataValidation>
        <x14:dataValidation type="list" allowBlank="1" showInputMessage="1" showErrorMessage="1">
          <x14:formula1>
            <xm:f>Listas!$D$3:$D$10</xm:f>
          </x14:formula1>
          <xm:sqref>F5:F17</xm:sqref>
        </x14:dataValidation>
        <x14:dataValidation type="list" allowBlank="1" showInputMessage="1" showErrorMessage="1">
          <x14:formula1>
            <xm:f>Listas!$C$3:$C$9</xm:f>
          </x14:formula1>
          <xm:sqref>E5:E17</xm:sqref>
        </x14:dataValidation>
        <x14:dataValidation type="list" allowBlank="1" showInputMessage="1" showErrorMessage="1">
          <x14:formula1>
            <xm:f>Listas!$B$3:$B$9</xm:f>
          </x14:formula1>
          <xm:sqref>D5:D17</xm:sqref>
        </x14:dataValidation>
        <x14:dataValidation type="list" allowBlank="1" showInputMessage="1" showErrorMessage="1">
          <x14:formula1>
            <xm:f>Listas!$K$3:$K$5</xm:f>
          </x14:formula1>
          <xm:sqref>U5:U17</xm:sqref>
        </x14:dataValidation>
        <x14:dataValidation type="list" allowBlank="1" showInputMessage="1" showErrorMessage="1">
          <x14:formula1>
            <xm:f>Listas!$L$3:$L$5</xm:f>
          </x14:formula1>
          <xm:sqref>AI5:AI17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Z32"/>
  <sheetViews>
    <sheetView tabSelected="1" zoomScale="40" zoomScaleNormal="40" workbookViewId="0">
      <selection activeCell="P8" sqref="P8:P9"/>
    </sheetView>
  </sheetViews>
  <sheetFormatPr baseColWidth="10" defaultColWidth="11.42578125" defaultRowHeight="15" x14ac:dyDescent="0.25"/>
  <cols>
    <col min="1" max="1" width="17" style="167" customWidth="1"/>
    <col min="2" max="2" width="27" style="167" customWidth="1"/>
    <col min="3" max="3" width="30.42578125" style="5" customWidth="1"/>
    <col min="4" max="4" width="15.85546875" style="5" customWidth="1"/>
    <col min="5" max="5" width="16.28515625" style="5" customWidth="1"/>
    <col min="6" max="6" width="18.28515625" style="5" customWidth="1"/>
    <col min="7" max="7" width="18.7109375" style="5" customWidth="1"/>
    <col min="8" max="8" width="9.42578125" style="5" customWidth="1"/>
    <col min="9" max="9" width="26.28515625" style="5" customWidth="1"/>
    <col min="10" max="10" width="13.42578125" style="5" customWidth="1"/>
    <col min="11" max="11" width="16.28515625" style="5" customWidth="1"/>
    <col min="12" max="12" width="27.140625" style="7" customWidth="1"/>
    <col min="13" max="21" width="18.42578125" style="5" customWidth="1"/>
    <col min="22" max="22" width="24.5703125" style="5" customWidth="1"/>
    <col min="23" max="23" width="19.85546875" style="5" customWidth="1"/>
    <col min="24" max="34" width="18.42578125" style="5" customWidth="1"/>
    <col min="35" max="35" width="16.140625" style="5" customWidth="1"/>
    <col min="36" max="36" width="17.42578125" style="5" customWidth="1"/>
    <col min="37" max="37" width="17.140625" style="5" customWidth="1"/>
    <col min="38" max="38" width="38.140625" style="185" customWidth="1"/>
    <col min="39" max="39" width="13.7109375" style="156" customWidth="1"/>
    <col min="40" max="40" width="18.7109375" style="185" customWidth="1"/>
    <col min="41" max="41" width="19.140625" style="185" customWidth="1"/>
    <col min="42" max="42" width="18.28515625" style="185" customWidth="1"/>
    <col min="43" max="43" width="18" style="185" customWidth="1"/>
    <col min="44" max="44" width="17" style="185" customWidth="1"/>
    <col min="45" max="45" width="16.5703125" style="185" customWidth="1"/>
    <col min="46" max="46" width="14.140625" style="185" customWidth="1"/>
    <col min="47" max="47" width="15.5703125" style="185" customWidth="1"/>
    <col min="48" max="48" width="15.42578125" style="185" customWidth="1"/>
    <col min="49" max="49" width="20" style="185" customWidth="1"/>
    <col min="50" max="50" width="15.7109375" style="185" customWidth="1"/>
    <col min="51" max="51" width="15.42578125" style="185" customWidth="1"/>
    <col min="52" max="52" width="14.7109375" style="185" customWidth="1"/>
    <col min="53" max="53" width="15" style="156" customWidth="1"/>
    <col min="54" max="54" width="13.140625" style="156" customWidth="1"/>
    <col min="55" max="55" width="13.42578125" style="156" customWidth="1"/>
    <col min="56" max="56" width="16.28515625" style="156" customWidth="1"/>
    <col min="57" max="57" width="17" style="156" customWidth="1"/>
    <col min="58" max="58" width="16.85546875" style="156" customWidth="1"/>
    <col min="59" max="59" width="13.7109375" style="5" customWidth="1"/>
    <col min="60" max="60" width="26.140625" style="5" customWidth="1"/>
    <col min="61" max="61" width="16.140625" style="5" customWidth="1"/>
    <col min="62" max="62" width="12.28515625" style="16" customWidth="1"/>
    <col min="63" max="63" width="15.7109375" style="197" customWidth="1"/>
    <col min="64" max="64" width="38.5703125" style="156" customWidth="1"/>
    <col min="65" max="65" width="20.7109375" style="156" customWidth="1"/>
    <col min="66" max="66" width="23.7109375" style="156" customWidth="1"/>
    <col min="67" max="67" width="30.28515625" style="156" customWidth="1"/>
    <col min="68" max="68" width="19.140625" style="156" customWidth="1"/>
    <col min="69" max="69" width="45.42578125" style="185" customWidth="1"/>
    <col min="70" max="70" width="21.42578125" style="156" customWidth="1"/>
    <col min="71" max="71" width="41.85546875" style="156" customWidth="1"/>
    <col min="72" max="72" width="18.140625" style="7" customWidth="1"/>
    <col min="73" max="73" width="70.7109375" style="7" customWidth="1"/>
    <col min="74" max="74" width="29" style="7" customWidth="1"/>
    <col min="75" max="75" width="47.5703125" style="7" customWidth="1"/>
    <col min="76" max="76" width="56.42578125" style="581" customWidth="1"/>
    <col min="77" max="77" width="149" style="7" customWidth="1"/>
    <col min="79" max="16384" width="11.42578125" style="7"/>
  </cols>
  <sheetData>
    <row r="1" spans="1:77" ht="30" customHeight="1" x14ac:dyDescent="0.25">
      <c r="A1" s="841"/>
      <c r="B1" s="841"/>
      <c r="C1" s="841"/>
      <c r="D1" s="842" t="s">
        <v>301</v>
      </c>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c r="AI1" s="842"/>
      <c r="AJ1" s="842"/>
      <c r="AK1" s="842"/>
      <c r="AL1" s="842"/>
      <c r="AM1" s="842"/>
      <c r="AN1" s="842"/>
      <c r="AO1" s="842"/>
      <c r="AP1" s="842"/>
      <c r="AQ1" s="842"/>
      <c r="AR1" s="842"/>
      <c r="AS1" s="842"/>
      <c r="AT1" s="842"/>
      <c r="AU1" s="842"/>
      <c r="AV1" s="842"/>
      <c r="AW1" s="842"/>
      <c r="AX1" s="842"/>
      <c r="AY1" s="842"/>
      <c r="AZ1" s="842"/>
      <c r="BA1" s="842"/>
      <c r="BB1" s="842"/>
      <c r="BC1" s="842"/>
      <c r="BD1" s="842"/>
      <c r="BE1" s="842"/>
      <c r="BF1" s="842"/>
      <c r="BG1" s="842"/>
      <c r="BH1" s="842"/>
      <c r="BI1" s="842"/>
      <c r="BJ1" s="842"/>
      <c r="BK1" s="842"/>
      <c r="BL1" s="842"/>
      <c r="BM1" s="842"/>
      <c r="BN1" s="842"/>
      <c r="BO1" s="842"/>
      <c r="BP1" s="843"/>
      <c r="BQ1" s="849" t="s">
        <v>303</v>
      </c>
      <c r="BR1" s="849"/>
      <c r="BS1" s="849"/>
    </row>
    <row r="2" spans="1:77" ht="30" customHeight="1" x14ac:dyDescent="0.25">
      <c r="A2" s="841"/>
      <c r="B2" s="841"/>
      <c r="C2" s="841"/>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842"/>
      <c r="BC2" s="842"/>
      <c r="BD2" s="842"/>
      <c r="BE2" s="842"/>
      <c r="BF2" s="842"/>
      <c r="BG2" s="842"/>
      <c r="BH2" s="842"/>
      <c r="BI2" s="842"/>
      <c r="BJ2" s="842"/>
      <c r="BK2" s="842"/>
      <c r="BL2" s="842"/>
      <c r="BM2" s="842"/>
      <c r="BN2" s="842"/>
      <c r="BO2" s="842"/>
      <c r="BP2" s="843"/>
      <c r="BQ2" s="849" t="s">
        <v>304</v>
      </c>
      <c r="BR2" s="849"/>
      <c r="BS2" s="849"/>
    </row>
    <row r="3" spans="1:77" ht="30" customHeight="1" x14ac:dyDescent="0.25">
      <c r="A3" s="841"/>
      <c r="B3" s="841"/>
      <c r="C3" s="841"/>
      <c r="D3" s="844" t="s">
        <v>302</v>
      </c>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4"/>
      <c r="AX3" s="844"/>
      <c r="AY3" s="844"/>
      <c r="AZ3" s="844"/>
      <c r="BA3" s="844"/>
      <c r="BB3" s="844"/>
      <c r="BC3" s="844"/>
      <c r="BD3" s="844"/>
      <c r="BE3" s="844"/>
      <c r="BF3" s="844"/>
      <c r="BG3" s="844"/>
      <c r="BH3" s="844"/>
      <c r="BI3" s="844"/>
      <c r="BJ3" s="844"/>
      <c r="BK3" s="844"/>
      <c r="BL3" s="844"/>
      <c r="BM3" s="844"/>
      <c r="BN3" s="844"/>
      <c r="BO3" s="844"/>
      <c r="BP3" s="844"/>
      <c r="BQ3" s="849" t="s">
        <v>305</v>
      </c>
      <c r="BR3" s="849"/>
      <c r="BS3" s="849"/>
    </row>
    <row r="4" spans="1:77" s="174" customFormat="1" ht="96.75" customHeight="1" thickBot="1" x14ac:dyDescent="0.3">
      <c r="A4" s="172"/>
      <c r="B4" s="172"/>
      <c r="C4" s="173"/>
      <c r="D4" s="173"/>
      <c r="E4" s="173"/>
      <c r="F4" s="173"/>
      <c r="G4" s="173"/>
      <c r="H4" s="173"/>
      <c r="I4" s="173"/>
      <c r="J4" s="173"/>
      <c r="K4" s="173"/>
      <c r="M4" s="173"/>
      <c r="N4" s="173"/>
      <c r="O4" s="173"/>
      <c r="P4" s="173"/>
      <c r="Q4" s="173"/>
      <c r="R4" s="173"/>
      <c r="S4" s="173"/>
      <c r="T4" s="173"/>
      <c r="U4" s="173"/>
      <c r="V4" s="173"/>
      <c r="W4" s="173"/>
      <c r="X4" s="173"/>
      <c r="Y4" s="173"/>
      <c r="Z4" s="173"/>
      <c r="AA4" s="173"/>
      <c r="AB4" s="173"/>
      <c r="AC4" s="173"/>
      <c r="AD4" s="173"/>
      <c r="AE4" s="173"/>
      <c r="AF4" s="778" t="s">
        <v>1202</v>
      </c>
      <c r="AG4" s="778"/>
      <c r="AH4" s="778"/>
      <c r="AI4" s="778"/>
      <c r="AJ4" s="778"/>
      <c r="AK4" s="778"/>
      <c r="AL4" s="778"/>
      <c r="AM4" s="647"/>
      <c r="AN4" s="647"/>
      <c r="AO4" s="647"/>
      <c r="AP4" s="647"/>
      <c r="AQ4" s="647"/>
      <c r="AR4" s="647"/>
      <c r="AS4" s="647"/>
      <c r="AT4" s="647"/>
      <c r="AU4" s="647"/>
      <c r="AV4" s="647"/>
      <c r="AW4" s="647"/>
      <c r="AX4" s="647"/>
      <c r="AY4" s="647"/>
      <c r="AZ4" s="647"/>
      <c r="BA4" s="179"/>
      <c r="BB4" s="179"/>
      <c r="BC4" s="179"/>
      <c r="BD4" s="179"/>
      <c r="BE4" s="179"/>
      <c r="BF4" s="179"/>
      <c r="BG4" s="173"/>
      <c r="BH4" s="173"/>
      <c r="BI4" s="173"/>
      <c r="BJ4" s="175"/>
      <c r="BK4" s="186"/>
      <c r="BL4" s="179"/>
      <c r="BM4" s="179"/>
      <c r="BN4" s="179"/>
      <c r="BO4" s="179"/>
      <c r="BP4" s="179"/>
      <c r="BQ4" s="178"/>
      <c r="BR4" s="179"/>
      <c r="BS4" s="179"/>
      <c r="BX4" s="581"/>
    </row>
    <row r="5" spans="1:77" s="166" customFormat="1" ht="32.25" customHeight="1" thickBot="1" x14ac:dyDescent="0.3">
      <c r="A5" s="779" t="s">
        <v>65</v>
      </c>
      <c r="B5" s="780"/>
      <c r="C5" s="780"/>
      <c r="D5" s="780"/>
      <c r="E5" s="780"/>
      <c r="F5" s="780"/>
      <c r="G5" s="780"/>
      <c r="H5" s="780"/>
      <c r="I5" s="780"/>
      <c r="J5" s="780"/>
      <c r="K5" s="780"/>
      <c r="L5" s="780"/>
      <c r="M5" s="781" t="s">
        <v>66</v>
      </c>
      <c r="N5" s="781"/>
      <c r="O5" s="781"/>
      <c r="P5" s="781"/>
      <c r="Q5" s="781"/>
      <c r="R5" s="781"/>
      <c r="S5" s="781"/>
      <c r="T5" s="781"/>
      <c r="U5" s="781"/>
      <c r="V5" s="781"/>
      <c r="W5" s="781"/>
      <c r="X5" s="781"/>
      <c r="Y5" s="781"/>
      <c r="Z5" s="781"/>
      <c r="AA5" s="781"/>
      <c r="AB5" s="781"/>
      <c r="AC5" s="781"/>
      <c r="AD5" s="781"/>
      <c r="AE5" s="781"/>
      <c r="AF5" s="781"/>
      <c r="AG5" s="781"/>
      <c r="AH5" s="781"/>
      <c r="AI5" s="781"/>
      <c r="AJ5" s="781"/>
      <c r="AK5" s="781"/>
      <c r="AL5" s="781"/>
      <c r="AM5" s="781"/>
      <c r="AN5" s="781"/>
      <c r="AO5" s="781"/>
      <c r="AP5" s="781"/>
      <c r="AQ5" s="781"/>
      <c r="AR5" s="781"/>
      <c r="AS5" s="781"/>
      <c r="AT5" s="781"/>
      <c r="AU5" s="781"/>
      <c r="AV5" s="781"/>
      <c r="AW5" s="781"/>
      <c r="AX5" s="781"/>
      <c r="AY5" s="781"/>
      <c r="AZ5" s="781"/>
      <c r="BA5" s="781"/>
      <c r="BB5" s="781"/>
      <c r="BC5" s="781"/>
      <c r="BD5" s="781"/>
      <c r="BE5" s="781"/>
      <c r="BF5" s="781"/>
      <c r="BG5" s="781"/>
      <c r="BH5" s="714" t="s">
        <v>91</v>
      </c>
      <c r="BI5" s="782" t="s">
        <v>67</v>
      </c>
      <c r="BJ5" s="875" t="s">
        <v>190</v>
      </c>
      <c r="BK5" s="876"/>
      <c r="BL5" s="876"/>
      <c r="BM5" s="876"/>
      <c r="BN5" s="876"/>
      <c r="BO5" s="876"/>
      <c r="BP5" s="876"/>
      <c r="BQ5" s="876"/>
      <c r="BR5" s="876"/>
      <c r="BS5" s="876"/>
      <c r="BT5" s="876"/>
      <c r="BU5" s="876"/>
      <c r="BV5" s="876"/>
      <c r="BW5" s="877"/>
      <c r="BX5" s="582"/>
    </row>
    <row r="6" spans="1:77" s="166" customFormat="1" ht="66" customHeight="1" thickBot="1" x14ac:dyDescent="0.3">
      <c r="A6" s="792" t="s">
        <v>33</v>
      </c>
      <c r="B6" s="791" t="s">
        <v>34</v>
      </c>
      <c r="C6" s="791" t="s">
        <v>93</v>
      </c>
      <c r="D6" s="741" t="s">
        <v>135</v>
      </c>
      <c r="E6" s="741"/>
      <c r="F6" s="741"/>
      <c r="G6" s="748" t="s">
        <v>102</v>
      </c>
      <c r="H6" s="794" t="s">
        <v>3</v>
      </c>
      <c r="I6" s="794" t="s">
        <v>35</v>
      </c>
      <c r="J6" s="794" t="s">
        <v>69</v>
      </c>
      <c r="K6" s="748" t="s">
        <v>103</v>
      </c>
      <c r="L6" s="793" t="s">
        <v>10</v>
      </c>
      <c r="M6" s="783" t="s">
        <v>221</v>
      </c>
      <c r="N6" s="784"/>
      <c r="O6" s="784"/>
      <c r="P6" s="784"/>
      <c r="Q6" s="784"/>
      <c r="R6" s="784"/>
      <c r="S6" s="784"/>
      <c r="T6" s="784"/>
      <c r="U6" s="784"/>
      <c r="V6" s="784"/>
      <c r="W6" s="784"/>
      <c r="X6" s="784"/>
      <c r="Y6" s="784"/>
      <c r="Z6" s="784"/>
      <c r="AA6" s="784"/>
      <c r="AB6" s="784"/>
      <c r="AC6" s="784"/>
      <c r="AD6" s="784"/>
      <c r="AE6" s="784"/>
      <c r="AF6" s="784"/>
      <c r="AG6" s="784"/>
      <c r="AH6" s="784"/>
      <c r="AI6" s="784"/>
      <c r="AJ6" s="784"/>
      <c r="AK6" s="785"/>
      <c r="AL6" s="786" t="s">
        <v>38</v>
      </c>
      <c r="AM6" s="788" t="s">
        <v>39</v>
      </c>
      <c r="AN6" s="280" t="s">
        <v>109</v>
      </c>
      <c r="AO6" s="280" t="s">
        <v>108</v>
      </c>
      <c r="AP6" s="280" t="s">
        <v>107</v>
      </c>
      <c r="AQ6" s="280" t="s">
        <v>187</v>
      </c>
      <c r="AR6" s="280" t="s">
        <v>110</v>
      </c>
      <c r="AS6" s="280" t="s">
        <v>111</v>
      </c>
      <c r="AT6" s="280" t="s">
        <v>112</v>
      </c>
      <c r="AU6" s="788" t="s">
        <v>194</v>
      </c>
      <c r="AV6" s="788" t="s">
        <v>195</v>
      </c>
      <c r="AW6" s="788" t="s">
        <v>196</v>
      </c>
      <c r="AX6" s="788" t="s">
        <v>198</v>
      </c>
      <c r="AY6" s="788" t="s">
        <v>199</v>
      </c>
      <c r="AZ6" s="788" t="s">
        <v>197</v>
      </c>
      <c r="BA6" s="789" t="s">
        <v>94</v>
      </c>
      <c r="BB6" s="790"/>
      <c r="BC6" s="738" t="s">
        <v>40</v>
      </c>
      <c r="BD6" s="741"/>
      <c r="BE6" s="741"/>
      <c r="BF6" s="741"/>
      <c r="BG6" s="758"/>
      <c r="BH6" s="712"/>
      <c r="BI6" s="715"/>
      <c r="BJ6" s="797" t="s">
        <v>41</v>
      </c>
      <c r="BK6" s="798"/>
      <c r="BL6" s="798"/>
      <c r="BM6" s="798"/>
      <c r="BN6" s="798"/>
      <c r="BO6" s="799"/>
      <c r="BP6" s="795" t="s">
        <v>1014</v>
      </c>
      <c r="BQ6" s="795"/>
      <c r="BR6" s="795"/>
      <c r="BS6" s="796"/>
      <c r="BT6" s="795" t="s">
        <v>1015</v>
      </c>
      <c r="BU6" s="795"/>
      <c r="BV6" s="795"/>
      <c r="BW6" s="796"/>
      <c r="BX6" s="582"/>
    </row>
    <row r="7" spans="1:77" s="166" customFormat="1" ht="88.5" customHeight="1" thickBot="1" x14ac:dyDescent="0.3">
      <c r="A7" s="792"/>
      <c r="B7" s="791"/>
      <c r="C7" s="791"/>
      <c r="D7" s="493" t="s">
        <v>126</v>
      </c>
      <c r="E7" s="493" t="s">
        <v>127</v>
      </c>
      <c r="F7" s="493" t="s">
        <v>125</v>
      </c>
      <c r="G7" s="748"/>
      <c r="H7" s="794"/>
      <c r="I7" s="794"/>
      <c r="J7" s="794"/>
      <c r="K7" s="748"/>
      <c r="L7" s="793"/>
      <c r="M7" s="513" t="s">
        <v>11</v>
      </c>
      <c r="N7" s="493" t="s">
        <v>70</v>
      </c>
      <c r="O7" s="521" t="s">
        <v>42</v>
      </c>
      <c r="P7" s="521" t="s">
        <v>43</v>
      </c>
      <c r="Q7" s="521" t="s">
        <v>44</v>
      </c>
      <c r="R7" s="521" t="s">
        <v>45</v>
      </c>
      <c r="S7" s="521" t="s">
        <v>46</v>
      </c>
      <c r="T7" s="521" t="s">
        <v>47</v>
      </c>
      <c r="U7" s="521" t="s">
        <v>48</v>
      </c>
      <c r="V7" s="521" t="s">
        <v>49</v>
      </c>
      <c r="W7" s="521" t="s">
        <v>50</v>
      </c>
      <c r="X7" s="521" t="s">
        <v>51</v>
      </c>
      <c r="Y7" s="521" t="s">
        <v>52</v>
      </c>
      <c r="Z7" s="521" t="s">
        <v>53</v>
      </c>
      <c r="AA7" s="521" t="s">
        <v>54</v>
      </c>
      <c r="AB7" s="521" t="s">
        <v>55</v>
      </c>
      <c r="AC7" s="521" t="s">
        <v>56</v>
      </c>
      <c r="AD7" s="521" t="s">
        <v>57</v>
      </c>
      <c r="AE7" s="521" t="s">
        <v>58</v>
      </c>
      <c r="AF7" s="521" t="s">
        <v>59</v>
      </c>
      <c r="AG7" s="521" t="s">
        <v>192</v>
      </c>
      <c r="AH7" s="522" t="s">
        <v>60</v>
      </c>
      <c r="AI7" s="523" t="s">
        <v>12</v>
      </c>
      <c r="AJ7" s="493" t="s">
        <v>71</v>
      </c>
      <c r="AK7" s="514" t="s">
        <v>61</v>
      </c>
      <c r="AL7" s="787"/>
      <c r="AM7" s="788"/>
      <c r="AN7" s="524" t="s">
        <v>1173</v>
      </c>
      <c r="AO7" s="524" t="s">
        <v>450</v>
      </c>
      <c r="AP7" s="524" t="s">
        <v>451</v>
      </c>
      <c r="AQ7" s="524" t="s">
        <v>452</v>
      </c>
      <c r="AR7" s="524" t="s">
        <v>1212</v>
      </c>
      <c r="AS7" s="524" t="s">
        <v>1213</v>
      </c>
      <c r="AT7" s="524" t="s">
        <v>1214</v>
      </c>
      <c r="AU7" s="788"/>
      <c r="AV7" s="788"/>
      <c r="AW7" s="788"/>
      <c r="AX7" s="788"/>
      <c r="AY7" s="788"/>
      <c r="AZ7" s="788"/>
      <c r="BA7" s="525" t="s">
        <v>11</v>
      </c>
      <c r="BB7" s="526" t="s">
        <v>12</v>
      </c>
      <c r="BC7" s="527" t="s">
        <v>11</v>
      </c>
      <c r="BD7" s="525" t="s">
        <v>72</v>
      </c>
      <c r="BE7" s="525" t="s">
        <v>12</v>
      </c>
      <c r="BF7" s="525" t="s">
        <v>73</v>
      </c>
      <c r="BG7" s="514" t="s">
        <v>61</v>
      </c>
      <c r="BH7" s="800"/>
      <c r="BI7" s="716"/>
      <c r="BJ7" s="148" t="s">
        <v>88</v>
      </c>
      <c r="BK7" s="528" t="s">
        <v>89</v>
      </c>
      <c r="BL7" s="494" t="s">
        <v>113</v>
      </c>
      <c r="BM7" s="519" t="s">
        <v>188</v>
      </c>
      <c r="BN7" s="519" t="s">
        <v>114</v>
      </c>
      <c r="BO7" s="520" t="s">
        <v>64</v>
      </c>
      <c r="BP7" s="518" t="s">
        <v>63</v>
      </c>
      <c r="BQ7" s="519" t="s">
        <v>343</v>
      </c>
      <c r="BR7" s="519" t="s">
        <v>189</v>
      </c>
      <c r="BS7" s="520" t="s">
        <v>64</v>
      </c>
      <c r="BT7" s="518" t="s">
        <v>63</v>
      </c>
      <c r="BU7" s="587" t="s">
        <v>343</v>
      </c>
      <c r="BV7" s="587" t="s">
        <v>189</v>
      </c>
      <c r="BW7" s="587" t="s">
        <v>64</v>
      </c>
      <c r="BX7" s="583" t="s">
        <v>1203</v>
      </c>
      <c r="BY7" s="264" t="s">
        <v>1238</v>
      </c>
    </row>
    <row r="8" spans="1:77" s="169" customFormat="1" ht="210.75" thickBot="1" x14ac:dyDescent="0.3">
      <c r="A8" s="803" t="s">
        <v>222</v>
      </c>
      <c r="B8" s="805" t="s">
        <v>223</v>
      </c>
      <c r="C8" s="497" t="s">
        <v>306</v>
      </c>
      <c r="D8" s="497" t="s">
        <v>31</v>
      </c>
      <c r="E8" s="497" t="s">
        <v>121</v>
      </c>
      <c r="F8" s="497" t="s">
        <v>131</v>
      </c>
      <c r="G8" s="497" t="s">
        <v>224</v>
      </c>
      <c r="H8" s="809" t="s">
        <v>77</v>
      </c>
      <c r="I8" s="805" t="s">
        <v>1013</v>
      </c>
      <c r="J8" s="811" t="s">
        <v>92</v>
      </c>
      <c r="K8" s="813" t="s">
        <v>224</v>
      </c>
      <c r="L8" s="815" t="s">
        <v>313</v>
      </c>
      <c r="M8" s="801" t="s">
        <v>76</v>
      </c>
      <c r="N8" s="801">
        <v>2</v>
      </c>
      <c r="O8" s="807">
        <v>1</v>
      </c>
      <c r="P8" s="807">
        <v>1</v>
      </c>
      <c r="Q8" s="807">
        <v>1</v>
      </c>
      <c r="R8" s="807">
        <v>1</v>
      </c>
      <c r="S8" s="807">
        <v>1</v>
      </c>
      <c r="T8" s="807">
        <v>1</v>
      </c>
      <c r="U8" s="807">
        <v>1</v>
      </c>
      <c r="V8" s="807">
        <v>1</v>
      </c>
      <c r="W8" s="807">
        <v>0</v>
      </c>
      <c r="X8" s="807">
        <v>1</v>
      </c>
      <c r="Y8" s="807">
        <v>1</v>
      </c>
      <c r="Z8" s="807">
        <v>1</v>
      </c>
      <c r="AA8" s="807">
        <v>1</v>
      </c>
      <c r="AB8" s="807">
        <v>1</v>
      </c>
      <c r="AC8" s="807">
        <v>1</v>
      </c>
      <c r="AD8" s="807">
        <v>0</v>
      </c>
      <c r="AE8" s="807">
        <v>1</v>
      </c>
      <c r="AF8" s="807">
        <v>1</v>
      </c>
      <c r="AG8" s="807">
        <v>0</v>
      </c>
      <c r="AH8" s="807">
        <f>SUM(O8:AG8)</f>
        <v>16</v>
      </c>
      <c r="AI8" s="817" t="str">
        <f>IF($AH8&lt;6,"3. Moderado",IF($AH8&lt;12,"4. Mayor",IF($AH8&gt;11,"5. Catastrófico")))</f>
        <v>5. Catastrófico</v>
      </c>
      <c r="AJ8" s="813">
        <v>5</v>
      </c>
      <c r="AK8" s="819"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199" t="s">
        <v>342</v>
      </c>
      <c r="AM8" s="180" t="s">
        <v>5</v>
      </c>
      <c r="AN8" s="181">
        <v>15</v>
      </c>
      <c r="AO8" s="181">
        <v>15</v>
      </c>
      <c r="AP8" s="181">
        <v>15</v>
      </c>
      <c r="AQ8" s="181">
        <v>15</v>
      </c>
      <c r="AR8" s="181">
        <v>15</v>
      </c>
      <c r="AS8" s="181">
        <v>15</v>
      </c>
      <c r="AT8" s="181">
        <v>10</v>
      </c>
      <c r="AU8" s="506">
        <f>SUM(AN8:AT8)</f>
        <v>100</v>
      </c>
      <c r="AV8" s="506" t="s">
        <v>226</v>
      </c>
      <c r="AW8" s="506" t="s">
        <v>226</v>
      </c>
      <c r="AX8" s="506">
        <v>100</v>
      </c>
      <c r="AY8" s="821">
        <f>AVERAGE(AX8:AX9)</f>
        <v>100</v>
      </c>
      <c r="AZ8" s="823" t="s">
        <v>226</v>
      </c>
      <c r="BA8" s="825" t="s">
        <v>97</v>
      </c>
      <c r="BB8" s="825" t="s">
        <v>99</v>
      </c>
      <c r="BC8" s="827" t="s">
        <v>137</v>
      </c>
      <c r="BD8" s="827">
        <v>1</v>
      </c>
      <c r="BE8" s="827" t="s">
        <v>83</v>
      </c>
      <c r="BF8" s="827">
        <v>5</v>
      </c>
      <c r="BG8" s="819"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886" t="s">
        <v>227</v>
      </c>
      <c r="BI8" s="819" t="s">
        <v>100</v>
      </c>
      <c r="BJ8" s="168" t="s">
        <v>228</v>
      </c>
      <c r="BK8" s="187" t="s">
        <v>228</v>
      </c>
      <c r="BL8" s="188" t="s">
        <v>229</v>
      </c>
      <c r="BM8" s="188" t="s">
        <v>230</v>
      </c>
      <c r="BN8" s="188" t="s">
        <v>231</v>
      </c>
      <c r="BO8" s="188" t="s">
        <v>232</v>
      </c>
      <c r="BP8" s="187" t="s">
        <v>233</v>
      </c>
      <c r="BQ8" s="189" t="s">
        <v>234</v>
      </c>
      <c r="BR8" s="516" t="s">
        <v>235</v>
      </c>
      <c r="BS8" s="516" t="s">
        <v>236</v>
      </c>
      <c r="BT8" s="187" t="s">
        <v>1016</v>
      </c>
      <c r="BU8" s="188" t="s">
        <v>1171</v>
      </c>
      <c r="BV8" s="529" t="s">
        <v>1157</v>
      </c>
      <c r="BW8" s="261" t="s">
        <v>1158</v>
      </c>
      <c r="BX8" s="882" t="s">
        <v>435</v>
      </c>
      <c r="BY8" s="584" t="s">
        <v>1226</v>
      </c>
    </row>
    <row r="9" spans="1:77" s="169" customFormat="1" ht="291.75" customHeight="1" x14ac:dyDescent="0.25">
      <c r="A9" s="804"/>
      <c r="B9" s="806"/>
      <c r="C9" s="498" t="s">
        <v>312</v>
      </c>
      <c r="D9" s="498" t="s">
        <v>31</v>
      </c>
      <c r="E9" s="498" t="s">
        <v>121</v>
      </c>
      <c r="F9" s="498" t="s">
        <v>131</v>
      </c>
      <c r="G9" s="498" t="s">
        <v>224</v>
      </c>
      <c r="H9" s="810"/>
      <c r="I9" s="806"/>
      <c r="J9" s="812"/>
      <c r="K9" s="814"/>
      <c r="L9" s="816"/>
      <c r="M9" s="802"/>
      <c r="N9" s="802"/>
      <c r="O9" s="808"/>
      <c r="P9" s="808"/>
      <c r="Q9" s="808"/>
      <c r="R9" s="808"/>
      <c r="S9" s="808"/>
      <c r="T9" s="808"/>
      <c r="U9" s="808"/>
      <c r="V9" s="808"/>
      <c r="W9" s="808"/>
      <c r="X9" s="808"/>
      <c r="Y9" s="808"/>
      <c r="Z9" s="808"/>
      <c r="AA9" s="808"/>
      <c r="AB9" s="808"/>
      <c r="AC9" s="808"/>
      <c r="AD9" s="808"/>
      <c r="AE9" s="808"/>
      <c r="AF9" s="808"/>
      <c r="AG9" s="808"/>
      <c r="AH9" s="808"/>
      <c r="AI9" s="818"/>
      <c r="AJ9" s="814"/>
      <c r="AK9" s="820"/>
      <c r="AL9" s="198" t="s">
        <v>1162</v>
      </c>
      <c r="AM9" s="182" t="s">
        <v>5</v>
      </c>
      <c r="AN9" s="200">
        <v>15</v>
      </c>
      <c r="AO9" s="200">
        <v>15</v>
      </c>
      <c r="AP9" s="200">
        <v>15</v>
      </c>
      <c r="AQ9" s="200">
        <v>15</v>
      </c>
      <c r="AR9" s="200">
        <v>15</v>
      </c>
      <c r="AS9" s="200">
        <v>15</v>
      </c>
      <c r="AT9" s="200">
        <v>10</v>
      </c>
      <c r="AU9" s="507">
        <f>SUM(AN9:AT9)</f>
        <v>100</v>
      </c>
      <c r="AV9" s="631" t="s">
        <v>226</v>
      </c>
      <c r="AW9" s="631" t="s">
        <v>226</v>
      </c>
      <c r="AX9" s="631">
        <v>100</v>
      </c>
      <c r="AY9" s="822"/>
      <c r="AZ9" s="824"/>
      <c r="BA9" s="826"/>
      <c r="BB9" s="826"/>
      <c r="BC9" s="828"/>
      <c r="BD9" s="828"/>
      <c r="BE9" s="828"/>
      <c r="BF9" s="828"/>
      <c r="BG9" s="820"/>
      <c r="BH9" s="887"/>
      <c r="BI9" s="820"/>
      <c r="BJ9" s="170" t="s">
        <v>238</v>
      </c>
      <c r="BK9" s="177" t="s">
        <v>239</v>
      </c>
      <c r="BL9" s="191" t="s">
        <v>240</v>
      </c>
      <c r="BM9" s="191" t="s">
        <v>230</v>
      </c>
      <c r="BN9" s="191" t="s">
        <v>241</v>
      </c>
      <c r="BO9" s="191" t="s">
        <v>1161</v>
      </c>
      <c r="BP9" s="177" t="s">
        <v>233</v>
      </c>
      <c r="BQ9" s="201" t="s">
        <v>1017</v>
      </c>
      <c r="BR9" s="517" t="s">
        <v>235</v>
      </c>
      <c r="BS9" s="517" t="s">
        <v>243</v>
      </c>
      <c r="BT9" s="187" t="s">
        <v>1016</v>
      </c>
      <c r="BU9" s="636" t="s">
        <v>1217</v>
      </c>
      <c r="BV9" s="529" t="s">
        <v>235</v>
      </c>
      <c r="BW9" s="261" t="s">
        <v>1163</v>
      </c>
      <c r="BX9" s="883"/>
      <c r="BY9" s="584" t="s">
        <v>1218</v>
      </c>
    </row>
    <row r="10" spans="1:77" s="169" customFormat="1" ht="272.25" customHeight="1" x14ac:dyDescent="0.25">
      <c r="A10" s="804" t="s">
        <v>244</v>
      </c>
      <c r="B10" s="812" t="s">
        <v>245</v>
      </c>
      <c r="C10" s="171" t="s">
        <v>388</v>
      </c>
      <c r="D10" s="498" t="s">
        <v>31</v>
      </c>
      <c r="E10" s="498" t="s">
        <v>118</v>
      </c>
      <c r="F10" s="498" t="s">
        <v>131</v>
      </c>
      <c r="G10" s="498" t="s">
        <v>224</v>
      </c>
      <c r="H10" s="810" t="s">
        <v>78</v>
      </c>
      <c r="I10" s="812" t="s">
        <v>307</v>
      </c>
      <c r="J10" s="812" t="s">
        <v>92</v>
      </c>
      <c r="K10" s="814" t="s">
        <v>224</v>
      </c>
      <c r="L10" s="830" t="s">
        <v>246</v>
      </c>
      <c r="M10" s="831" t="s">
        <v>76</v>
      </c>
      <c r="N10" s="802">
        <v>2</v>
      </c>
      <c r="O10" s="808">
        <v>1</v>
      </c>
      <c r="P10" s="808">
        <v>1</v>
      </c>
      <c r="Q10" s="808">
        <v>0</v>
      </c>
      <c r="R10" s="808">
        <v>0</v>
      </c>
      <c r="S10" s="808">
        <v>1</v>
      </c>
      <c r="T10" s="808">
        <v>1</v>
      </c>
      <c r="U10" s="808">
        <v>0</v>
      </c>
      <c r="V10" s="808">
        <v>0</v>
      </c>
      <c r="W10" s="808">
        <v>1</v>
      </c>
      <c r="X10" s="808">
        <v>1</v>
      </c>
      <c r="Y10" s="808">
        <v>1</v>
      </c>
      <c r="Z10" s="808">
        <v>1</v>
      </c>
      <c r="AA10" s="808">
        <v>1</v>
      </c>
      <c r="AB10" s="808">
        <v>1</v>
      </c>
      <c r="AC10" s="808">
        <v>1</v>
      </c>
      <c r="AD10" s="808">
        <v>0</v>
      </c>
      <c r="AE10" s="808">
        <v>1</v>
      </c>
      <c r="AF10" s="808">
        <v>1</v>
      </c>
      <c r="AG10" s="808">
        <v>0</v>
      </c>
      <c r="AH10" s="808">
        <f>SUM(O10:AG10)</f>
        <v>13</v>
      </c>
      <c r="AI10" s="818" t="str">
        <f>IF($AH10&lt;6,"3. Moderado",IF($AH10&lt;12,"4. Mayor",IF($AH10&gt;11,"5. Catastrófico")))</f>
        <v>5. Catastrófico</v>
      </c>
      <c r="AJ10" s="808">
        <v>5</v>
      </c>
      <c r="AK10" s="820"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829" t="s">
        <v>1148</v>
      </c>
      <c r="AM10" s="826" t="s">
        <v>5</v>
      </c>
      <c r="AN10" s="826">
        <v>15</v>
      </c>
      <c r="AO10" s="826">
        <v>15</v>
      </c>
      <c r="AP10" s="826">
        <v>15</v>
      </c>
      <c r="AQ10" s="826">
        <v>15</v>
      </c>
      <c r="AR10" s="826">
        <v>15</v>
      </c>
      <c r="AS10" s="826">
        <v>15</v>
      </c>
      <c r="AT10" s="826">
        <v>10</v>
      </c>
      <c r="AU10" s="826">
        <v>100</v>
      </c>
      <c r="AV10" s="826" t="s">
        <v>226</v>
      </c>
      <c r="AW10" s="826" t="s">
        <v>226</v>
      </c>
      <c r="AX10" s="826">
        <v>100</v>
      </c>
      <c r="AY10" s="822">
        <f>AVERAGE(AX10:AX11)</f>
        <v>100</v>
      </c>
      <c r="AZ10" s="829" t="s">
        <v>226</v>
      </c>
      <c r="BA10" s="826" t="s">
        <v>97</v>
      </c>
      <c r="BB10" s="826" t="s">
        <v>99</v>
      </c>
      <c r="BC10" s="828" t="s">
        <v>137</v>
      </c>
      <c r="BD10" s="828">
        <v>1</v>
      </c>
      <c r="BE10" s="828" t="s">
        <v>83</v>
      </c>
      <c r="BF10" s="828">
        <v>5</v>
      </c>
      <c r="BG10" s="820"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820" t="s">
        <v>247</v>
      </c>
      <c r="BI10" s="820" t="s">
        <v>100</v>
      </c>
      <c r="BJ10" s="170" t="s">
        <v>238</v>
      </c>
      <c r="BK10" s="177" t="s">
        <v>239</v>
      </c>
      <c r="BL10" s="192" t="s">
        <v>1139</v>
      </c>
      <c r="BM10" s="184" t="s">
        <v>249</v>
      </c>
      <c r="BN10" s="193" t="s">
        <v>250</v>
      </c>
      <c r="BO10" s="191" t="s">
        <v>232</v>
      </c>
      <c r="BP10" s="177" t="s">
        <v>233</v>
      </c>
      <c r="BQ10" s="201" t="s">
        <v>325</v>
      </c>
      <c r="BR10" s="517" t="s">
        <v>249</v>
      </c>
      <c r="BS10" s="191" t="s">
        <v>251</v>
      </c>
      <c r="BT10" s="177" t="s">
        <v>1016</v>
      </c>
      <c r="BU10" s="201" t="s">
        <v>1136</v>
      </c>
      <c r="BV10" s="574" t="s">
        <v>249</v>
      </c>
      <c r="BW10" s="263" t="s">
        <v>1138</v>
      </c>
      <c r="BX10" s="584" t="s">
        <v>436</v>
      </c>
      <c r="BY10" s="584" t="s">
        <v>1227</v>
      </c>
    </row>
    <row r="11" spans="1:77" s="169" customFormat="1" ht="285" x14ac:dyDescent="0.25">
      <c r="A11" s="804"/>
      <c r="B11" s="812"/>
      <c r="C11" s="498" t="s">
        <v>252</v>
      </c>
      <c r="D11" s="498" t="s">
        <v>31</v>
      </c>
      <c r="E11" s="498" t="s">
        <v>120</v>
      </c>
      <c r="F11" s="498" t="s">
        <v>131</v>
      </c>
      <c r="G11" s="498" t="s">
        <v>224</v>
      </c>
      <c r="H11" s="810"/>
      <c r="I11" s="812"/>
      <c r="J11" s="812"/>
      <c r="K11" s="814"/>
      <c r="L11" s="830"/>
      <c r="M11" s="832"/>
      <c r="N11" s="802"/>
      <c r="O11" s="808"/>
      <c r="P11" s="808"/>
      <c r="Q11" s="808"/>
      <c r="R11" s="808"/>
      <c r="S11" s="808"/>
      <c r="T11" s="808"/>
      <c r="U11" s="808"/>
      <c r="V11" s="808"/>
      <c r="W11" s="808"/>
      <c r="X11" s="808"/>
      <c r="Y11" s="808"/>
      <c r="Z11" s="808"/>
      <c r="AA11" s="808"/>
      <c r="AB11" s="808"/>
      <c r="AC11" s="808"/>
      <c r="AD11" s="808"/>
      <c r="AE11" s="808"/>
      <c r="AF11" s="808"/>
      <c r="AG11" s="808"/>
      <c r="AH11" s="808"/>
      <c r="AI11" s="818"/>
      <c r="AJ11" s="808"/>
      <c r="AK11" s="820"/>
      <c r="AL11" s="833"/>
      <c r="AM11" s="826"/>
      <c r="AN11" s="826">
        <v>15</v>
      </c>
      <c r="AO11" s="826">
        <v>15</v>
      </c>
      <c r="AP11" s="826">
        <v>15</v>
      </c>
      <c r="AQ11" s="826">
        <v>15</v>
      </c>
      <c r="AR11" s="826">
        <v>15</v>
      </c>
      <c r="AS11" s="826">
        <v>15</v>
      </c>
      <c r="AT11" s="826">
        <v>10</v>
      </c>
      <c r="AU11" s="826">
        <v>100</v>
      </c>
      <c r="AV11" s="826" t="s">
        <v>226</v>
      </c>
      <c r="AW11" s="826" t="s">
        <v>226</v>
      </c>
      <c r="AX11" s="826">
        <v>100</v>
      </c>
      <c r="AY11" s="822"/>
      <c r="AZ11" s="829"/>
      <c r="BA11" s="826"/>
      <c r="BB11" s="826"/>
      <c r="BC11" s="828"/>
      <c r="BD11" s="828"/>
      <c r="BE11" s="828"/>
      <c r="BF11" s="828"/>
      <c r="BG11" s="820"/>
      <c r="BH11" s="820"/>
      <c r="BI11" s="820"/>
      <c r="BJ11" s="170" t="s">
        <v>253</v>
      </c>
      <c r="BK11" s="177" t="s">
        <v>239</v>
      </c>
      <c r="BL11" s="192" t="s">
        <v>1149</v>
      </c>
      <c r="BM11" s="184" t="s">
        <v>255</v>
      </c>
      <c r="BN11" s="193" t="s">
        <v>250</v>
      </c>
      <c r="BO11" s="191" t="s">
        <v>1169</v>
      </c>
      <c r="BP11" s="177" t="s">
        <v>233</v>
      </c>
      <c r="BQ11" s="202" t="s">
        <v>256</v>
      </c>
      <c r="BR11" s="517" t="s">
        <v>300</v>
      </c>
      <c r="BS11" s="517" t="s">
        <v>224</v>
      </c>
      <c r="BT11" s="177" t="s">
        <v>1016</v>
      </c>
      <c r="BU11" s="202" t="s">
        <v>1170</v>
      </c>
      <c r="BV11" s="574" t="s">
        <v>1137</v>
      </c>
      <c r="BW11" s="263" t="s">
        <v>1155</v>
      </c>
      <c r="BX11" s="584" t="s">
        <v>437</v>
      </c>
      <c r="BY11" s="584" t="s">
        <v>1191</v>
      </c>
    </row>
    <row r="12" spans="1:77" s="169" customFormat="1" ht="270" customHeight="1" x14ac:dyDescent="0.25">
      <c r="A12" s="804" t="s">
        <v>15</v>
      </c>
      <c r="B12" s="812" t="s">
        <v>259</v>
      </c>
      <c r="C12" s="171" t="s">
        <v>1150</v>
      </c>
      <c r="D12" s="498" t="s">
        <v>31</v>
      </c>
      <c r="E12" s="498" t="s">
        <v>118</v>
      </c>
      <c r="F12" s="498" t="s">
        <v>131</v>
      </c>
      <c r="G12" s="845" t="s">
        <v>314</v>
      </c>
      <c r="H12" s="810" t="s">
        <v>193</v>
      </c>
      <c r="I12" s="812" t="s">
        <v>308</v>
      </c>
      <c r="J12" s="812" t="s">
        <v>92</v>
      </c>
      <c r="K12" s="834" t="s">
        <v>224</v>
      </c>
      <c r="L12" s="830" t="s">
        <v>261</v>
      </c>
      <c r="M12" s="802" t="s">
        <v>76</v>
      </c>
      <c r="N12" s="802">
        <v>2</v>
      </c>
      <c r="O12" s="808">
        <v>1</v>
      </c>
      <c r="P12" s="808">
        <v>1</v>
      </c>
      <c r="Q12" s="808">
        <v>1</v>
      </c>
      <c r="R12" s="808">
        <v>0</v>
      </c>
      <c r="S12" s="808">
        <v>1</v>
      </c>
      <c r="T12" s="808">
        <v>1</v>
      </c>
      <c r="U12" s="808">
        <v>1</v>
      </c>
      <c r="V12" s="808">
        <v>0</v>
      </c>
      <c r="W12" s="808">
        <v>1</v>
      </c>
      <c r="X12" s="808">
        <v>1</v>
      </c>
      <c r="Y12" s="808">
        <v>1</v>
      </c>
      <c r="Z12" s="808">
        <v>1</v>
      </c>
      <c r="AA12" s="808">
        <v>1</v>
      </c>
      <c r="AB12" s="808">
        <v>1</v>
      </c>
      <c r="AC12" s="808">
        <v>1</v>
      </c>
      <c r="AD12" s="808">
        <v>0</v>
      </c>
      <c r="AE12" s="808">
        <v>1</v>
      </c>
      <c r="AF12" s="808">
        <v>1</v>
      </c>
      <c r="AG12" s="808">
        <v>0</v>
      </c>
      <c r="AH12" s="808">
        <f>SUM(O12:AG12)</f>
        <v>15</v>
      </c>
      <c r="AI12" s="818" t="str">
        <f>IF($AH12&lt;6,"3. Moderado",IF($AH12&lt;12,"4. Mayor",IF($AH12&gt;11,"5. Catastrófico")))</f>
        <v>5. Catastrófico</v>
      </c>
      <c r="AJ12" s="814">
        <v>5</v>
      </c>
      <c r="AK12" s="820"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183" t="s">
        <v>390</v>
      </c>
      <c r="AM12" s="508" t="s">
        <v>5</v>
      </c>
      <c r="AN12" s="200">
        <v>15</v>
      </c>
      <c r="AO12" s="200">
        <v>15</v>
      </c>
      <c r="AP12" s="200">
        <v>15</v>
      </c>
      <c r="AQ12" s="200">
        <v>15</v>
      </c>
      <c r="AR12" s="200">
        <v>15</v>
      </c>
      <c r="AS12" s="200">
        <v>15</v>
      </c>
      <c r="AT12" s="200">
        <v>10</v>
      </c>
      <c r="AU12" s="507">
        <f t="shared" ref="AU12:AU20" si="0">SUM(AN12:AT12)</f>
        <v>100</v>
      </c>
      <c r="AV12" s="507" t="s">
        <v>226</v>
      </c>
      <c r="AW12" s="507" t="s">
        <v>226</v>
      </c>
      <c r="AX12" s="507">
        <v>100</v>
      </c>
      <c r="AY12" s="829">
        <f>AVERAGE(AX12:AX13)</f>
        <v>100</v>
      </c>
      <c r="AZ12" s="829" t="s">
        <v>226</v>
      </c>
      <c r="BA12" s="826" t="s">
        <v>97</v>
      </c>
      <c r="BB12" s="826" t="s">
        <v>99</v>
      </c>
      <c r="BC12" s="828" t="s">
        <v>137</v>
      </c>
      <c r="BD12" s="828">
        <v>1</v>
      </c>
      <c r="BE12" s="828" t="s">
        <v>83</v>
      </c>
      <c r="BF12" s="828">
        <v>5</v>
      </c>
      <c r="BG12" s="820"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820" t="s">
        <v>262</v>
      </c>
      <c r="BI12" s="820" t="s">
        <v>100</v>
      </c>
      <c r="BJ12" s="170" t="s">
        <v>265</v>
      </c>
      <c r="BK12" s="177" t="s">
        <v>239</v>
      </c>
      <c r="BL12" s="176" t="s">
        <v>1172</v>
      </c>
      <c r="BM12" s="204" t="s">
        <v>263</v>
      </c>
      <c r="BN12" s="204" t="s">
        <v>354</v>
      </c>
      <c r="BO12" s="517" t="s">
        <v>355</v>
      </c>
      <c r="BP12" s="177" t="s">
        <v>233</v>
      </c>
      <c r="BQ12" s="202" t="s">
        <v>356</v>
      </c>
      <c r="BR12" s="204" t="s">
        <v>263</v>
      </c>
      <c r="BS12" s="517" t="s">
        <v>360</v>
      </c>
      <c r="BT12" s="177" t="s">
        <v>1016</v>
      </c>
      <c r="BU12" s="202" t="s">
        <v>1160</v>
      </c>
      <c r="BV12" s="575" t="s">
        <v>263</v>
      </c>
      <c r="BW12" s="263" t="s">
        <v>1159</v>
      </c>
      <c r="BX12" s="585" t="s">
        <v>438</v>
      </c>
      <c r="BY12" s="584" t="s">
        <v>1192</v>
      </c>
    </row>
    <row r="13" spans="1:77" s="169" customFormat="1" ht="240" customHeight="1" x14ac:dyDescent="0.25">
      <c r="A13" s="804"/>
      <c r="B13" s="812"/>
      <c r="C13" s="498" t="s">
        <v>264</v>
      </c>
      <c r="D13" s="498" t="s">
        <v>31</v>
      </c>
      <c r="E13" s="498" t="s">
        <v>118</v>
      </c>
      <c r="F13" s="498" t="s">
        <v>131</v>
      </c>
      <c r="G13" s="845"/>
      <c r="H13" s="810"/>
      <c r="I13" s="812"/>
      <c r="J13" s="812"/>
      <c r="K13" s="834"/>
      <c r="L13" s="830"/>
      <c r="M13" s="802"/>
      <c r="N13" s="802"/>
      <c r="O13" s="808"/>
      <c r="P13" s="808"/>
      <c r="Q13" s="808"/>
      <c r="R13" s="808"/>
      <c r="S13" s="808"/>
      <c r="T13" s="808"/>
      <c r="U13" s="808"/>
      <c r="V13" s="808"/>
      <c r="W13" s="808"/>
      <c r="X13" s="808"/>
      <c r="Y13" s="808"/>
      <c r="Z13" s="808"/>
      <c r="AA13" s="808"/>
      <c r="AB13" s="808"/>
      <c r="AC13" s="808"/>
      <c r="AD13" s="808"/>
      <c r="AE13" s="808"/>
      <c r="AF13" s="808"/>
      <c r="AG13" s="808"/>
      <c r="AH13" s="808"/>
      <c r="AI13" s="818"/>
      <c r="AJ13" s="814"/>
      <c r="AK13" s="820"/>
      <c r="AL13" s="183" t="s">
        <v>391</v>
      </c>
      <c r="AM13" s="508" t="s">
        <v>5</v>
      </c>
      <c r="AN13" s="200">
        <v>15</v>
      </c>
      <c r="AO13" s="200">
        <v>15</v>
      </c>
      <c r="AP13" s="200">
        <v>15</v>
      </c>
      <c r="AQ13" s="200">
        <v>15</v>
      </c>
      <c r="AR13" s="200">
        <v>15</v>
      </c>
      <c r="AS13" s="200">
        <v>15</v>
      </c>
      <c r="AT13" s="200">
        <v>10</v>
      </c>
      <c r="AU13" s="507">
        <f t="shared" si="0"/>
        <v>100</v>
      </c>
      <c r="AV13" s="507" t="s">
        <v>226</v>
      </c>
      <c r="AW13" s="507" t="s">
        <v>226</v>
      </c>
      <c r="AX13" s="507">
        <v>100</v>
      </c>
      <c r="AY13" s="829"/>
      <c r="AZ13" s="829"/>
      <c r="BA13" s="826"/>
      <c r="BB13" s="826"/>
      <c r="BC13" s="828"/>
      <c r="BD13" s="828"/>
      <c r="BE13" s="828"/>
      <c r="BF13" s="828"/>
      <c r="BG13" s="820"/>
      <c r="BH13" s="820"/>
      <c r="BI13" s="820"/>
      <c r="BJ13" s="170" t="s">
        <v>265</v>
      </c>
      <c r="BK13" s="177" t="s">
        <v>239</v>
      </c>
      <c r="BL13" s="204" t="s">
        <v>371</v>
      </c>
      <c r="BM13" s="204" t="s">
        <v>263</v>
      </c>
      <c r="BN13" s="204" t="s">
        <v>357</v>
      </c>
      <c r="BO13" s="517" t="s">
        <v>359</v>
      </c>
      <c r="BP13" s="177" t="s">
        <v>233</v>
      </c>
      <c r="BQ13" s="204" t="s">
        <v>449</v>
      </c>
      <c r="BR13" s="204" t="s">
        <v>263</v>
      </c>
      <c r="BS13" s="517" t="s">
        <v>358</v>
      </c>
      <c r="BT13" s="177" t="s">
        <v>1016</v>
      </c>
      <c r="BU13" s="575" t="s">
        <v>1151</v>
      </c>
      <c r="BV13" s="575" t="s">
        <v>263</v>
      </c>
      <c r="BW13" s="263" t="s">
        <v>358</v>
      </c>
      <c r="BX13" s="585" t="s">
        <v>438</v>
      </c>
      <c r="BY13" s="584" t="s">
        <v>1186</v>
      </c>
    </row>
    <row r="14" spans="1:77" s="169" customFormat="1" ht="137.25" customHeight="1" x14ac:dyDescent="0.25">
      <c r="A14" s="804" t="s">
        <v>266</v>
      </c>
      <c r="B14" s="812" t="s">
        <v>267</v>
      </c>
      <c r="C14" s="498" t="s">
        <v>347</v>
      </c>
      <c r="D14" s="498" t="s">
        <v>31</v>
      </c>
      <c r="E14" s="498" t="s">
        <v>118</v>
      </c>
      <c r="F14" s="498" t="s">
        <v>131</v>
      </c>
      <c r="G14" s="498" t="s">
        <v>224</v>
      </c>
      <c r="H14" s="810" t="s">
        <v>260</v>
      </c>
      <c r="I14" s="806" t="s">
        <v>1228</v>
      </c>
      <c r="J14" s="812" t="s">
        <v>92</v>
      </c>
      <c r="K14" s="814" t="s">
        <v>224</v>
      </c>
      <c r="L14" s="839" t="s">
        <v>269</v>
      </c>
      <c r="M14" s="802" t="s">
        <v>74</v>
      </c>
      <c r="N14" s="802">
        <v>3</v>
      </c>
      <c r="O14" s="802">
        <v>0</v>
      </c>
      <c r="P14" s="802">
        <v>0</v>
      </c>
      <c r="Q14" s="802">
        <v>0</v>
      </c>
      <c r="R14" s="802">
        <v>0</v>
      </c>
      <c r="S14" s="802">
        <v>1</v>
      </c>
      <c r="T14" s="802">
        <v>1</v>
      </c>
      <c r="U14" s="802">
        <v>0</v>
      </c>
      <c r="V14" s="802">
        <v>0</v>
      </c>
      <c r="W14" s="802">
        <v>0</v>
      </c>
      <c r="X14" s="802">
        <v>1</v>
      </c>
      <c r="Y14" s="802">
        <v>1</v>
      </c>
      <c r="Z14" s="802">
        <v>1</v>
      </c>
      <c r="AA14" s="802">
        <v>1</v>
      </c>
      <c r="AB14" s="802">
        <v>1</v>
      </c>
      <c r="AC14" s="802">
        <v>0</v>
      </c>
      <c r="AD14" s="802">
        <v>1</v>
      </c>
      <c r="AE14" s="802">
        <v>0</v>
      </c>
      <c r="AF14" s="802">
        <v>0</v>
      </c>
      <c r="AG14" s="802">
        <v>0</v>
      </c>
      <c r="AH14" s="802">
        <f>SUM(O14:AG14)</f>
        <v>8</v>
      </c>
      <c r="AI14" s="831" t="s">
        <v>1126</v>
      </c>
      <c r="AJ14" s="831">
        <v>4</v>
      </c>
      <c r="AK14" s="820" t="s">
        <v>411</v>
      </c>
      <c r="AL14" s="198" t="s">
        <v>1229</v>
      </c>
      <c r="AM14" s="182" t="s">
        <v>5</v>
      </c>
      <c r="AN14" s="200">
        <v>15</v>
      </c>
      <c r="AO14" s="200">
        <v>15</v>
      </c>
      <c r="AP14" s="200">
        <v>15</v>
      </c>
      <c r="AQ14" s="200">
        <v>15</v>
      </c>
      <c r="AR14" s="200">
        <v>15</v>
      </c>
      <c r="AS14" s="200">
        <v>15</v>
      </c>
      <c r="AT14" s="200">
        <v>10</v>
      </c>
      <c r="AU14" s="507">
        <f t="shared" si="0"/>
        <v>100</v>
      </c>
      <c r="AV14" s="507" t="s">
        <v>226</v>
      </c>
      <c r="AW14" s="507" t="s">
        <v>226</v>
      </c>
      <c r="AX14" s="507">
        <v>100</v>
      </c>
      <c r="AY14" s="873">
        <f>(+AX14+AX15+AX16)/3</f>
        <v>83.333333333333329</v>
      </c>
      <c r="AZ14" s="1303" t="s">
        <v>4</v>
      </c>
      <c r="BA14" s="826" t="s">
        <v>97</v>
      </c>
      <c r="BB14" s="826" t="s">
        <v>99</v>
      </c>
      <c r="BC14" s="828" t="s">
        <v>76</v>
      </c>
      <c r="BD14" s="828">
        <v>2</v>
      </c>
      <c r="BE14" s="838" t="s">
        <v>83</v>
      </c>
      <c r="BF14" s="838">
        <v>5</v>
      </c>
      <c r="BG14" s="820" t="s">
        <v>411</v>
      </c>
      <c r="BH14" s="820" t="s">
        <v>247</v>
      </c>
      <c r="BI14" s="820" t="s">
        <v>100</v>
      </c>
      <c r="BJ14" s="170" t="s">
        <v>346</v>
      </c>
      <c r="BK14" s="177" t="s">
        <v>270</v>
      </c>
      <c r="BL14" s="204" t="s">
        <v>374</v>
      </c>
      <c r="BM14" s="204" t="s">
        <v>271</v>
      </c>
      <c r="BN14" s="204" t="s">
        <v>345</v>
      </c>
      <c r="BO14" s="517" t="s">
        <v>1164</v>
      </c>
      <c r="BP14" s="177" t="s">
        <v>233</v>
      </c>
      <c r="BQ14" s="202" t="s">
        <v>256</v>
      </c>
      <c r="BR14" s="517" t="s">
        <v>224</v>
      </c>
      <c r="BS14" s="517" t="s">
        <v>224</v>
      </c>
      <c r="BT14" s="177" t="s">
        <v>1016</v>
      </c>
      <c r="BU14" s="643" t="s">
        <v>1219</v>
      </c>
      <c r="BV14" s="561" t="s">
        <v>271</v>
      </c>
      <c r="BW14" s="644" t="s">
        <v>1220</v>
      </c>
      <c r="BX14" s="884" t="s">
        <v>439</v>
      </c>
      <c r="BY14" s="584" t="s">
        <v>1230</v>
      </c>
    </row>
    <row r="15" spans="1:77" s="169" customFormat="1" ht="142.5" x14ac:dyDescent="0.25">
      <c r="A15" s="804"/>
      <c r="B15" s="812"/>
      <c r="C15" s="560" t="s">
        <v>1125</v>
      </c>
      <c r="D15" s="498" t="s">
        <v>31</v>
      </c>
      <c r="E15" s="498" t="s">
        <v>118</v>
      </c>
      <c r="F15" s="498" t="s">
        <v>131</v>
      </c>
      <c r="G15" s="498" t="s">
        <v>224</v>
      </c>
      <c r="H15" s="810"/>
      <c r="I15" s="806"/>
      <c r="J15" s="812"/>
      <c r="K15" s="814"/>
      <c r="L15" s="839"/>
      <c r="M15" s="802"/>
      <c r="N15" s="802"/>
      <c r="O15" s="802"/>
      <c r="P15" s="802"/>
      <c r="Q15" s="802"/>
      <c r="R15" s="802"/>
      <c r="S15" s="802"/>
      <c r="T15" s="802"/>
      <c r="U15" s="802"/>
      <c r="V15" s="802"/>
      <c r="W15" s="802"/>
      <c r="X15" s="802"/>
      <c r="Y15" s="802"/>
      <c r="Z15" s="802"/>
      <c r="AA15" s="802"/>
      <c r="AB15" s="802"/>
      <c r="AC15" s="802"/>
      <c r="AD15" s="802"/>
      <c r="AE15" s="802"/>
      <c r="AF15" s="802"/>
      <c r="AG15" s="802"/>
      <c r="AH15" s="802"/>
      <c r="AI15" s="661"/>
      <c r="AJ15" s="661"/>
      <c r="AK15" s="820"/>
      <c r="AL15" s="198" t="s">
        <v>1135</v>
      </c>
      <c r="AM15" s="182" t="s">
        <v>5</v>
      </c>
      <c r="AN15" s="200">
        <v>15</v>
      </c>
      <c r="AO15" s="200">
        <v>15</v>
      </c>
      <c r="AP15" s="200">
        <v>15</v>
      </c>
      <c r="AQ15" s="200">
        <v>15</v>
      </c>
      <c r="AR15" s="200">
        <v>15</v>
      </c>
      <c r="AS15" s="200">
        <v>15</v>
      </c>
      <c r="AT15" s="200">
        <v>10</v>
      </c>
      <c r="AU15" s="507">
        <f t="shared" si="0"/>
        <v>100</v>
      </c>
      <c r="AV15" s="507" t="s">
        <v>226</v>
      </c>
      <c r="AW15" s="507" t="s">
        <v>226</v>
      </c>
      <c r="AX15" s="507">
        <v>100</v>
      </c>
      <c r="AY15" s="873"/>
      <c r="AZ15" s="1304"/>
      <c r="BA15" s="826"/>
      <c r="BB15" s="826"/>
      <c r="BC15" s="828"/>
      <c r="BD15" s="828"/>
      <c r="BE15" s="838"/>
      <c r="BF15" s="838"/>
      <c r="BG15" s="820"/>
      <c r="BH15" s="820"/>
      <c r="BI15" s="820"/>
      <c r="BJ15" s="170" t="s">
        <v>253</v>
      </c>
      <c r="BK15" s="177" t="s">
        <v>239</v>
      </c>
      <c r="BL15" s="176" t="s">
        <v>377</v>
      </c>
      <c r="BM15" s="204" t="s">
        <v>271</v>
      </c>
      <c r="BN15" s="204" t="s">
        <v>361</v>
      </c>
      <c r="BO15" s="517" t="s">
        <v>362</v>
      </c>
      <c r="BP15" s="177" t="s">
        <v>233</v>
      </c>
      <c r="BQ15" s="202" t="s">
        <v>376</v>
      </c>
      <c r="BR15" s="517" t="s">
        <v>224</v>
      </c>
      <c r="BS15" s="517" t="s">
        <v>224</v>
      </c>
      <c r="BT15" s="177" t="s">
        <v>1016</v>
      </c>
      <c r="BU15" s="645" t="s">
        <v>1221</v>
      </c>
      <c r="BV15" s="562" t="s">
        <v>224</v>
      </c>
      <c r="BW15" s="263" t="s">
        <v>224</v>
      </c>
      <c r="BX15" s="884"/>
      <c r="BY15" s="633" t="s">
        <v>1231</v>
      </c>
    </row>
    <row r="16" spans="1:77" s="169" customFormat="1" ht="150" x14ac:dyDescent="0.25">
      <c r="A16" s="836"/>
      <c r="B16" s="835"/>
      <c r="C16" s="204" t="s">
        <v>341</v>
      </c>
      <c r="D16" s="498" t="s">
        <v>31</v>
      </c>
      <c r="E16" s="498" t="s">
        <v>118</v>
      </c>
      <c r="F16" s="498" t="s">
        <v>131</v>
      </c>
      <c r="G16" s="498" t="s">
        <v>224</v>
      </c>
      <c r="H16" s="810"/>
      <c r="I16" s="837"/>
      <c r="J16" s="835"/>
      <c r="K16" s="838"/>
      <c r="L16" s="840"/>
      <c r="M16" s="835"/>
      <c r="N16" s="835"/>
      <c r="O16" s="835"/>
      <c r="P16" s="835"/>
      <c r="Q16" s="835"/>
      <c r="R16" s="835"/>
      <c r="S16" s="835"/>
      <c r="T16" s="835"/>
      <c r="U16" s="835"/>
      <c r="V16" s="835"/>
      <c r="W16" s="835"/>
      <c r="X16" s="835"/>
      <c r="Y16" s="835"/>
      <c r="Z16" s="835"/>
      <c r="AA16" s="835"/>
      <c r="AB16" s="835"/>
      <c r="AC16" s="835"/>
      <c r="AD16" s="835"/>
      <c r="AE16" s="835"/>
      <c r="AF16" s="835"/>
      <c r="AG16" s="835"/>
      <c r="AH16" s="835"/>
      <c r="AI16" s="832"/>
      <c r="AJ16" s="832"/>
      <c r="AK16" s="820"/>
      <c r="AL16" s="198" t="s">
        <v>394</v>
      </c>
      <c r="AM16" s="638" t="s">
        <v>26</v>
      </c>
      <c r="AN16" s="200">
        <v>0</v>
      </c>
      <c r="AO16" s="200">
        <v>15</v>
      </c>
      <c r="AP16" s="200">
        <v>0</v>
      </c>
      <c r="AQ16" s="200">
        <v>10</v>
      </c>
      <c r="AR16" s="200">
        <v>15</v>
      </c>
      <c r="AS16" s="200">
        <v>15</v>
      </c>
      <c r="AT16" s="200">
        <v>10</v>
      </c>
      <c r="AU16" s="507">
        <f t="shared" si="0"/>
        <v>65</v>
      </c>
      <c r="AV16" s="507" t="s">
        <v>338</v>
      </c>
      <c r="AW16" s="507" t="s">
        <v>338</v>
      </c>
      <c r="AX16" s="507">
        <v>50</v>
      </c>
      <c r="AY16" s="873"/>
      <c r="AZ16" s="1305"/>
      <c r="BA16" s="826"/>
      <c r="BB16" s="826"/>
      <c r="BC16" s="828"/>
      <c r="BD16" s="828"/>
      <c r="BE16" s="838"/>
      <c r="BF16" s="838"/>
      <c r="BG16" s="820"/>
      <c r="BH16" s="835"/>
      <c r="BI16" s="820"/>
      <c r="BJ16" s="170" t="s">
        <v>253</v>
      </c>
      <c r="BK16" s="177" t="s">
        <v>239</v>
      </c>
      <c r="BL16" s="176" t="s">
        <v>339</v>
      </c>
      <c r="BM16" s="204" t="s">
        <v>337</v>
      </c>
      <c r="BN16" s="204" t="s">
        <v>340</v>
      </c>
      <c r="BO16" s="517" t="s">
        <v>363</v>
      </c>
      <c r="BP16" s="177" t="s">
        <v>233</v>
      </c>
      <c r="BQ16" s="202" t="s">
        <v>376</v>
      </c>
      <c r="BR16" s="517" t="s">
        <v>224</v>
      </c>
      <c r="BS16" s="517" t="s">
        <v>224</v>
      </c>
      <c r="BT16" s="177" t="s">
        <v>1016</v>
      </c>
      <c r="BU16" s="202" t="s">
        <v>376</v>
      </c>
      <c r="BV16" s="562" t="s">
        <v>224</v>
      </c>
      <c r="BW16" s="263" t="s">
        <v>224</v>
      </c>
      <c r="BX16" s="884"/>
      <c r="BY16" s="584" t="s">
        <v>1232</v>
      </c>
    </row>
    <row r="17" spans="1:77" s="169" customFormat="1" ht="258" customHeight="1" x14ac:dyDescent="0.25">
      <c r="A17" s="804" t="s">
        <v>272</v>
      </c>
      <c r="B17" s="812" t="s">
        <v>273</v>
      </c>
      <c r="C17" s="498" t="s">
        <v>378</v>
      </c>
      <c r="D17" s="498" t="s">
        <v>31</v>
      </c>
      <c r="E17" s="498" t="s">
        <v>118</v>
      </c>
      <c r="F17" s="498" t="s">
        <v>131</v>
      </c>
      <c r="G17" s="498" t="s">
        <v>317</v>
      </c>
      <c r="H17" s="810" t="s">
        <v>268</v>
      </c>
      <c r="I17" s="812" t="s">
        <v>327</v>
      </c>
      <c r="J17" s="812" t="s">
        <v>92</v>
      </c>
      <c r="K17" s="814" t="s">
        <v>224</v>
      </c>
      <c r="L17" s="830" t="s">
        <v>1129</v>
      </c>
      <c r="M17" s="831" t="s">
        <v>76</v>
      </c>
      <c r="N17" s="846">
        <v>2</v>
      </c>
      <c r="O17" s="808">
        <v>1</v>
      </c>
      <c r="P17" s="808">
        <v>1</v>
      </c>
      <c r="Q17" s="808">
        <v>1</v>
      </c>
      <c r="R17" s="808">
        <v>1</v>
      </c>
      <c r="S17" s="808">
        <v>1</v>
      </c>
      <c r="T17" s="808">
        <v>1</v>
      </c>
      <c r="U17" s="808">
        <v>1</v>
      </c>
      <c r="V17" s="808">
        <v>0</v>
      </c>
      <c r="W17" s="808">
        <v>0</v>
      </c>
      <c r="X17" s="808">
        <v>1</v>
      </c>
      <c r="Y17" s="808">
        <v>1</v>
      </c>
      <c r="Z17" s="808">
        <v>1</v>
      </c>
      <c r="AA17" s="808">
        <v>1</v>
      </c>
      <c r="AB17" s="808">
        <v>1</v>
      </c>
      <c r="AC17" s="808">
        <v>1</v>
      </c>
      <c r="AD17" s="808">
        <v>0</v>
      </c>
      <c r="AE17" s="808">
        <v>1</v>
      </c>
      <c r="AF17" s="808">
        <v>1</v>
      </c>
      <c r="AG17" s="808">
        <v>0</v>
      </c>
      <c r="AH17" s="808">
        <v>15</v>
      </c>
      <c r="AI17" s="851" t="s">
        <v>83</v>
      </c>
      <c r="AJ17" s="854">
        <v>5</v>
      </c>
      <c r="AK17" s="857"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Extremo</v>
      </c>
      <c r="AL17" s="206" t="s">
        <v>395</v>
      </c>
      <c r="AM17" s="182" t="s">
        <v>5</v>
      </c>
      <c r="AN17" s="200">
        <v>15</v>
      </c>
      <c r="AO17" s="200">
        <v>15</v>
      </c>
      <c r="AP17" s="200">
        <v>15</v>
      </c>
      <c r="AQ17" s="200">
        <v>15</v>
      </c>
      <c r="AR17" s="200">
        <v>15</v>
      </c>
      <c r="AS17" s="200">
        <v>15</v>
      </c>
      <c r="AT17" s="200">
        <v>10</v>
      </c>
      <c r="AU17" s="507">
        <f t="shared" si="0"/>
        <v>100</v>
      </c>
      <c r="AV17" s="507" t="s">
        <v>226</v>
      </c>
      <c r="AW17" s="507" t="s">
        <v>226</v>
      </c>
      <c r="AX17" s="507">
        <v>100</v>
      </c>
      <c r="AY17" s="829">
        <f>AVERAGE(AX17:AX20)</f>
        <v>75</v>
      </c>
      <c r="AZ17" s="829" t="s">
        <v>4</v>
      </c>
      <c r="BA17" s="826" t="s">
        <v>97</v>
      </c>
      <c r="BB17" s="826" t="s">
        <v>99</v>
      </c>
      <c r="BC17" s="828" t="s">
        <v>137</v>
      </c>
      <c r="BD17" s="828">
        <v>1</v>
      </c>
      <c r="BE17" s="838" t="s">
        <v>1019</v>
      </c>
      <c r="BF17" s="838">
        <v>5</v>
      </c>
      <c r="BG17" s="850" t="s">
        <v>411</v>
      </c>
      <c r="BH17" s="820" t="s">
        <v>247</v>
      </c>
      <c r="BI17" s="820" t="s">
        <v>100</v>
      </c>
      <c r="BJ17" s="170" t="s">
        <v>328</v>
      </c>
      <c r="BK17" s="177" t="s">
        <v>253</v>
      </c>
      <c r="BL17" s="176" t="s">
        <v>379</v>
      </c>
      <c r="BM17" s="183" t="s">
        <v>276</v>
      </c>
      <c r="BN17" s="204" t="s">
        <v>329</v>
      </c>
      <c r="BO17" s="517" t="s">
        <v>331</v>
      </c>
      <c r="BP17" s="177" t="s">
        <v>233</v>
      </c>
      <c r="BQ17" s="201" t="s">
        <v>334</v>
      </c>
      <c r="BR17" s="183" t="s">
        <v>276</v>
      </c>
      <c r="BS17" s="517" t="s">
        <v>332</v>
      </c>
      <c r="BT17" s="177" t="s">
        <v>1016</v>
      </c>
      <c r="BU17" s="641" t="s">
        <v>1222</v>
      </c>
      <c r="BV17" s="183" t="s">
        <v>276</v>
      </c>
      <c r="BW17" s="642" t="s">
        <v>1223</v>
      </c>
      <c r="BX17" s="882" t="s">
        <v>440</v>
      </c>
      <c r="BY17" s="625" t="s">
        <v>1233</v>
      </c>
    </row>
    <row r="18" spans="1:77" s="169" customFormat="1" ht="368.25" customHeight="1" x14ac:dyDescent="0.25">
      <c r="A18" s="804"/>
      <c r="B18" s="812"/>
      <c r="C18" s="498" t="s">
        <v>281</v>
      </c>
      <c r="D18" s="498" t="s">
        <v>31</v>
      </c>
      <c r="E18" s="498" t="s">
        <v>119</v>
      </c>
      <c r="F18" s="498" t="s">
        <v>131</v>
      </c>
      <c r="G18" s="498" t="s">
        <v>317</v>
      </c>
      <c r="H18" s="810"/>
      <c r="I18" s="812"/>
      <c r="J18" s="812"/>
      <c r="K18" s="814"/>
      <c r="L18" s="830"/>
      <c r="M18" s="661"/>
      <c r="N18" s="847"/>
      <c r="O18" s="808"/>
      <c r="P18" s="808"/>
      <c r="Q18" s="808"/>
      <c r="R18" s="808"/>
      <c r="S18" s="808"/>
      <c r="T18" s="808"/>
      <c r="U18" s="808"/>
      <c r="V18" s="808"/>
      <c r="W18" s="808"/>
      <c r="X18" s="808"/>
      <c r="Y18" s="808"/>
      <c r="Z18" s="808"/>
      <c r="AA18" s="808"/>
      <c r="AB18" s="808"/>
      <c r="AC18" s="808"/>
      <c r="AD18" s="808"/>
      <c r="AE18" s="808"/>
      <c r="AF18" s="808"/>
      <c r="AG18" s="808"/>
      <c r="AH18" s="808"/>
      <c r="AI18" s="852"/>
      <c r="AJ18" s="855"/>
      <c r="AK18" s="858"/>
      <c r="AL18" s="198" t="s">
        <v>396</v>
      </c>
      <c r="AM18" s="182" t="s">
        <v>5</v>
      </c>
      <c r="AN18" s="200">
        <v>15</v>
      </c>
      <c r="AO18" s="200">
        <v>15</v>
      </c>
      <c r="AP18" s="639">
        <v>15</v>
      </c>
      <c r="AQ18" s="200">
        <v>10</v>
      </c>
      <c r="AR18" s="200">
        <v>15</v>
      </c>
      <c r="AS18" s="200">
        <v>15</v>
      </c>
      <c r="AT18" s="200">
        <v>10</v>
      </c>
      <c r="AU18" s="507">
        <f t="shared" si="0"/>
        <v>95</v>
      </c>
      <c r="AV18" s="507" t="s">
        <v>237</v>
      </c>
      <c r="AW18" s="507" t="s">
        <v>237</v>
      </c>
      <c r="AX18" s="507">
        <v>50</v>
      </c>
      <c r="AY18" s="829"/>
      <c r="AZ18" s="829"/>
      <c r="BA18" s="826"/>
      <c r="BB18" s="826"/>
      <c r="BC18" s="828"/>
      <c r="BD18" s="828"/>
      <c r="BE18" s="838"/>
      <c r="BF18" s="838"/>
      <c r="BG18" s="850"/>
      <c r="BH18" s="820"/>
      <c r="BI18" s="820"/>
      <c r="BJ18" s="170" t="s">
        <v>253</v>
      </c>
      <c r="BK18" s="177" t="s">
        <v>275</v>
      </c>
      <c r="BL18" s="176" t="s">
        <v>330</v>
      </c>
      <c r="BM18" s="183" t="s">
        <v>276</v>
      </c>
      <c r="BN18" s="204" t="s">
        <v>364</v>
      </c>
      <c r="BO18" s="517" t="s">
        <v>336</v>
      </c>
      <c r="BP18" s="177" t="s">
        <v>233</v>
      </c>
      <c r="BQ18" s="201" t="s">
        <v>335</v>
      </c>
      <c r="BR18" s="517" t="s">
        <v>276</v>
      </c>
      <c r="BS18" s="517" t="s">
        <v>333</v>
      </c>
      <c r="BT18" s="177" t="s">
        <v>1016</v>
      </c>
      <c r="BU18" s="641" t="s">
        <v>1224</v>
      </c>
      <c r="BV18" s="183" t="s">
        <v>276</v>
      </c>
      <c r="BW18" s="263" t="s">
        <v>1131</v>
      </c>
      <c r="BX18" s="885"/>
      <c r="BY18" s="633" t="s">
        <v>1234</v>
      </c>
    </row>
    <row r="19" spans="1:77" s="169" customFormat="1" ht="409.6" customHeight="1" x14ac:dyDescent="0.25">
      <c r="A19" s="804"/>
      <c r="B19" s="812"/>
      <c r="C19" s="498" t="s">
        <v>1128</v>
      </c>
      <c r="D19" s="498" t="s">
        <v>31</v>
      </c>
      <c r="E19" s="498" t="s">
        <v>118</v>
      </c>
      <c r="F19" s="498" t="s">
        <v>131</v>
      </c>
      <c r="G19" s="498" t="s">
        <v>317</v>
      </c>
      <c r="H19" s="810"/>
      <c r="I19" s="812"/>
      <c r="J19" s="812"/>
      <c r="K19" s="814"/>
      <c r="L19" s="830"/>
      <c r="M19" s="661"/>
      <c r="N19" s="847"/>
      <c r="O19" s="808"/>
      <c r="P19" s="808">
        <v>1</v>
      </c>
      <c r="Q19" s="808"/>
      <c r="R19" s="808"/>
      <c r="S19" s="808"/>
      <c r="T19" s="808"/>
      <c r="U19" s="808"/>
      <c r="V19" s="808"/>
      <c r="W19" s="808"/>
      <c r="X19" s="808"/>
      <c r="Y19" s="808"/>
      <c r="Z19" s="808"/>
      <c r="AA19" s="808"/>
      <c r="AB19" s="808"/>
      <c r="AC19" s="808"/>
      <c r="AD19" s="808"/>
      <c r="AE19" s="808"/>
      <c r="AF19" s="808"/>
      <c r="AG19" s="808"/>
      <c r="AH19" s="808"/>
      <c r="AI19" s="852"/>
      <c r="AJ19" s="855"/>
      <c r="AK19" s="858"/>
      <c r="AL19" s="176" t="s">
        <v>397</v>
      </c>
      <c r="AM19" s="182" t="s">
        <v>5</v>
      </c>
      <c r="AN19" s="200">
        <v>15</v>
      </c>
      <c r="AO19" s="200">
        <v>15</v>
      </c>
      <c r="AP19" s="200">
        <v>15</v>
      </c>
      <c r="AQ19" s="640">
        <v>10</v>
      </c>
      <c r="AR19" s="200">
        <v>15</v>
      </c>
      <c r="AS19" s="640">
        <v>0</v>
      </c>
      <c r="AT19" s="200">
        <v>10</v>
      </c>
      <c r="AU19" s="507">
        <f t="shared" si="0"/>
        <v>80</v>
      </c>
      <c r="AV19" s="637" t="s">
        <v>338</v>
      </c>
      <c r="AW19" s="637" t="s">
        <v>338</v>
      </c>
      <c r="AX19" s="634">
        <v>50</v>
      </c>
      <c r="AY19" s="829"/>
      <c r="AZ19" s="829"/>
      <c r="BA19" s="826"/>
      <c r="BB19" s="826"/>
      <c r="BC19" s="828"/>
      <c r="BD19" s="828"/>
      <c r="BE19" s="838"/>
      <c r="BF19" s="838"/>
      <c r="BG19" s="850"/>
      <c r="BH19" s="820"/>
      <c r="BI19" s="820"/>
      <c r="BJ19" s="170" t="s">
        <v>253</v>
      </c>
      <c r="BK19" s="177" t="s">
        <v>275</v>
      </c>
      <c r="BL19" s="183" t="s">
        <v>380</v>
      </c>
      <c r="BM19" s="183" t="s">
        <v>276</v>
      </c>
      <c r="BN19" s="194" t="s">
        <v>277</v>
      </c>
      <c r="BO19" s="195" t="s">
        <v>381</v>
      </c>
      <c r="BP19" s="177" t="s">
        <v>233</v>
      </c>
      <c r="BQ19" s="202" t="s">
        <v>256</v>
      </c>
      <c r="BR19" s="517" t="s">
        <v>224</v>
      </c>
      <c r="BS19" s="517" t="s">
        <v>224</v>
      </c>
      <c r="BT19" s="177" t="s">
        <v>1016</v>
      </c>
      <c r="BU19" s="635" t="s">
        <v>1225</v>
      </c>
      <c r="BV19" s="517" t="s">
        <v>276</v>
      </c>
      <c r="BW19" s="263" t="s">
        <v>1133</v>
      </c>
      <c r="BX19" s="885"/>
      <c r="BY19" s="632" t="s">
        <v>1235</v>
      </c>
    </row>
    <row r="20" spans="1:77" s="169" customFormat="1" ht="198.75" customHeight="1" x14ac:dyDescent="0.25">
      <c r="A20" s="804"/>
      <c r="B20" s="812"/>
      <c r="C20" s="498" t="s">
        <v>278</v>
      </c>
      <c r="D20" s="498" t="s">
        <v>31</v>
      </c>
      <c r="E20" s="498" t="s">
        <v>118</v>
      </c>
      <c r="F20" s="498" t="s">
        <v>131</v>
      </c>
      <c r="G20" s="498" t="s">
        <v>317</v>
      </c>
      <c r="H20" s="810"/>
      <c r="I20" s="812"/>
      <c r="J20" s="812"/>
      <c r="K20" s="814"/>
      <c r="L20" s="830"/>
      <c r="M20" s="832"/>
      <c r="N20" s="848"/>
      <c r="O20" s="808"/>
      <c r="P20" s="808"/>
      <c r="Q20" s="808"/>
      <c r="R20" s="808"/>
      <c r="S20" s="808"/>
      <c r="T20" s="808"/>
      <c r="U20" s="808"/>
      <c r="V20" s="808"/>
      <c r="W20" s="808"/>
      <c r="X20" s="808"/>
      <c r="Y20" s="808"/>
      <c r="Z20" s="808"/>
      <c r="AA20" s="808"/>
      <c r="AB20" s="808"/>
      <c r="AC20" s="808"/>
      <c r="AD20" s="808"/>
      <c r="AE20" s="808"/>
      <c r="AF20" s="808"/>
      <c r="AG20" s="808"/>
      <c r="AH20" s="808"/>
      <c r="AI20" s="853"/>
      <c r="AJ20" s="856"/>
      <c r="AK20" s="859"/>
      <c r="AL20" s="204" t="s">
        <v>279</v>
      </c>
      <c r="AM20" s="182" t="s">
        <v>5</v>
      </c>
      <c r="AN20" s="200">
        <v>15</v>
      </c>
      <c r="AO20" s="200">
        <v>15</v>
      </c>
      <c r="AP20" s="200">
        <v>15</v>
      </c>
      <c r="AQ20" s="200">
        <v>15</v>
      </c>
      <c r="AR20" s="200">
        <v>15</v>
      </c>
      <c r="AS20" s="200">
        <v>15</v>
      </c>
      <c r="AT20" s="200">
        <v>10</v>
      </c>
      <c r="AU20" s="507">
        <f t="shared" si="0"/>
        <v>100</v>
      </c>
      <c r="AV20" s="507" t="s">
        <v>226</v>
      </c>
      <c r="AW20" s="507" t="s">
        <v>226</v>
      </c>
      <c r="AX20" s="507">
        <v>100</v>
      </c>
      <c r="AY20" s="829"/>
      <c r="AZ20" s="829"/>
      <c r="BA20" s="826"/>
      <c r="BB20" s="826"/>
      <c r="BC20" s="828"/>
      <c r="BD20" s="828"/>
      <c r="BE20" s="838"/>
      <c r="BF20" s="838"/>
      <c r="BG20" s="850"/>
      <c r="BH20" s="820"/>
      <c r="BI20" s="820"/>
      <c r="BJ20" s="170" t="s">
        <v>253</v>
      </c>
      <c r="BK20" s="177" t="s">
        <v>275</v>
      </c>
      <c r="BL20" s="183" t="s">
        <v>280</v>
      </c>
      <c r="BM20" s="183" t="s">
        <v>276</v>
      </c>
      <c r="BN20" s="194" t="s">
        <v>277</v>
      </c>
      <c r="BO20" s="195" t="s">
        <v>232</v>
      </c>
      <c r="BP20" s="177" t="s">
        <v>233</v>
      </c>
      <c r="BQ20" s="202" t="s">
        <v>256</v>
      </c>
      <c r="BR20" s="517" t="s">
        <v>224</v>
      </c>
      <c r="BS20" s="517" t="s">
        <v>224</v>
      </c>
      <c r="BT20" s="177" t="s">
        <v>1016</v>
      </c>
      <c r="BU20" s="183" t="s">
        <v>1145</v>
      </c>
      <c r="BV20" s="562" t="s">
        <v>276</v>
      </c>
      <c r="BW20" s="577" t="s">
        <v>1134</v>
      </c>
      <c r="BX20" s="883"/>
      <c r="BY20" s="632" t="s">
        <v>1237</v>
      </c>
    </row>
    <row r="21" spans="1:77" s="169" customFormat="1" ht="130.9" customHeight="1" x14ac:dyDescent="0.25">
      <c r="A21" s="804" t="s">
        <v>283</v>
      </c>
      <c r="B21" s="812" t="s">
        <v>284</v>
      </c>
      <c r="C21" s="498" t="s">
        <v>365</v>
      </c>
      <c r="D21" s="498" t="s">
        <v>31</v>
      </c>
      <c r="E21" s="498" t="s">
        <v>118</v>
      </c>
      <c r="F21" s="498" t="s">
        <v>131</v>
      </c>
      <c r="G21" s="812" t="s">
        <v>319</v>
      </c>
      <c r="H21" s="810" t="s">
        <v>274</v>
      </c>
      <c r="I21" s="806" t="s">
        <v>310</v>
      </c>
      <c r="J21" s="812" t="s">
        <v>92</v>
      </c>
      <c r="K21" s="814" t="s">
        <v>224</v>
      </c>
      <c r="L21" s="839" t="s">
        <v>320</v>
      </c>
      <c r="M21" s="802" t="s">
        <v>76</v>
      </c>
      <c r="N21" s="802">
        <v>2</v>
      </c>
      <c r="O21" s="808">
        <v>1</v>
      </c>
      <c r="P21" s="808">
        <v>1</v>
      </c>
      <c r="Q21" s="808">
        <v>1</v>
      </c>
      <c r="R21" s="808">
        <v>1</v>
      </c>
      <c r="S21" s="808">
        <v>1</v>
      </c>
      <c r="T21" s="808">
        <v>1</v>
      </c>
      <c r="U21" s="808">
        <v>1</v>
      </c>
      <c r="V21" s="808">
        <v>0</v>
      </c>
      <c r="W21" s="808">
        <v>1</v>
      </c>
      <c r="X21" s="808">
        <v>1</v>
      </c>
      <c r="Y21" s="808">
        <v>1</v>
      </c>
      <c r="Z21" s="808">
        <v>1</v>
      </c>
      <c r="AA21" s="808">
        <v>1</v>
      </c>
      <c r="AB21" s="808">
        <v>1</v>
      </c>
      <c r="AC21" s="808">
        <v>1</v>
      </c>
      <c r="AD21" s="808">
        <v>0</v>
      </c>
      <c r="AE21" s="808">
        <v>1</v>
      </c>
      <c r="AF21" s="808">
        <v>1</v>
      </c>
      <c r="AG21" s="808">
        <v>0</v>
      </c>
      <c r="AH21" s="808">
        <f>SUM(O21:AG21)</f>
        <v>16</v>
      </c>
      <c r="AI21" s="818" t="s">
        <v>83</v>
      </c>
      <c r="AJ21" s="814">
        <v>5</v>
      </c>
      <c r="AK21" s="820"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203" t="s">
        <v>348</v>
      </c>
      <c r="AM21" s="182" t="s">
        <v>5</v>
      </c>
      <c r="AN21" s="200">
        <v>15</v>
      </c>
      <c r="AO21" s="200">
        <v>15</v>
      </c>
      <c r="AP21" s="200">
        <v>15</v>
      </c>
      <c r="AQ21" s="200">
        <v>15</v>
      </c>
      <c r="AR21" s="200">
        <v>15</v>
      </c>
      <c r="AS21" s="200">
        <v>15</v>
      </c>
      <c r="AT21" s="200">
        <v>10</v>
      </c>
      <c r="AU21" s="507">
        <f t="shared" ref="AU21:AU25" si="1">SUM(AN21:AT21)</f>
        <v>100</v>
      </c>
      <c r="AV21" s="507" t="s">
        <v>226</v>
      </c>
      <c r="AW21" s="507" t="s">
        <v>226</v>
      </c>
      <c r="AX21" s="507">
        <v>100</v>
      </c>
      <c r="AY21" s="507">
        <f>AVERAGE(AX21:AX22)</f>
        <v>100</v>
      </c>
      <c r="AZ21" s="507" t="s">
        <v>226</v>
      </c>
      <c r="BA21" s="826" t="s">
        <v>97</v>
      </c>
      <c r="BB21" s="826" t="s">
        <v>99</v>
      </c>
      <c r="BC21" s="828" t="s">
        <v>137</v>
      </c>
      <c r="BD21" s="828">
        <v>1</v>
      </c>
      <c r="BE21" s="828" t="s">
        <v>83</v>
      </c>
      <c r="BF21" s="828">
        <v>5</v>
      </c>
      <c r="BG21" s="820"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820" t="s">
        <v>247</v>
      </c>
      <c r="BI21" s="820" t="s">
        <v>100</v>
      </c>
      <c r="BJ21" s="170" t="s">
        <v>265</v>
      </c>
      <c r="BK21" s="177" t="s">
        <v>239</v>
      </c>
      <c r="BL21" s="198" t="s">
        <v>349</v>
      </c>
      <c r="BM21" s="204" t="s">
        <v>235</v>
      </c>
      <c r="BN21" s="194" t="s">
        <v>323</v>
      </c>
      <c r="BO21" s="195" t="s">
        <v>350</v>
      </c>
      <c r="BP21" s="177" t="s">
        <v>233</v>
      </c>
      <c r="BQ21" s="198" t="s">
        <v>321</v>
      </c>
      <c r="BR21" s="204" t="s">
        <v>235</v>
      </c>
      <c r="BS21" s="195" t="s">
        <v>322</v>
      </c>
      <c r="BT21" s="177" t="s">
        <v>1016</v>
      </c>
      <c r="BU21" s="198" t="s">
        <v>1153</v>
      </c>
      <c r="BV21" s="204" t="s">
        <v>235</v>
      </c>
      <c r="BW21" s="268" t="s">
        <v>1152</v>
      </c>
      <c r="BX21" s="882" t="s">
        <v>441</v>
      </c>
      <c r="BY21" s="632" t="s">
        <v>1236</v>
      </c>
    </row>
    <row r="22" spans="1:77" s="169" customFormat="1" ht="273.75" customHeight="1" thickBot="1" x14ac:dyDescent="0.3">
      <c r="A22" s="804"/>
      <c r="B22" s="812"/>
      <c r="C22" s="498" t="s">
        <v>286</v>
      </c>
      <c r="D22" s="498" t="s">
        <v>31</v>
      </c>
      <c r="E22" s="498" t="s">
        <v>118</v>
      </c>
      <c r="F22" s="498" t="s">
        <v>131</v>
      </c>
      <c r="G22" s="812"/>
      <c r="H22" s="810"/>
      <c r="I22" s="806"/>
      <c r="J22" s="812"/>
      <c r="K22" s="814"/>
      <c r="L22" s="839"/>
      <c r="M22" s="802"/>
      <c r="N22" s="802"/>
      <c r="O22" s="808"/>
      <c r="P22" s="808"/>
      <c r="Q22" s="808"/>
      <c r="R22" s="808"/>
      <c r="S22" s="808"/>
      <c r="T22" s="808"/>
      <c r="U22" s="808"/>
      <c r="V22" s="808"/>
      <c r="W22" s="808"/>
      <c r="X22" s="808"/>
      <c r="Y22" s="808"/>
      <c r="Z22" s="808"/>
      <c r="AA22" s="808"/>
      <c r="AB22" s="808"/>
      <c r="AC22" s="808"/>
      <c r="AD22" s="808"/>
      <c r="AE22" s="808"/>
      <c r="AF22" s="808"/>
      <c r="AG22" s="808"/>
      <c r="AH22" s="808"/>
      <c r="AI22" s="818"/>
      <c r="AJ22" s="814"/>
      <c r="AK22" s="820"/>
      <c r="AL22" s="184" t="s">
        <v>382</v>
      </c>
      <c r="AM22" s="182" t="s">
        <v>5</v>
      </c>
      <c r="AN22" s="200">
        <v>15</v>
      </c>
      <c r="AO22" s="200">
        <v>15</v>
      </c>
      <c r="AP22" s="200">
        <v>15</v>
      </c>
      <c r="AQ22" s="200">
        <v>15</v>
      </c>
      <c r="AR22" s="200">
        <v>15</v>
      </c>
      <c r="AS22" s="200">
        <v>15</v>
      </c>
      <c r="AT22" s="200">
        <v>10</v>
      </c>
      <c r="AU22" s="507">
        <f t="shared" si="1"/>
        <v>100</v>
      </c>
      <c r="AV22" s="507" t="s">
        <v>226</v>
      </c>
      <c r="AW22" s="507" t="s">
        <v>226</v>
      </c>
      <c r="AX22" s="507">
        <v>100</v>
      </c>
      <c r="AY22" s="507">
        <v>100</v>
      </c>
      <c r="AZ22" s="507" t="s">
        <v>226</v>
      </c>
      <c r="BA22" s="826"/>
      <c r="BB22" s="826"/>
      <c r="BC22" s="828"/>
      <c r="BD22" s="828"/>
      <c r="BE22" s="828"/>
      <c r="BF22" s="828"/>
      <c r="BG22" s="820"/>
      <c r="BH22" s="820"/>
      <c r="BI22" s="820"/>
      <c r="BJ22" s="170" t="s">
        <v>265</v>
      </c>
      <c r="BK22" s="177" t="s">
        <v>239</v>
      </c>
      <c r="BL22" s="588" t="s">
        <v>1180</v>
      </c>
      <c r="BM22" s="183" t="s">
        <v>235</v>
      </c>
      <c r="BN22" s="196" t="s">
        <v>366</v>
      </c>
      <c r="BO22" s="195" t="s">
        <v>367</v>
      </c>
      <c r="BP22" s="177" t="s">
        <v>233</v>
      </c>
      <c r="BQ22" s="206" t="s">
        <v>1181</v>
      </c>
      <c r="BR22" s="204" t="s">
        <v>235</v>
      </c>
      <c r="BS22" s="195" t="s">
        <v>324</v>
      </c>
      <c r="BT22" s="177" t="s">
        <v>1016</v>
      </c>
      <c r="BU22" s="206" t="s">
        <v>1182</v>
      </c>
      <c r="BV22" s="204" t="s">
        <v>235</v>
      </c>
      <c r="BW22" s="268" t="s">
        <v>1154</v>
      </c>
      <c r="BX22" s="883"/>
      <c r="BY22" s="646" t="s">
        <v>1239</v>
      </c>
    </row>
    <row r="23" spans="1:77" s="169" customFormat="1" ht="271.5" customHeight="1" thickBot="1" x14ac:dyDescent="0.3">
      <c r="A23" s="501" t="s">
        <v>287</v>
      </c>
      <c r="B23" s="498" t="s">
        <v>288</v>
      </c>
      <c r="C23" s="498" t="s">
        <v>370</v>
      </c>
      <c r="D23" s="498" t="s">
        <v>31</v>
      </c>
      <c r="E23" s="498" t="s">
        <v>118</v>
      </c>
      <c r="F23" s="498" t="s">
        <v>131</v>
      </c>
      <c r="G23" s="498" t="s">
        <v>224</v>
      </c>
      <c r="H23" s="495" t="s">
        <v>282</v>
      </c>
      <c r="I23" s="496" t="s">
        <v>290</v>
      </c>
      <c r="J23" s="498" t="s">
        <v>92</v>
      </c>
      <c r="K23" s="499" t="s">
        <v>224</v>
      </c>
      <c r="L23" s="510" t="s">
        <v>291</v>
      </c>
      <c r="M23" s="500" t="s">
        <v>76</v>
      </c>
      <c r="N23" s="500">
        <v>2</v>
      </c>
      <c r="O23" s="502">
        <v>1</v>
      </c>
      <c r="P23" s="502">
        <v>1</v>
      </c>
      <c r="Q23" s="502">
        <v>0</v>
      </c>
      <c r="R23" s="502">
        <v>0</v>
      </c>
      <c r="S23" s="502">
        <v>1</v>
      </c>
      <c r="T23" s="502">
        <v>1</v>
      </c>
      <c r="U23" s="502">
        <v>1</v>
      </c>
      <c r="V23" s="502">
        <v>0</v>
      </c>
      <c r="W23" s="502">
        <v>1</v>
      </c>
      <c r="X23" s="502">
        <v>1</v>
      </c>
      <c r="Y23" s="502">
        <v>1</v>
      </c>
      <c r="Z23" s="502">
        <v>1</v>
      </c>
      <c r="AA23" s="502">
        <v>1</v>
      </c>
      <c r="AB23" s="502">
        <v>1</v>
      </c>
      <c r="AC23" s="502">
        <v>1</v>
      </c>
      <c r="AD23" s="502">
        <v>0</v>
      </c>
      <c r="AE23" s="502">
        <v>1</v>
      </c>
      <c r="AF23" s="502">
        <v>1</v>
      </c>
      <c r="AG23" s="502">
        <v>0</v>
      </c>
      <c r="AH23" s="502">
        <f>SUM(O23:AG23)</f>
        <v>14</v>
      </c>
      <c r="AI23" s="511" t="s">
        <v>83</v>
      </c>
      <c r="AJ23" s="512">
        <v>5</v>
      </c>
      <c r="AK23" s="503"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202" t="s">
        <v>405</v>
      </c>
      <c r="AM23" s="182" t="s">
        <v>5</v>
      </c>
      <c r="AN23" s="200">
        <v>15</v>
      </c>
      <c r="AO23" s="200">
        <v>15</v>
      </c>
      <c r="AP23" s="200">
        <v>15</v>
      </c>
      <c r="AQ23" s="200">
        <v>15</v>
      </c>
      <c r="AR23" s="200">
        <v>15</v>
      </c>
      <c r="AS23" s="200">
        <v>15</v>
      </c>
      <c r="AT23" s="200">
        <v>10</v>
      </c>
      <c r="AU23" s="507">
        <f t="shared" si="1"/>
        <v>100</v>
      </c>
      <c r="AV23" s="507" t="s">
        <v>226</v>
      </c>
      <c r="AW23" s="507" t="s">
        <v>226</v>
      </c>
      <c r="AX23" s="507">
        <v>100</v>
      </c>
      <c r="AY23" s="507">
        <f>AVERAGE(AX23:AX24)</f>
        <v>100</v>
      </c>
      <c r="AZ23" s="507" t="s">
        <v>226</v>
      </c>
      <c r="BA23" s="508" t="s">
        <v>97</v>
      </c>
      <c r="BB23" s="508" t="s">
        <v>99</v>
      </c>
      <c r="BC23" s="505" t="s">
        <v>137</v>
      </c>
      <c r="BD23" s="505">
        <v>1</v>
      </c>
      <c r="BE23" s="505" t="s">
        <v>83</v>
      </c>
      <c r="BF23" s="515">
        <v>5</v>
      </c>
      <c r="BG23" s="504" t="s">
        <v>411</v>
      </c>
      <c r="BH23" s="504" t="s">
        <v>292</v>
      </c>
      <c r="BI23" s="504" t="s">
        <v>100</v>
      </c>
      <c r="BJ23" s="170" t="s">
        <v>253</v>
      </c>
      <c r="BK23" s="177" t="s">
        <v>239</v>
      </c>
      <c r="BL23" s="176" t="s">
        <v>385</v>
      </c>
      <c r="BM23" s="204" t="s">
        <v>293</v>
      </c>
      <c r="BN23" s="204" t="s">
        <v>369</v>
      </c>
      <c r="BO23" s="517" t="s">
        <v>386</v>
      </c>
      <c r="BP23" s="177" t="s">
        <v>233</v>
      </c>
      <c r="BQ23" s="202" t="s">
        <v>256</v>
      </c>
      <c r="BR23" s="517" t="s">
        <v>224</v>
      </c>
      <c r="BS23" s="517" t="s">
        <v>224</v>
      </c>
      <c r="BT23" s="177" t="s">
        <v>1016</v>
      </c>
      <c r="BU23" s="202"/>
      <c r="BV23" s="517"/>
      <c r="BW23" s="263"/>
      <c r="BX23" s="882" t="s">
        <v>444</v>
      </c>
      <c r="BY23" s="633" t="s">
        <v>1211</v>
      </c>
    </row>
    <row r="24" spans="1:77" s="169" customFormat="1" ht="225" customHeight="1" thickBot="1" x14ac:dyDescent="0.3">
      <c r="A24" s="501" t="s">
        <v>287</v>
      </c>
      <c r="B24" s="498" t="s">
        <v>288</v>
      </c>
      <c r="C24" s="498" t="s">
        <v>387</v>
      </c>
      <c r="D24" s="498" t="s">
        <v>31</v>
      </c>
      <c r="E24" s="498" t="s">
        <v>118</v>
      </c>
      <c r="F24" s="498" t="s">
        <v>131</v>
      </c>
      <c r="G24" s="498" t="s">
        <v>317</v>
      </c>
      <c r="H24" s="495" t="s">
        <v>285</v>
      </c>
      <c r="I24" s="498" t="s">
        <v>311</v>
      </c>
      <c r="J24" s="498" t="s">
        <v>92</v>
      </c>
      <c r="K24" s="499" t="s">
        <v>224</v>
      </c>
      <c r="L24" s="509" t="s">
        <v>295</v>
      </c>
      <c r="M24" s="500" t="s">
        <v>76</v>
      </c>
      <c r="N24" s="500">
        <v>2</v>
      </c>
      <c r="O24" s="500">
        <v>1</v>
      </c>
      <c r="P24" s="500">
        <v>1</v>
      </c>
      <c r="Q24" s="500">
        <v>0</v>
      </c>
      <c r="R24" s="500">
        <v>0</v>
      </c>
      <c r="S24" s="500">
        <v>1</v>
      </c>
      <c r="T24" s="500">
        <v>1</v>
      </c>
      <c r="U24" s="500">
        <v>1</v>
      </c>
      <c r="V24" s="500">
        <v>0</v>
      </c>
      <c r="W24" s="500">
        <v>1</v>
      </c>
      <c r="X24" s="500">
        <v>1</v>
      </c>
      <c r="Y24" s="500">
        <v>1</v>
      </c>
      <c r="Z24" s="500">
        <v>1</v>
      </c>
      <c r="AA24" s="500">
        <v>1</v>
      </c>
      <c r="AB24" s="500">
        <v>1</v>
      </c>
      <c r="AC24" s="500">
        <v>1</v>
      </c>
      <c r="AD24" s="500">
        <v>0</v>
      </c>
      <c r="AE24" s="500">
        <v>1</v>
      </c>
      <c r="AF24" s="500">
        <v>1</v>
      </c>
      <c r="AG24" s="500">
        <v>0</v>
      </c>
      <c r="AH24" s="500">
        <f>SUM(O24:AG24)</f>
        <v>14</v>
      </c>
      <c r="AI24" s="502" t="s">
        <v>83</v>
      </c>
      <c r="AJ24" s="500">
        <v>5</v>
      </c>
      <c r="AK24" s="503"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Extremo</v>
      </c>
      <c r="AL24" s="505" t="s">
        <v>406</v>
      </c>
      <c r="AM24" s="505" t="s">
        <v>5</v>
      </c>
      <c r="AN24" s="200">
        <v>15</v>
      </c>
      <c r="AO24" s="200">
        <v>15</v>
      </c>
      <c r="AP24" s="200">
        <v>15</v>
      </c>
      <c r="AQ24" s="200">
        <v>15</v>
      </c>
      <c r="AR24" s="200">
        <v>15</v>
      </c>
      <c r="AS24" s="200">
        <v>15</v>
      </c>
      <c r="AT24" s="200">
        <v>10</v>
      </c>
      <c r="AU24" s="507">
        <f t="shared" si="1"/>
        <v>100</v>
      </c>
      <c r="AV24" s="507" t="s">
        <v>226</v>
      </c>
      <c r="AW24" s="507" t="s">
        <v>226</v>
      </c>
      <c r="AX24" s="507">
        <v>100</v>
      </c>
      <c r="AY24" s="507">
        <f>AVERAGE(AX24:AX24)</f>
        <v>100</v>
      </c>
      <c r="AZ24" s="507" t="s">
        <v>226</v>
      </c>
      <c r="BA24" s="508" t="s">
        <v>97</v>
      </c>
      <c r="BB24" s="508" t="s">
        <v>99</v>
      </c>
      <c r="BC24" s="505" t="s">
        <v>137</v>
      </c>
      <c r="BD24" s="505">
        <v>1</v>
      </c>
      <c r="BE24" s="505" t="s">
        <v>83</v>
      </c>
      <c r="BF24" s="7">
        <v>5</v>
      </c>
      <c r="BG24" s="504" t="s">
        <v>411</v>
      </c>
      <c r="BH24" s="504" t="s">
        <v>247</v>
      </c>
      <c r="BI24" s="504" t="s">
        <v>100</v>
      </c>
      <c r="BJ24" s="170" t="s">
        <v>254</v>
      </c>
      <c r="BK24" s="177" t="s">
        <v>239</v>
      </c>
      <c r="BL24" s="176" t="s">
        <v>398</v>
      </c>
      <c r="BM24" s="204" t="s">
        <v>296</v>
      </c>
      <c r="BN24" s="204" t="s">
        <v>404</v>
      </c>
      <c r="BO24" s="204" t="s">
        <v>368</v>
      </c>
      <c r="BP24" s="177" t="s">
        <v>233</v>
      </c>
      <c r="BQ24" s="177" t="s">
        <v>256</v>
      </c>
      <c r="BR24" s="177" t="s">
        <v>293</v>
      </c>
      <c r="BS24" s="177" t="s">
        <v>224</v>
      </c>
      <c r="BT24" s="177" t="s">
        <v>1016</v>
      </c>
      <c r="BU24" s="177"/>
      <c r="BV24" s="177"/>
      <c r="BW24" s="269"/>
      <c r="BX24" s="883"/>
      <c r="BY24" s="633" t="s">
        <v>1199</v>
      </c>
    </row>
    <row r="25" spans="1:77" s="169" customFormat="1" ht="137.25" customHeight="1" thickBot="1" x14ac:dyDescent="0.3">
      <c r="A25" s="501" t="s">
        <v>297</v>
      </c>
      <c r="B25" s="498" t="s">
        <v>298</v>
      </c>
      <c r="C25" s="171" t="s">
        <v>1141</v>
      </c>
      <c r="D25" s="498" t="s">
        <v>31</v>
      </c>
      <c r="E25" s="498" t="s">
        <v>118</v>
      </c>
      <c r="F25" s="498" t="s">
        <v>131</v>
      </c>
      <c r="G25" s="498" t="s">
        <v>318</v>
      </c>
      <c r="H25" s="495" t="s">
        <v>289</v>
      </c>
      <c r="I25" s="496" t="s">
        <v>1140</v>
      </c>
      <c r="J25" s="498" t="s">
        <v>92</v>
      </c>
      <c r="K25" s="499" t="s">
        <v>224</v>
      </c>
      <c r="L25" s="510" t="s">
        <v>299</v>
      </c>
      <c r="M25" s="572" t="s">
        <v>137</v>
      </c>
      <c r="N25" s="572">
        <v>1</v>
      </c>
      <c r="O25" s="502">
        <v>0</v>
      </c>
      <c r="P25" s="502">
        <v>1</v>
      </c>
      <c r="Q25" s="502">
        <v>0</v>
      </c>
      <c r="R25" s="502">
        <v>0</v>
      </c>
      <c r="S25" s="502">
        <v>1</v>
      </c>
      <c r="T25" s="502">
        <v>1</v>
      </c>
      <c r="U25" s="502">
        <v>0</v>
      </c>
      <c r="V25" s="502">
        <v>1</v>
      </c>
      <c r="W25" s="502">
        <v>0</v>
      </c>
      <c r="X25" s="502">
        <v>1</v>
      </c>
      <c r="Y25" s="502">
        <v>1</v>
      </c>
      <c r="Z25" s="502">
        <v>1</v>
      </c>
      <c r="AA25" s="502">
        <v>1</v>
      </c>
      <c r="AB25" s="502">
        <v>1</v>
      </c>
      <c r="AC25" s="502">
        <v>1</v>
      </c>
      <c r="AD25" s="502">
        <v>0</v>
      </c>
      <c r="AE25" s="502">
        <v>1</v>
      </c>
      <c r="AF25" s="502">
        <v>1</v>
      </c>
      <c r="AG25" s="502">
        <v>0</v>
      </c>
      <c r="AH25" s="502">
        <f>SUM(O25:AG25)</f>
        <v>12</v>
      </c>
      <c r="AI25" s="502" t="s">
        <v>83</v>
      </c>
      <c r="AJ25" s="502">
        <v>5</v>
      </c>
      <c r="AK25" s="503"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01" t="s">
        <v>1166</v>
      </c>
      <c r="AM25" s="508" t="s">
        <v>5</v>
      </c>
      <c r="AN25" s="200">
        <v>15</v>
      </c>
      <c r="AO25" s="200">
        <v>15</v>
      </c>
      <c r="AP25" s="200">
        <v>15</v>
      </c>
      <c r="AQ25" s="200">
        <v>15</v>
      </c>
      <c r="AR25" s="200">
        <v>15</v>
      </c>
      <c r="AS25" s="200">
        <v>15</v>
      </c>
      <c r="AT25" s="200">
        <v>10</v>
      </c>
      <c r="AU25" s="507">
        <f t="shared" si="1"/>
        <v>100</v>
      </c>
      <c r="AV25" s="507" t="s">
        <v>226</v>
      </c>
      <c r="AW25" s="507" t="s">
        <v>226</v>
      </c>
      <c r="AX25" s="507">
        <v>100</v>
      </c>
      <c r="AY25" s="507">
        <v>100</v>
      </c>
      <c r="AZ25" s="507" t="s">
        <v>226</v>
      </c>
      <c r="BA25" s="508" t="s">
        <v>97</v>
      </c>
      <c r="BB25" s="508" t="s">
        <v>99</v>
      </c>
      <c r="BC25" s="505" t="s">
        <v>137</v>
      </c>
      <c r="BD25" s="505">
        <v>1</v>
      </c>
      <c r="BE25" s="505" t="s">
        <v>83</v>
      </c>
      <c r="BF25" s="515">
        <v>5</v>
      </c>
      <c r="BG25" s="504" t="s">
        <v>411</v>
      </c>
      <c r="BH25" s="504" t="s">
        <v>247</v>
      </c>
      <c r="BI25" s="504" t="s">
        <v>100</v>
      </c>
      <c r="BJ25" s="170" t="s">
        <v>352</v>
      </c>
      <c r="BK25" s="177" t="s">
        <v>239</v>
      </c>
      <c r="BL25" s="176" t="s">
        <v>1167</v>
      </c>
      <c r="BM25" s="204" t="s">
        <v>300</v>
      </c>
      <c r="BN25" s="204" t="s">
        <v>1142</v>
      </c>
      <c r="BO25" s="204" t="s">
        <v>1143</v>
      </c>
      <c r="BP25" s="177" t="s">
        <v>233</v>
      </c>
      <c r="BQ25" s="204" t="s">
        <v>400</v>
      </c>
      <c r="BR25" s="204" t="s">
        <v>300</v>
      </c>
      <c r="BS25" s="204" t="s">
        <v>399</v>
      </c>
      <c r="BT25" s="177" t="s">
        <v>1016</v>
      </c>
      <c r="BU25" s="573" t="s">
        <v>1165</v>
      </c>
      <c r="BV25" s="204" t="s">
        <v>1144</v>
      </c>
      <c r="BW25" s="576" t="s">
        <v>1168</v>
      </c>
      <c r="BX25" s="586" t="s">
        <v>442</v>
      </c>
      <c r="BY25" s="625" t="s">
        <v>1183</v>
      </c>
    </row>
    <row r="26" spans="1:77" s="224" customFormat="1" ht="177.75" customHeight="1" x14ac:dyDescent="0.25">
      <c r="A26" s="864" t="s">
        <v>407</v>
      </c>
      <c r="B26" s="866" t="s">
        <v>408</v>
      </c>
      <c r="C26" s="563" t="s">
        <v>1097</v>
      </c>
      <c r="D26" s="563" t="s">
        <v>117</v>
      </c>
      <c r="E26" s="563" t="s">
        <v>123</v>
      </c>
      <c r="F26" s="563" t="s">
        <v>31</v>
      </c>
      <c r="G26" s="563" t="s">
        <v>409</v>
      </c>
      <c r="H26" s="861" t="s">
        <v>294</v>
      </c>
      <c r="I26" s="866" t="s">
        <v>434</v>
      </c>
      <c r="J26" s="866" t="s">
        <v>92</v>
      </c>
      <c r="K26" s="867" t="s">
        <v>409</v>
      </c>
      <c r="L26" s="862" t="s">
        <v>410</v>
      </c>
      <c r="M26" s="860" t="s">
        <v>74</v>
      </c>
      <c r="N26" s="860">
        <v>3</v>
      </c>
      <c r="O26" s="833">
        <v>1</v>
      </c>
      <c r="P26" s="833">
        <v>1</v>
      </c>
      <c r="Q26" s="833">
        <v>0</v>
      </c>
      <c r="R26" s="833">
        <v>0</v>
      </c>
      <c r="S26" s="833">
        <v>0</v>
      </c>
      <c r="T26" s="833">
        <v>0</v>
      </c>
      <c r="U26" s="833">
        <v>0</v>
      </c>
      <c r="V26" s="833">
        <v>0</v>
      </c>
      <c r="W26" s="833">
        <v>1</v>
      </c>
      <c r="X26" s="833">
        <v>1</v>
      </c>
      <c r="Y26" s="833">
        <v>1</v>
      </c>
      <c r="Z26" s="833">
        <v>1</v>
      </c>
      <c r="AA26" s="833">
        <v>1</v>
      </c>
      <c r="AB26" s="833">
        <v>1</v>
      </c>
      <c r="AC26" s="833">
        <v>1</v>
      </c>
      <c r="AD26" s="833">
        <v>0</v>
      </c>
      <c r="AE26" s="833">
        <v>0</v>
      </c>
      <c r="AF26" s="833">
        <v>0</v>
      </c>
      <c r="AG26" s="833">
        <v>0</v>
      </c>
      <c r="AH26" s="833">
        <v>9</v>
      </c>
      <c r="AI26" s="871" t="s">
        <v>75</v>
      </c>
      <c r="AJ26" s="863">
        <v>4</v>
      </c>
      <c r="AK26" s="878" t="s">
        <v>411</v>
      </c>
      <c r="AL26" s="564" t="s">
        <v>1098</v>
      </c>
      <c r="AM26" s="559" t="s">
        <v>5</v>
      </c>
      <c r="AN26" s="563">
        <v>15</v>
      </c>
      <c r="AO26" s="563">
        <v>15</v>
      </c>
      <c r="AP26" s="563">
        <v>15</v>
      </c>
      <c r="AQ26" s="563">
        <v>15</v>
      </c>
      <c r="AR26" s="563">
        <v>15</v>
      </c>
      <c r="AS26" s="563">
        <v>15</v>
      </c>
      <c r="AT26" s="563">
        <v>10</v>
      </c>
      <c r="AU26" s="563">
        <v>100</v>
      </c>
      <c r="AV26" s="563" t="s">
        <v>226</v>
      </c>
      <c r="AW26" s="563" t="s">
        <v>226</v>
      </c>
      <c r="AX26" s="563" t="s">
        <v>226</v>
      </c>
      <c r="AY26" s="865">
        <v>100</v>
      </c>
      <c r="AZ26" s="866" t="s">
        <v>226</v>
      </c>
      <c r="BA26" s="826" t="s">
        <v>97</v>
      </c>
      <c r="BB26" s="826" t="s">
        <v>99</v>
      </c>
      <c r="BC26" s="860" t="s">
        <v>137</v>
      </c>
      <c r="BD26" s="860">
        <v>1</v>
      </c>
      <c r="BE26" s="860" t="s">
        <v>1099</v>
      </c>
      <c r="BF26" s="860">
        <v>4</v>
      </c>
      <c r="BG26" s="874" t="s">
        <v>1189</v>
      </c>
      <c r="BH26" s="872" t="s">
        <v>1100</v>
      </c>
      <c r="BI26" s="870" t="s">
        <v>1101</v>
      </c>
      <c r="BJ26" s="565" t="s">
        <v>265</v>
      </c>
      <c r="BK26" s="177" t="s">
        <v>239</v>
      </c>
      <c r="BL26" s="566" t="s">
        <v>1102</v>
      </c>
      <c r="BM26" s="567" t="s">
        <v>415</v>
      </c>
      <c r="BN26" s="567" t="s">
        <v>1103</v>
      </c>
      <c r="BO26" s="567" t="s">
        <v>1104</v>
      </c>
      <c r="BP26" s="177" t="s">
        <v>418</v>
      </c>
      <c r="BQ26" s="568" t="s">
        <v>1105</v>
      </c>
      <c r="BR26" s="567" t="s">
        <v>420</v>
      </c>
      <c r="BS26" s="567" t="s">
        <v>1106</v>
      </c>
      <c r="BT26" s="177" t="s">
        <v>1016</v>
      </c>
      <c r="BU26" s="568" t="s">
        <v>1176</v>
      </c>
      <c r="BV26" s="567" t="s">
        <v>415</v>
      </c>
      <c r="BW26" s="578" t="s">
        <v>1177</v>
      </c>
      <c r="BX26" s="879" t="s">
        <v>1175</v>
      </c>
      <c r="BY26" s="879" t="s">
        <v>1201</v>
      </c>
    </row>
    <row r="27" spans="1:77" s="224" customFormat="1" ht="78.599999999999994" customHeight="1" x14ac:dyDescent="0.25">
      <c r="A27" s="864"/>
      <c r="B27" s="866"/>
      <c r="C27" s="563" t="s">
        <v>257</v>
      </c>
      <c r="D27" s="563" t="s">
        <v>116</v>
      </c>
      <c r="E27" s="563" t="s">
        <v>118</v>
      </c>
      <c r="F27" s="563" t="s">
        <v>31</v>
      </c>
      <c r="G27" s="563" t="s">
        <v>409</v>
      </c>
      <c r="H27" s="861"/>
      <c r="I27" s="866"/>
      <c r="J27" s="866"/>
      <c r="K27" s="868"/>
      <c r="L27" s="863"/>
      <c r="M27" s="860"/>
      <c r="N27" s="860"/>
      <c r="O27" s="833"/>
      <c r="P27" s="833"/>
      <c r="Q27" s="833"/>
      <c r="R27" s="833"/>
      <c r="S27" s="833"/>
      <c r="T27" s="833"/>
      <c r="U27" s="833"/>
      <c r="V27" s="833"/>
      <c r="W27" s="833"/>
      <c r="X27" s="833"/>
      <c r="Y27" s="833"/>
      <c r="Z27" s="833"/>
      <c r="AA27" s="833"/>
      <c r="AB27" s="833"/>
      <c r="AC27" s="833"/>
      <c r="AD27" s="833"/>
      <c r="AE27" s="833"/>
      <c r="AF27" s="833"/>
      <c r="AG27" s="833"/>
      <c r="AH27" s="833"/>
      <c r="AI27" s="871"/>
      <c r="AJ27" s="863"/>
      <c r="AK27" s="858"/>
      <c r="AL27" s="564" t="s">
        <v>258</v>
      </c>
      <c r="AM27" s="559" t="s">
        <v>5</v>
      </c>
      <c r="AN27" s="569">
        <v>15</v>
      </c>
      <c r="AO27" s="569">
        <v>15</v>
      </c>
      <c r="AP27" s="569">
        <v>15</v>
      </c>
      <c r="AQ27" s="569">
        <v>15</v>
      </c>
      <c r="AR27" s="569">
        <v>15</v>
      </c>
      <c r="AS27" s="569">
        <v>15</v>
      </c>
      <c r="AT27" s="563">
        <v>10</v>
      </c>
      <c r="AU27" s="563">
        <v>100</v>
      </c>
      <c r="AV27" s="563" t="s">
        <v>226</v>
      </c>
      <c r="AW27" s="563" t="s">
        <v>226</v>
      </c>
      <c r="AX27" s="563" t="s">
        <v>226</v>
      </c>
      <c r="AY27" s="865"/>
      <c r="AZ27" s="866"/>
      <c r="BA27" s="826"/>
      <c r="BB27" s="826"/>
      <c r="BC27" s="860"/>
      <c r="BD27" s="860"/>
      <c r="BE27" s="860"/>
      <c r="BF27" s="860"/>
      <c r="BG27" s="874"/>
      <c r="BH27" s="872"/>
      <c r="BI27" s="870"/>
      <c r="BJ27" s="565" t="s">
        <v>265</v>
      </c>
      <c r="BK27" s="177" t="s">
        <v>239</v>
      </c>
      <c r="BL27" s="566" t="s">
        <v>1107</v>
      </c>
      <c r="BM27" s="567" t="s">
        <v>415</v>
      </c>
      <c r="BN27" s="567" t="s">
        <v>422</v>
      </c>
      <c r="BO27" s="567" t="s">
        <v>423</v>
      </c>
      <c r="BP27" s="177" t="s">
        <v>418</v>
      </c>
      <c r="BQ27" s="568" t="s">
        <v>424</v>
      </c>
      <c r="BR27" s="567" t="s">
        <v>420</v>
      </c>
      <c r="BS27" s="567" t="s">
        <v>1108</v>
      </c>
      <c r="BT27" s="177" t="s">
        <v>1016</v>
      </c>
      <c r="BU27" s="568" t="s">
        <v>1109</v>
      </c>
      <c r="BV27" s="567" t="s">
        <v>415</v>
      </c>
      <c r="BW27" s="578" t="s">
        <v>1174</v>
      </c>
      <c r="BX27" s="880"/>
      <c r="BY27" s="880"/>
    </row>
    <row r="28" spans="1:77" s="224" customFormat="1" ht="179.25" customHeight="1" x14ac:dyDescent="0.25">
      <c r="A28" s="864"/>
      <c r="B28" s="866"/>
      <c r="C28" s="563" t="s">
        <v>1110</v>
      </c>
      <c r="D28" s="563" t="s">
        <v>31</v>
      </c>
      <c r="E28" s="563" t="s">
        <v>120</v>
      </c>
      <c r="F28" s="563" t="s">
        <v>130</v>
      </c>
      <c r="G28" s="563" t="s">
        <v>409</v>
      </c>
      <c r="H28" s="861"/>
      <c r="I28" s="866"/>
      <c r="J28" s="866"/>
      <c r="K28" s="869"/>
      <c r="L28" s="863"/>
      <c r="M28" s="860"/>
      <c r="N28" s="860"/>
      <c r="O28" s="833"/>
      <c r="P28" s="833"/>
      <c r="Q28" s="833"/>
      <c r="R28" s="833"/>
      <c r="S28" s="833"/>
      <c r="T28" s="833"/>
      <c r="U28" s="833"/>
      <c r="V28" s="833"/>
      <c r="W28" s="833"/>
      <c r="X28" s="833"/>
      <c r="Y28" s="833"/>
      <c r="Z28" s="833"/>
      <c r="AA28" s="833"/>
      <c r="AB28" s="833"/>
      <c r="AC28" s="833"/>
      <c r="AD28" s="833"/>
      <c r="AE28" s="833"/>
      <c r="AF28" s="833"/>
      <c r="AG28" s="833"/>
      <c r="AH28" s="833"/>
      <c r="AI28" s="871"/>
      <c r="AJ28" s="863"/>
      <c r="AK28" s="859"/>
      <c r="AL28" s="564" t="s">
        <v>1111</v>
      </c>
      <c r="AM28" s="559" t="s">
        <v>5</v>
      </c>
      <c r="AN28" s="569">
        <v>15</v>
      </c>
      <c r="AO28" s="569">
        <v>15</v>
      </c>
      <c r="AP28" s="569">
        <v>15</v>
      </c>
      <c r="AQ28" s="569">
        <v>15</v>
      </c>
      <c r="AR28" s="569">
        <v>15</v>
      </c>
      <c r="AS28" s="569">
        <v>15</v>
      </c>
      <c r="AT28" s="563">
        <v>10</v>
      </c>
      <c r="AU28" s="563">
        <v>100</v>
      </c>
      <c r="AV28" s="563" t="s">
        <v>226</v>
      </c>
      <c r="AW28" s="563" t="s">
        <v>226</v>
      </c>
      <c r="AX28" s="563" t="s">
        <v>226</v>
      </c>
      <c r="AY28" s="865"/>
      <c r="AZ28" s="866"/>
      <c r="BA28" s="826"/>
      <c r="BB28" s="826"/>
      <c r="BC28" s="860"/>
      <c r="BD28" s="860"/>
      <c r="BE28" s="860"/>
      <c r="BF28" s="860"/>
      <c r="BG28" s="874"/>
      <c r="BH28" s="872"/>
      <c r="BI28" s="870"/>
      <c r="BJ28" s="565" t="s">
        <v>265</v>
      </c>
      <c r="BK28" s="177" t="s">
        <v>239</v>
      </c>
      <c r="BL28" s="566" t="s">
        <v>1112</v>
      </c>
      <c r="BM28" s="567" t="s">
        <v>428</v>
      </c>
      <c r="BN28" s="567" t="s">
        <v>429</v>
      </c>
      <c r="BO28" s="567" t="s">
        <v>1113</v>
      </c>
      <c r="BP28" s="177" t="s">
        <v>418</v>
      </c>
      <c r="BQ28" s="570" t="s">
        <v>1114</v>
      </c>
      <c r="BR28" s="567" t="s">
        <v>420</v>
      </c>
      <c r="BS28" s="567" t="s">
        <v>1115</v>
      </c>
      <c r="BT28" s="177" t="s">
        <v>1016</v>
      </c>
      <c r="BU28" s="568" t="s">
        <v>1116</v>
      </c>
      <c r="BV28" s="567" t="s">
        <v>415</v>
      </c>
      <c r="BW28" s="578" t="s">
        <v>1117</v>
      </c>
      <c r="BX28" s="881"/>
      <c r="BY28" s="881"/>
    </row>
    <row r="31" spans="1:77" ht="16.5" customHeight="1" x14ac:dyDescent="0.25"/>
    <row r="32" spans="1:77" x14ac:dyDescent="0.25">
      <c r="D32" s="5" t="s">
        <v>1118</v>
      </c>
    </row>
  </sheetData>
  <autoFilter ref="A7:BS28"/>
  <dataConsolidate/>
  <mergeCells count="357">
    <mergeCell ref="AY10:AY11"/>
    <mergeCell ref="BD12:BD13"/>
    <mergeCell ref="BE12:BE13"/>
    <mergeCell ref="BH14:BH16"/>
    <mergeCell ref="BE14:BE16"/>
    <mergeCell ref="BI8:BI9"/>
    <mergeCell ref="BG8:BG9"/>
    <mergeCell ref="BH8:BH9"/>
    <mergeCell ref="BF8:BF9"/>
    <mergeCell ref="BE8:BE9"/>
    <mergeCell ref="BD10:BD11"/>
    <mergeCell ref="BE10:BE11"/>
    <mergeCell ref="BF10:BF11"/>
    <mergeCell ref="BY26:BY28"/>
    <mergeCell ref="BX8:BX9"/>
    <mergeCell ref="BX14:BX16"/>
    <mergeCell ref="BX17:BX20"/>
    <mergeCell ref="BX21:BX22"/>
    <mergeCell ref="BX23:BX24"/>
    <mergeCell ref="BX26:BX28"/>
    <mergeCell ref="BH10:BH11"/>
    <mergeCell ref="BI10:BI11"/>
    <mergeCell ref="I26:I28"/>
    <mergeCell ref="M26:M28"/>
    <mergeCell ref="N26:N28"/>
    <mergeCell ref="J26:J28"/>
    <mergeCell ref="J21:J22"/>
    <mergeCell ref="K21:K22"/>
    <mergeCell ref="L21:L22"/>
    <mergeCell ref="AK26:AK28"/>
    <mergeCell ref="AE26:AE28"/>
    <mergeCell ref="AG26:AG28"/>
    <mergeCell ref="AH26:AH28"/>
    <mergeCell ref="AF26:AF28"/>
    <mergeCell ref="X21:X22"/>
    <mergeCell ref="R26:R28"/>
    <mergeCell ref="M21:M22"/>
    <mergeCell ref="N21:N22"/>
    <mergeCell ref="AE21:AE22"/>
    <mergeCell ref="AJ21:AJ22"/>
    <mergeCell ref="AK21:AK22"/>
    <mergeCell ref="N14:N16"/>
    <mergeCell ref="BT6:BW6"/>
    <mergeCell ref="BJ5:BW5"/>
    <mergeCell ref="BF12:BF13"/>
    <mergeCell ref="BG12:BG13"/>
    <mergeCell ref="BH12:BH13"/>
    <mergeCell ref="BI12:BI13"/>
    <mergeCell ref="BG10:BG11"/>
    <mergeCell ref="P14:P16"/>
    <mergeCell ref="Q14:Q16"/>
    <mergeCell ref="R14:R16"/>
    <mergeCell ref="S14:S16"/>
    <mergeCell ref="T14:T16"/>
    <mergeCell ref="U14:U16"/>
    <mergeCell ref="V14:V16"/>
    <mergeCell ref="W14:W16"/>
    <mergeCell ref="X14:X16"/>
    <mergeCell ref="AZ12:AZ13"/>
    <mergeCell ref="BF14:BF16"/>
    <mergeCell ref="AC14:AC16"/>
    <mergeCell ref="AD14:AD16"/>
    <mergeCell ref="AE14:AE16"/>
    <mergeCell ref="BD14:BD16"/>
    <mergeCell ref="BA12:BA13"/>
    <mergeCell ref="BI26:BI28"/>
    <mergeCell ref="AI26:AI28"/>
    <mergeCell ref="BH26:BH28"/>
    <mergeCell ref="BC26:BC28"/>
    <mergeCell ref="BE26:BE28"/>
    <mergeCell ref="BI14:BI16"/>
    <mergeCell ref="AK14:AK16"/>
    <mergeCell ref="AY14:AY16"/>
    <mergeCell ref="AZ14:AZ16"/>
    <mergeCell ref="BH21:BH22"/>
    <mergeCell ref="BI21:BI22"/>
    <mergeCell ref="AI21:AI22"/>
    <mergeCell ref="BG21:BG22"/>
    <mergeCell ref="AJ14:AJ16"/>
    <mergeCell ref="BA14:BA16"/>
    <mergeCell ref="BB14:BB16"/>
    <mergeCell ref="BC14:BC16"/>
    <mergeCell ref="BG26:BG28"/>
    <mergeCell ref="AJ26:AJ28"/>
    <mergeCell ref="BA21:BA22"/>
    <mergeCell ref="BB21:BB22"/>
    <mergeCell ref="BC21:BC22"/>
    <mergeCell ref="H26:H28"/>
    <mergeCell ref="L26:L28"/>
    <mergeCell ref="A26:A28"/>
    <mergeCell ref="BB26:BB28"/>
    <mergeCell ref="BA26:BA28"/>
    <mergeCell ref="AB26:AB28"/>
    <mergeCell ref="S26:S28"/>
    <mergeCell ref="T26:T28"/>
    <mergeCell ref="U26:U28"/>
    <mergeCell ref="V26:V28"/>
    <mergeCell ref="W26:W28"/>
    <mergeCell ref="X26:X28"/>
    <mergeCell ref="Y26:Y28"/>
    <mergeCell ref="Z26:Z28"/>
    <mergeCell ref="AA26:AA28"/>
    <mergeCell ref="AD26:AD28"/>
    <mergeCell ref="O26:O28"/>
    <mergeCell ref="P26:P28"/>
    <mergeCell ref="Q26:Q28"/>
    <mergeCell ref="AY26:AY28"/>
    <mergeCell ref="AZ26:AZ28"/>
    <mergeCell ref="B26:B28"/>
    <mergeCell ref="AC26:AC28"/>
    <mergeCell ref="K26:K28"/>
    <mergeCell ref="T17:T20"/>
    <mergeCell ref="U17:U20"/>
    <mergeCell ref="AY17:AY20"/>
    <mergeCell ref="AZ17:AZ20"/>
    <mergeCell ref="BE21:BE22"/>
    <mergeCell ref="BF21:BF22"/>
    <mergeCell ref="BD26:BD28"/>
    <mergeCell ref="BF26:BF28"/>
    <mergeCell ref="AG21:AG22"/>
    <mergeCell ref="AH21:AH22"/>
    <mergeCell ref="BD21:BD22"/>
    <mergeCell ref="AB21:AB22"/>
    <mergeCell ref="AC21:AC22"/>
    <mergeCell ref="BQ1:BS1"/>
    <mergeCell ref="BQ2:BS2"/>
    <mergeCell ref="BQ3:BS3"/>
    <mergeCell ref="V17:V20"/>
    <mergeCell ref="X17:X20"/>
    <mergeCell ref="Y17:Y20"/>
    <mergeCell ref="Z17:Z20"/>
    <mergeCell ref="AA17:AA20"/>
    <mergeCell ref="W17:W20"/>
    <mergeCell ref="BE17:BE20"/>
    <mergeCell ref="BF17:BF20"/>
    <mergeCell ref="BG17:BG20"/>
    <mergeCell ref="BH17:BH20"/>
    <mergeCell ref="BI17:BI20"/>
    <mergeCell ref="AG17:AG20"/>
    <mergeCell ref="AH17:AH20"/>
    <mergeCell ref="AI17:AI20"/>
    <mergeCell ref="AJ17:AJ20"/>
    <mergeCell ref="AK17:AK20"/>
    <mergeCell ref="BA17:BA20"/>
    <mergeCell ref="BB17:BB20"/>
    <mergeCell ref="BC17:BC20"/>
    <mergeCell ref="BG14:BG16"/>
    <mergeCell ref="BC12:BC13"/>
    <mergeCell ref="A1:C3"/>
    <mergeCell ref="D1:BP2"/>
    <mergeCell ref="D3:BP3"/>
    <mergeCell ref="G12:G13"/>
    <mergeCell ref="A17:A20"/>
    <mergeCell ref="B17:B20"/>
    <mergeCell ref="H17:H20"/>
    <mergeCell ref="I17:I20"/>
    <mergeCell ref="J17:J20"/>
    <mergeCell ref="K17:K20"/>
    <mergeCell ref="L17:L20"/>
    <mergeCell ref="M17:M20"/>
    <mergeCell ref="N17:N20"/>
    <mergeCell ref="O17:O20"/>
    <mergeCell ref="P17:P20"/>
    <mergeCell ref="Q17:Q20"/>
    <mergeCell ref="R17:R20"/>
    <mergeCell ref="S17:S20"/>
    <mergeCell ref="BD17:BD20"/>
    <mergeCell ref="AB17:AB20"/>
    <mergeCell ref="AC17:AC20"/>
    <mergeCell ref="AD17:AD20"/>
    <mergeCell ref="AE17:AE20"/>
    <mergeCell ref="AF17:AF20"/>
    <mergeCell ref="A14:A16"/>
    <mergeCell ref="B14:B16"/>
    <mergeCell ref="AF21:AF22"/>
    <mergeCell ref="O21:O22"/>
    <mergeCell ref="P21:P22"/>
    <mergeCell ref="Q21:Q22"/>
    <mergeCell ref="R21:R22"/>
    <mergeCell ref="S21:S22"/>
    <mergeCell ref="T21:T22"/>
    <mergeCell ref="U21:U22"/>
    <mergeCell ref="V21:V22"/>
    <mergeCell ref="W21:W22"/>
    <mergeCell ref="Y21:Y22"/>
    <mergeCell ref="Z21:Z22"/>
    <mergeCell ref="AA21:AA22"/>
    <mergeCell ref="I14:I16"/>
    <mergeCell ref="J14:J16"/>
    <mergeCell ref="K14:K16"/>
    <mergeCell ref="L14:L16"/>
    <mergeCell ref="M14:M16"/>
    <mergeCell ref="A21:A22"/>
    <mergeCell ref="B21:B22"/>
    <mergeCell ref="H21:H22"/>
    <mergeCell ref="I21:I22"/>
    <mergeCell ref="G21:G22"/>
    <mergeCell ref="AG12:AG13"/>
    <mergeCell ref="AH12:AH13"/>
    <mergeCell ref="AI12:AI13"/>
    <mergeCell ref="AJ12:AJ13"/>
    <mergeCell ref="AK12:AK13"/>
    <mergeCell ref="AY12:AY13"/>
    <mergeCell ref="Z12:Z13"/>
    <mergeCell ref="AA12:AA13"/>
    <mergeCell ref="AB12:AB13"/>
    <mergeCell ref="AC12:AC13"/>
    <mergeCell ref="AD12:AD13"/>
    <mergeCell ref="AE12:AE13"/>
    <mergeCell ref="H14:H16"/>
    <mergeCell ref="Y14:Y16"/>
    <mergeCell ref="Z14:Z16"/>
    <mergeCell ref="AB14:AB16"/>
    <mergeCell ref="AA14:AA16"/>
    <mergeCell ref="AF14:AF16"/>
    <mergeCell ref="AG14:AG16"/>
    <mergeCell ref="AH14:AH16"/>
    <mergeCell ref="AI14:AI16"/>
    <mergeCell ref="O14:O16"/>
    <mergeCell ref="AD21:AD22"/>
    <mergeCell ref="BB12:BB13"/>
    <mergeCell ref="A12:A13"/>
    <mergeCell ref="B12:B13"/>
    <mergeCell ref="H12:H13"/>
    <mergeCell ref="I12:I13"/>
    <mergeCell ref="J12:J13"/>
    <mergeCell ref="K12:K13"/>
    <mergeCell ref="L12:L13"/>
    <mergeCell ref="M12:M13"/>
    <mergeCell ref="N12:N13"/>
    <mergeCell ref="AF12:AF13"/>
    <mergeCell ref="O12:O13"/>
    <mergeCell ref="P12:P13"/>
    <mergeCell ref="Q12:Q13"/>
    <mergeCell ref="R12:R13"/>
    <mergeCell ref="S12:S13"/>
    <mergeCell ref="T12:T13"/>
    <mergeCell ref="U12:U13"/>
    <mergeCell ref="V12:V13"/>
    <mergeCell ref="W12:W13"/>
    <mergeCell ref="X12:X13"/>
    <mergeCell ref="Y12:Y13"/>
    <mergeCell ref="AS10:AS11"/>
    <mergeCell ref="AT10:AT11"/>
    <mergeCell ref="AU10:AU11"/>
    <mergeCell ref="AV10:AV11"/>
    <mergeCell ref="AW10:AW11"/>
    <mergeCell ref="AX10:AX11"/>
    <mergeCell ref="AG10:AG11"/>
    <mergeCell ref="AH10:AH11"/>
    <mergeCell ref="AI10:AI11"/>
    <mergeCell ref="AJ10:AJ11"/>
    <mergeCell ref="AK10:AK11"/>
    <mergeCell ref="AL10:AL11"/>
    <mergeCell ref="AM10:AM11"/>
    <mergeCell ref="AN10:AN11"/>
    <mergeCell ref="AO10:AO11"/>
    <mergeCell ref="AP10:AP11"/>
    <mergeCell ref="AQ10:AQ11"/>
    <mergeCell ref="AR10:AR11"/>
    <mergeCell ref="AZ10:AZ11"/>
    <mergeCell ref="BA10:BA11"/>
    <mergeCell ref="BB10:BB11"/>
    <mergeCell ref="BC10:BC11"/>
    <mergeCell ref="A10:A11"/>
    <mergeCell ref="B10:B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8:AC9"/>
    <mergeCell ref="AD8:AD9"/>
    <mergeCell ref="AE8:AE9"/>
    <mergeCell ref="AF8:AF9"/>
    <mergeCell ref="AC10:AC11"/>
    <mergeCell ref="AD10:AD11"/>
    <mergeCell ref="AE10:AE11"/>
    <mergeCell ref="AF10:AF11"/>
    <mergeCell ref="AG8:AG9"/>
    <mergeCell ref="AH8:AH9"/>
    <mergeCell ref="AI8:AI9"/>
    <mergeCell ref="AJ8:AJ9"/>
    <mergeCell ref="AK8:AK9"/>
    <mergeCell ref="AY8:AY9"/>
    <mergeCell ref="AZ8:AZ9"/>
    <mergeCell ref="BA8:BA9"/>
    <mergeCell ref="BD8:BD9"/>
    <mergeCell ref="BB8:BB9"/>
    <mergeCell ref="BC8:BC9"/>
    <mergeCell ref="T8:T9"/>
    <mergeCell ref="U8:U9"/>
    <mergeCell ref="V8:V9"/>
    <mergeCell ref="W8:W9"/>
    <mergeCell ref="X8:X9"/>
    <mergeCell ref="Y8:Y9"/>
    <mergeCell ref="Z8:Z9"/>
    <mergeCell ref="AA8:AA9"/>
    <mergeCell ref="AB8:AB9"/>
    <mergeCell ref="M8:M9"/>
    <mergeCell ref="N8:N9"/>
    <mergeCell ref="A8:A9"/>
    <mergeCell ref="B8:B9"/>
    <mergeCell ref="O8:O9"/>
    <mergeCell ref="P8:P9"/>
    <mergeCell ref="Q8:Q9"/>
    <mergeCell ref="R8:R9"/>
    <mergeCell ref="S8:S9"/>
    <mergeCell ref="H8:H9"/>
    <mergeCell ref="I8:I9"/>
    <mergeCell ref="J8:J9"/>
    <mergeCell ref="K8:K9"/>
    <mergeCell ref="L8:L9"/>
    <mergeCell ref="BP6:BS6"/>
    <mergeCell ref="AU6:AU7"/>
    <mergeCell ref="AV6:AV7"/>
    <mergeCell ref="AW6:AW7"/>
    <mergeCell ref="AX6:AX7"/>
    <mergeCell ref="AY6:AY7"/>
    <mergeCell ref="AZ6:AZ7"/>
    <mergeCell ref="BJ6:BO6"/>
    <mergeCell ref="BH5:BH7"/>
    <mergeCell ref="AF4:AL4"/>
    <mergeCell ref="A5:L5"/>
    <mergeCell ref="M5:BG5"/>
    <mergeCell ref="BI5:BI7"/>
    <mergeCell ref="M6:AK6"/>
    <mergeCell ref="AL6:AL7"/>
    <mergeCell ref="AM6:AM7"/>
    <mergeCell ref="BA6:BB6"/>
    <mergeCell ref="BC6:BG6"/>
    <mergeCell ref="C6:C7"/>
    <mergeCell ref="B6:B7"/>
    <mergeCell ref="A6:A7"/>
    <mergeCell ref="G6:G7"/>
    <mergeCell ref="D6:F6"/>
    <mergeCell ref="L6:L7"/>
    <mergeCell ref="K6:K7"/>
    <mergeCell ref="J6:J7"/>
    <mergeCell ref="I6:I7"/>
    <mergeCell ref="H6:H7"/>
  </mergeCells>
  <conditionalFormatting sqref="BH8:BI8">
    <cfRule type="containsBlanks" dxfId="798" priority="363">
      <formula>LEN(TRIM(BH8))=0</formula>
    </cfRule>
    <cfRule type="containsText" dxfId="797" priority="364" operator="containsText" text="extrema">
      <formula>NOT(ISERROR(SEARCH("extrema",BH8)))</formula>
    </cfRule>
    <cfRule type="containsText" dxfId="796" priority="365" operator="containsText" text="alta">
      <formula>NOT(ISERROR(SEARCH("alta",BH8)))</formula>
    </cfRule>
    <cfRule type="containsText" dxfId="795" priority="366" operator="containsText" text="moderada">
      <formula>NOT(ISERROR(SEARCH("moderada",BH8)))</formula>
    </cfRule>
    <cfRule type="containsText" dxfId="794" priority="367" operator="containsText" text="baja">
      <formula>NOT(ISERROR(SEARCH("baja",BH8)))</formula>
    </cfRule>
  </conditionalFormatting>
  <conditionalFormatting sqref="AK8">
    <cfRule type="containsBlanks" dxfId="793" priority="361">
      <formula>LEN(TRIM(AK8))=0</formula>
    </cfRule>
    <cfRule type="containsText" dxfId="792" priority="362" operator="containsText" text="alto">
      <formula>NOT(ISERROR(SEARCH("alto",AK8)))</formula>
    </cfRule>
  </conditionalFormatting>
  <conditionalFormatting sqref="BG8">
    <cfRule type="containsBlanks" dxfId="791" priority="359">
      <formula>LEN(TRIM(BG8))=0</formula>
    </cfRule>
    <cfRule type="containsText" dxfId="790" priority="360" operator="containsText" text="alto">
      <formula>NOT(ISERROR(SEARCH("alto",BG8)))</formula>
    </cfRule>
  </conditionalFormatting>
  <conditionalFormatting sqref="BH12:BI12 BI13">
    <cfRule type="containsBlanks" dxfId="789" priority="354">
      <formula>LEN(TRIM(BH12))=0</formula>
    </cfRule>
    <cfRule type="containsText" dxfId="788" priority="355" operator="containsText" text="extrema">
      <formula>NOT(ISERROR(SEARCH("extrema",BH12)))</formula>
    </cfRule>
    <cfRule type="containsText" dxfId="787" priority="356" operator="containsText" text="alta">
      <formula>NOT(ISERROR(SEARCH("alta",BH12)))</formula>
    </cfRule>
    <cfRule type="containsText" dxfId="786" priority="357" operator="containsText" text="moderada">
      <formula>NOT(ISERROR(SEARCH("moderada",BH12)))</formula>
    </cfRule>
    <cfRule type="containsText" dxfId="785" priority="358" operator="containsText" text="baja">
      <formula>NOT(ISERROR(SEARCH("baja",BH12)))</formula>
    </cfRule>
  </conditionalFormatting>
  <conditionalFormatting sqref="AK12:AK13">
    <cfRule type="containsBlanks" dxfId="784" priority="352">
      <formula>LEN(TRIM(AK12))=0</formula>
    </cfRule>
    <cfRule type="containsText" dxfId="783" priority="353" operator="containsText" text="alto">
      <formula>NOT(ISERROR(SEARCH("alto",AK12)))</formula>
    </cfRule>
  </conditionalFormatting>
  <conditionalFormatting sqref="BG12">
    <cfRule type="containsBlanks" dxfId="782" priority="344">
      <formula>LEN(TRIM(BG12))=0</formula>
    </cfRule>
    <cfRule type="containsText" dxfId="781" priority="345" operator="containsText" text="alto">
      <formula>NOT(ISERROR(SEARCH("alto",BG12)))</formula>
    </cfRule>
  </conditionalFormatting>
  <conditionalFormatting sqref="BG12">
    <cfRule type="containsText" dxfId="780" priority="346" operator="containsText" text="Extremo">
      <formula>NOT(ISERROR(SEARCH("Extremo",BG12)))</formula>
    </cfRule>
    <cfRule type="containsText" dxfId="779" priority="347" operator="containsText" text="Bajo">
      <formula>NOT(ISERROR(SEARCH("Bajo",BG12)))</formula>
    </cfRule>
    <cfRule type="containsText" dxfId="778" priority="348" operator="containsText" text="Moderado">
      <formula>NOT(ISERROR(SEARCH("Moderado",BG12)))</formula>
    </cfRule>
    <cfRule type="containsText" dxfId="777" priority="349" operator="containsText" text="Alto">
      <formula>NOT(ISERROR(SEARCH("Alto",BG12)))</formula>
    </cfRule>
    <cfRule type="containsText" dxfId="776" priority="350" operator="containsText" text="Extremo">
      <formula>NOT(ISERROR(SEARCH("Extremo",BG12)))</formula>
    </cfRule>
    <cfRule type="colorScale" priority="351">
      <colorScale>
        <cfvo type="min"/>
        <cfvo type="percentile" val="50"/>
        <cfvo type="max"/>
        <color rgb="FF5A8AC6"/>
        <color rgb="FFFFEB84"/>
        <color rgb="FFF8696B"/>
      </colorScale>
    </cfRule>
  </conditionalFormatting>
  <conditionalFormatting sqref="AK8">
    <cfRule type="containsText" dxfId="775" priority="368" operator="containsText" text="Extremo">
      <formula>NOT(ISERROR(SEARCH("Extremo",AK8)))</formula>
    </cfRule>
    <cfRule type="containsText" dxfId="774" priority="369" operator="containsText" text="Bajo">
      <formula>NOT(ISERROR(SEARCH("Bajo",AK8)))</formula>
    </cfRule>
    <cfRule type="containsText" dxfId="773" priority="370" operator="containsText" text="Moderado">
      <formula>NOT(ISERROR(SEARCH("Moderado",AK8)))</formula>
    </cfRule>
    <cfRule type="containsText" dxfId="772" priority="371" operator="containsText" text="Alto">
      <formula>NOT(ISERROR(SEARCH("Alto",AK8)))</formula>
    </cfRule>
    <cfRule type="containsText" dxfId="771" priority="372" operator="containsText" text="Extremo">
      <formula>NOT(ISERROR(SEARCH("Extremo",AK8)))</formula>
    </cfRule>
    <cfRule type="colorScale" priority="373">
      <colorScale>
        <cfvo type="min"/>
        <cfvo type="percentile" val="50"/>
        <cfvo type="max"/>
        <color rgb="FF5A8AC6"/>
        <color rgb="FFFFEB84"/>
        <color rgb="FFF8696B"/>
      </colorScale>
    </cfRule>
  </conditionalFormatting>
  <conditionalFormatting sqref="BG8">
    <cfRule type="containsText" dxfId="770" priority="374" operator="containsText" text="Extremo">
      <formula>NOT(ISERROR(SEARCH("Extremo",BG8)))</formula>
    </cfRule>
    <cfRule type="containsText" dxfId="769" priority="375" operator="containsText" text="Bajo">
      <formula>NOT(ISERROR(SEARCH("Bajo",BG8)))</formula>
    </cfRule>
    <cfRule type="containsText" dxfId="768" priority="376" operator="containsText" text="Moderado">
      <formula>NOT(ISERROR(SEARCH("Moderado",BG8)))</formula>
    </cfRule>
    <cfRule type="containsText" dxfId="767" priority="377" operator="containsText" text="Alto">
      <formula>NOT(ISERROR(SEARCH("Alto",BG8)))</formula>
    </cfRule>
    <cfRule type="containsText" dxfId="766" priority="378" operator="containsText" text="Extremo">
      <formula>NOT(ISERROR(SEARCH("Extremo",BG8)))</formula>
    </cfRule>
    <cfRule type="colorScale" priority="379">
      <colorScale>
        <cfvo type="min"/>
        <cfvo type="percentile" val="50"/>
        <cfvo type="max"/>
        <color rgb="FF5A8AC6"/>
        <color rgb="FFFFEB84"/>
        <color rgb="FFF8696B"/>
      </colorScale>
    </cfRule>
  </conditionalFormatting>
  <conditionalFormatting sqref="BG10">
    <cfRule type="containsBlanks" dxfId="765" priority="307">
      <formula>LEN(TRIM(BG10))=0</formula>
    </cfRule>
    <cfRule type="containsText" dxfId="764" priority="308" operator="containsText" text="alto">
      <formula>NOT(ISERROR(SEARCH("alto",BG10)))</formula>
    </cfRule>
  </conditionalFormatting>
  <conditionalFormatting sqref="BG10">
    <cfRule type="containsText" dxfId="763" priority="309" operator="containsText" text="Extremo">
      <formula>NOT(ISERROR(SEARCH("Extremo",BG10)))</formula>
    </cfRule>
    <cfRule type="containsText" dxfId="762" priority="310" operator="containsText" text="Bajo">
      <formula>NOT(ISERROR(SEARCH("Bajo",BG10)))</formula>
    </cfRule>
    <cfRule type="containsText" dxfId="761" priority="311" operator="containsText" text="Moderado">
      <formula>NOT(ISERROR(SEARCH("Moderado",BG10)))</formula>
    </cfRule>
    <cfRule type="containsText" dxfId="760" priority="312" operator="containsText" text="Alto">
      <formula>NOT(ISERROR(SEARCH("Alto",BG10)))</formula>
    </cfRule>
    <cfRule type="containsText" dxfId="759" priority="313" operator="containsText" text="Extremo">
      <formula>NOT(ISERROR(SEARCH("Extremo",BG10)))</formula>
    </cfRule>
    <cfRule type="colorScale" priority="314">
      <colorScale>
        <cfvo type="min"/>
        <cfvo type="percentile" val="50"/>
        <cfvo type="max"/>
        <color rgb="FF5A8AC6"/>
        <color rgb="FFFFEB84"/>
        <color rgb="FFF8696B"/>
      </colorScale>
    </cfRule>
  </conditionalFormatting>
  <conditionalFormatting sqref="BI10">
    <cfRule type="containsBlanks" dxfId="758" priority="302">
      <formula>LEN(TRIM(BI10))=0</formula>
    </cfRule>
    <cfRule type="containsText" dxfId="757" priority="303" operator="containsText" text="extrema">
      <formula>NOT(ISERROR(SEARCH("extrema",BI10)))</formula>
    </cfRule>
    <cfRule type="containsText" dxfId="756" priority="304" operator="containsText" text="alta">
      <formula>NOT(ISERROR(SEARCH("alta",BI10)))</formula>
    </cfRule>
    <cfRule type="containsText" dxfId="755" priority="305" operator="containsText" text="moderada">
      <formula>NOT(ISERROR(SEARCH("moderada",BI10)))</formula>
    </cfRule>
    <cfRule type="containsText" dxfId="754" priority="306" operator="containsText" text="baja">
      <formula>NOT(ISERROR(SEARCH("baja",BI10)))</formula>
    </cfRule>
  </conditionalFormatting>
  <conditionalFormatting sqref="BH14:BI14">
    <cfRule type="containsBlanks" dxfId="753" priority="297">
      <formula>LEN(TRIM(BH14))=0</formula>
    </cfRule>
    <cfRule type="containsText" dxfId="752" priority="298" operator="containsText" text="extrema">
      <formula>NOT(ISERROR(SEARCH("extrema",BH14)))</formula>
    </cfRule>
    <cfRule type="containsText" dxfId="751" priority="299" operator="containsText" text="alta">
      <formula>NOT(ISERROR(SEARCH("alta",BH14)))</formula>
    </cfRule>
    <cfRule type="containsText" dxfId="750" priority="300" operator="containsText" text="moderada">
      <formula>NOT(ISERROR(SEARCH("moderada",BH14)))</formula>
    </cfRule>
    <cfRule type="containsText" dxfId="749" priority="301" operator="containsText" text="baja">
      <formula>NOT(ISERROR(SEARCH("baja",BH14)))</formula>
    </cfRule>
  </conditionalFormatting>
  <conditionalFormatting sqref="BH21:BI21">
    <cfRule type="containsBlanks" dxfId="748" priority="292">
      <formula>LEN(TRIM(BH21))=0</formula>
    </cfRule>
    <cfRule type="containsText" dxfId="747" priority="293" operator="containsText" text="extrema">
      <formula>NOT(ISERROR(SEARCH("extrema",BH21)))</formula>
    </cfRule>
    <cfRule type="containsText" dxfId="746" priority="294" operator="containsText" text="alta">
      <formula>NOT(ISERROR(SEARCH("alta",BH21)))</formula>
    </cfRule>
    <cfRule type="containsText" dxfId="745" priority="295" operator="containsText" text="moderada">
      <formula>NOT(ISERROR(SEARCH("moderada",BH21)))</formula>
    </cfRule>
    <cfRule type="containsText" dxfId="744" priority="296" operator="containsText" text="baja">
      <formula>NOT(ISERROR(SEARCH("baja",BH21)))</formula>
    </cfRule>
  </conditionalFormatting>
  <conditionalFormatting sqref="BI25">
    <cfRule type="containsBlanks" dxfId="743" priority="287">
      <formula>LEN(TRIM(BI25))=0</formula>
    </cfRule>
    <cfRule type="containsText" dxfId="742" priority="288" operator="containsText" text="extrema">
      <formula>NOT(ISERROR(SEARCH("extrema",BI25)))</formula>
    </cfRule>
    <cfRule type="containsText" dxfId="741" priority="289" operator="containsText" text="alta">
      <formula>NOT(ISERROR(SEARCH("alta",BI25)))</formula>
    </cfRule>
    <cfRule type="containsText" dxfId="740" priority="290" operator="containsText" text="moderada">
      <formula>NOT(ISERROR(SEARCH("moderada",BI25)))</formula>
    </cfRule>
    <cfRule type="containsText" dxfId="739" priority="291" operator="containsText" text="baja">
      <formula>NOT(ISERROR(SEARCH("baja",BI25)))</formula>
    </cfRule>
  </conditionalFormatting>
  <conditionalFormatting sqref="AK12:AK13">
    <cfRule type="containsText" dxfId="738" priority="380" operator="containsText" text="Extremo">
      <formula>NOT(ISERROR(SEARCH("Extremo",AK12)))</formula>
    </cfRule>
    <cfRule type="containsText" dxfId="737" priority="381" operator="containsText" text="Bajo">
      <formula>NOT(ISERROR(SEARCH("Bajo",AK12)))</formula>
    </cfRule>
    <cfRule type="containsText" dxfId="736" priority="382" operator="containsText" text="Moderado">
      <formula>NOT(ISERROR(SEARCH("Moderado",AK12)))</formula>
    </cfRule>
    <cfRule type="containsText" dxfId="735" priority="383" operator="containsText" text="Alto">
      <formula>NOT(ISERROR(SEARCH("Alto",AK12)))</formula>
    </cfRule>
    <cfRule type="containsText" dxfId="734" priority="384" operator="containsText" text="Extremo">
      <formula>NOT(ISERROR(SEARCH("Extremo",AK12)))</formula>
    </cfRule>
    <cfRule type="colorScale" priority="385">
      <colorScale>
        <cfvo type="min"/>
        <cfvo type="percentile" val="50"/>
        <cfvo type="max"/>
        <color rgb="FF5A8AC6"/>
        <color rgb="FFFFEB84"/>
        <color rgb="FFF8696B"/>
      </colorScale>
    </cfRule>
  </conditionalFormatting>
  <conditionalFormatting sqref="BH23:BI23">
    <cfRule type="containsBlanks" dxfId="733" priority="274">
      <formula>LEN(TRIM(BH23))=0</formula>
    </cfRule>
    <cfRule type="containsText" dxfId="732" priority="275" operator="containsText" text="extrema">
      <formula>NOT(ISERROR(SEARCH("extrema",BH23)))</formula>
    </cfRule>
    <cfRule type="containsText" dxfId="731" priority="276" operator="containsText" text="alta">
      <formula>NOT(ISERROR(SEARCH("alta",BH23)))</formula>
    </cfRule>
    <cfRule type="containsText" dxfId="730" priority="277" operator="containsText" text="moderada">
      <formula>NOT(ISERROR(SEARCH("moderada",BH23)))</formula>
    </cfRule>
    <cfRule type="containsText" dxfId="729" priority="278" operator="containsText" text="baja">
      <formula>NOT(ISERROR(SEARCH("baja",BH23)))</formula>
    </cfRule>
  </conditionalFormatting>
  <conditionalFormatting sqref="BG21">
    <cfRule type="containsBlanks" dxfId="728" priority="258">
      <formula>LEN(TRIM(BG21))=0</formula>
    </cfRule>
    <cfRule type="containsText" dxfId="727" priority="259" operator="containsText" text="alto">
      <formula>NOT(ISERROR(SEARCH("alto",BG21)))</formula>
    </cfRule>
  </conditionalFormatting>
  <conditionalFormatting sqref="BG21">
    <cfRule type="containsText" dxfId="726" priority="260" operator="containsText" text="Extremo">
      <formula>NOT(ISERROR(SEARCH("Extremo",BG21)))</formula>
    </cfRule>
    <cfRule type="containsText" dxfId="725" priority="261" operator="containsText" text="Bajo">
      <formula>NOT(ISERROR(SEARCH("Bajo",BG21)))</formula>
    </cfRule>
    <cfRule type="containsText" dxfId="724" priority="262" operator="containsText" text="Moderado">
      <formula>NOT(ISERROR(SEARCH("Moderado",BG21)))</formula>
    </cfRule>
    <cfRule type="containsText" dxfId="723" priority="263" operator="containsText" text="Alto">
      <formula>NOT(ISERROR(SEARCH("Alto",BG21)))</formula>
    </cfRule>
    <cfRule type="containsText" dxfId="722" priority="264" operator="containsText" text="Extremo">
      <formula>NOT(ISERROR(SEARCH("Extremo",BG21)))</formula>
    </cfRule>
    <cfRule type="colorScale" priority="265">
      <colorScale>
        <cfvo type="min"/>
        <cfvo type="percentile" val="50"/>
        <cfvo type="max"/>
        <color rgb="FF5A8AC6"/>
        <color rgb="FFFFEB84"/>
        <color rgb="FFF8696B"/>
      </colorScale>
    </cfRule>
  </conditionalFormatting>
  <conditionalFormatting sqref="BG23">
    <cfRule type="containsBlanks" dxfId="721" priority="250">
      <formula>LEN(TRIM(BG23))=0</formula>
    </cfRule>
    <cfRule type="containsText" dxfId="720" priority="251" operator="containsText" text="alto">
      <formula>NOT(ISERROR(SEARCH("alto",BG23)))</formula>
    </cfRule>
  </conditionalFormatting>
  <conditionalFormatting sqref="BG23">
    <cfRule type="containsText" dxfId="719" priority="252" operator="containsText" text="Extremo">
      <formula>NOT(ISERROR(SEARCH("Extremo",BG23)))</formula>
    </cfRule>
    <cfRule type="containsText" dxfId="718" priority="253" operator="containsText" text="Bajo">
      <formula>NOT(ISERROR(SEARCH("Bajo",BG23)))</formula>
    </cfRule>
    <cfRule type="containsText" dxfId="717" priority="254" operator="containsText" text="Moderado">
      <formula>NOT(ISERROR(SEARCH("Moderado",BG23)))</formula>
    </cfRule>
    <cfRule type="containsText" dxfId="716" priority="255" operator="containsText" text="Alto">
      <formula>NOT(ISERROR(SEARCH("Alto",BG23)))</formula>
    </cfRule>
    <cfRule type="containsText" dxfId="715" priority="256" operator="containsText" text="Extremo">
      <formula>NOT(ISERROR(SEARCH("Extremo",BG23)))</formula>
    </cfRule>
    <cfRule type="colorScale" priority="257">
      <colorScale>
        <cfvo type="min"/>
        <cfvo type="percentile" val="50"/>
        <cfvo type="max"/>
        <color rgb="FF5A8AC6"/>
        <color rgb="FFFFEB84"/>
        <color rgb="FFF8696B"/>
      </colorScale>
    </cfRule>
  </conditionalFormatting>
  <conditionalFormatting sqref="BI24">
    <cfRule type="containsBlanks" dxfId="714" priority="237">
      <formula>LEN(TRIM(BI24))=0</formula>
    </cfRule>
    <cfRule type="containsText" dxfId="713" priority="238" operator="containsText" text="extrema">
      <formula>NOT(ISERROR(SEARCH("extrema",BI24)))</formula>
    </cfRule>
    <cfRule type="containsText" dxfId="712" priority="239" operator="containsText" text="alta">
      <formula>NOT(ISERROR(SEARCH("alta",BI24)))</formula>
    </cfRule>
    <cfRule type="containsText" dxfId="711" priority="240" operator="containsText" text="moderada">
      <formula>NOT(ISERROR(SEARCH("moderada",BI24)))</formula>
    </cfRule>
    <cfRule type="containsText" dxfId="710" priority="241" operator="containsText" text="baja">
      <formula>NOT(ISERROR(SEARCH("baja",BI24)))</formula>
    </cfRule>
  </conditionalFormatting>
  <conditionalFormatting sqref="BG14">
    <cfRule type="containsBlanks" dxfId="709" priority="197">
      <formula>LEN(TRIM(BG14))=0</formula>
    </cfRule>
    <cfRule type="containsText" dxfId="708" priority="198" operator="containsText" text="alto">
      <formula>NOT(ISERROR(SEARCH("alto",BG14)))</formula>
    </cfRule>
  </conditionalFormatting>
  <conditionalFormatting sqref="BG14">
    <cfRule type="containsText" dxfId="707" priority="199" operator="containsText" text="Extremo">
      <formula>NOT(ISERROR(SEARCH("Extremo",BG14)))</formula>
    </cfRule>
    <cfRule type="containsText" dxfId="706" priority="200" operator="containsText" text="Bajo">
      <formula>NOT(ISERROR(SEARCH("Bajo",BG14)))</formula>
    </cfRule>
    <cfRule type="containsText" dxfId="705" priority="201" operator="containsText" text="Moderado">
      <formula>NOT(ISERROR(SEARCH("Moderado",BG14)))</formula>
    </cfRule>
    <cfRule type="containsText" dxfId="704" priority="202" operator="containsText" text="Alto">
      <formula>NOT(ISERROR(SEARCH("Alto",BG14)))</formula>
    </cfRule>
    <cfRule type="containsText" dxfId="703" priority="203" operator="containsText" text="Extremo">
      <formula>NOT(ISERROR(SEARCH("Extremo",BG14)))</formula>
    </cfRule>
    <cfRule type="colorScale" priority="204">
      <colorScale>
        <cfvo type="min"/>
        <cfvo type="percentile" val="50"/>
        <cfvo type="max"/>
        <color rgb="FF5A8AC6"/>
        <color rgb="FFFFEB84"/>
        <color rgb="FFF8696B"/>
      </colorScale>
    </cfRule>
  </conditionalFormatting>
  <conditionalFormatting sqref="BI17:BI18">
    <cfRule type="containsBlanks" dxfId="702" priority="176">
      <formula>LEN(TRIM(BI17))=0</formula>
    </cfRule>
    <cfRule type="containsText" dxfId="701" priority="177" operator="containsText" text="extrema">
      <formula>NOT(ISERROR(SEARCH("extrema",BI17)))</formula>
    </cfRule>
    <cfRule type="containsText" dxfId="700" priority="178" operator="containsText" text="alta">
      <formula>NOT(ISERROR(SEARCH("alta",BI17)))</formula>
    </cfRule>
    <cfRule type="containsText" dxfId="699" priority="179" operator="containsText" text="moderada">
      <formula>NOT(ISERROR(SEARCH("moderada",BI17)))</formula>
    </cfRule>
    <cfRule type="containsText" dxfId="698" priority="180" operator="containsText" text="baja">
      <formula>NOT(ISERROR(SEARCH("baja",BI17)))</formula>
    </cfRule>
  </conditionalFormatting>
  <conditionalFormatting sqref="AK21">
    <cfRule type="containsBlanks" dxfId="697" priority="168">
      <formula>LEN(TRIM(AK21))=0</formula>
    </cfRule>
    <cfRule type="containsText" dxfId="696" priority="169" operator="containsText" text="alto">
      <formula>NOT(ISERROR(SEARCH("alto",AK21)))</formula>
    </cfRule>
  </conditionalFormatting>
  <conditionalFormatting sqref="AK21">
    <cfRule type="containsText" dxfId="695" priority="170" operator="containsText" text="Extremo">
      <formula>NOT(ISERROR(SEARCH("Extremo",AK21)))</formula>
    </cfRule>
    <cfRule type="containsText" dxfId="694" priority="171" operator="containsText" text="Bajo">
      <formula>NOT(ISERROR(SEARCH("Bajo",AK21)))</formula>
    </cfRule>
    <cfRule type="containsText" dxfId="693" priority="172" operator="containsText" text="Moderado">
      <formula>NOT(ISERROR(SEARCH("Moderado",AK21)))</formula>
    </cfRule>
    <cfRule type="containsText" dxfId="692" priority="173" operator="containsText" text="Alto">
      <formula>NOT(ISERROR(SEARCH("Alto",AK21)))</formula>
    </cfRule>
    <cfRule type="containsText" dxfId="691" priority="174" operator="containsText" text="Extremo">
      <formula>NOT(ISERROR(SEARCH("Extremo",AK21)))</formula>
    </cfRule>
    <cfRule type="colorScale" priority="175">
      <colorScale>
        <cfvo type="min"/>
        <cfvo type="percentile" val="50"/>
        <cfvo type="max"/>
        <color rgb="FF5A8AC6"/>
        <color rgb="FFFFEB84"/>
        <color rgb="FFF8696B"/>
      </colorScale>
    </cfRule>
  </conditionalFormatting>
  <conditionalFormatting sqref="AK14">
    <cfRule type="containsBlanks" dxfId="690" priority="139">
      <formula>LEN(TRIM(AK14))=0</formula>
    </cfRule>
    <cfRule type="containsText" dxfId="689" priority="140" operator="containsText" text="alto">
      <formula>NOT(ISERROR(SEARCH("alto",AK14)))</formula>
    </cfRule>
  </conditionalFormatting>
  <conditionalFormatting sqref="AK14">
    <cfRule type="containsText" dxfId="688" priority="141" operator="containsText" text="Extremo">
      <formula>NOT(ISERROR(SEARCH("Extremo",AK14)))</formula>
    </cfRule>
    <cfRule type="containsText" dxfId="687" priority="142" operator="containsText" text="Bajo">
      <formula>NOT(ISERROR(SEARCH("Bajo",AK14)))</formula>
    </cfRule>
    <cfRule type="containsText" dxfId="686" priority="143" operator="containsText" text="Moderado">
      <formula>NOT(ISERROR(SEARCH("Moderado",AK14)))</formula>
    </cfRule>
    <cfRule type="containsText" dxfId="685" priority="144" operator="containsText" text="Alto">
      <formula>NOT(ISERROR(SEARCH("Alto",AK14)))</formula>
    </cfRule>
    <cfRule type="containsText" dxfId="684" priority="145" operator="containsText" text="Extremo">
      <formula>NOT(ISERROR(SEARCH("Extremo",AK14)))</formula>
    </cfRule>
    <cfRule type="colorScale" priority="146">
      <colorScale>
        <cfvo type="min"/>
        <cfvo type="percentile" val="50"/>
        <cfvo type="max"/>
        <color rgb="FF5A8AC6"/>
        <color rgb="FFFFEB84"/>
        <color rgb="FFF8696B"/>
      </colorScale>
    </cfRule>
  </conditionalFormatting>
  <conditionalFormatting sqref="AK10">
    <cfRule type="containsBlanks" dxfId="683" priority="94">
      <formula>LEN(TRIM(AK10))=0</formula>
    </cfRule>
    <cfRule type="containsText" dxfId="682" priority="95" operator="containsText" text="alto">
      <formula>NOT(ISERROR(SEARCH("alto",AK10)))</formula>
    </cfRule>
  </conditionalFormatting>
  <conditionalFormatting sqref="AK10">
    <cfRule type="containsText" dxfId="681" priority="96" operator="containsText" text="Extremo">
      <formula>NOT(ISERROR(SEARCH("Extremo",AK10)))</formula>
    </cfRule>
    <cfRule type="containsText" dxfId="680" priority="97" operator="containsText" text="Bajo">
      <formula>NOT(ISERROR(SEARCH("Bajo",AK10)))</formula>
    </cfRule>
    <cfRule type="containsText" dxfId="679" priority="98" operator="containsText" text="Moderado">
      <formula>NOT(ISERROR(SEARCH("Moderado",AK10)))</formula>
    </cfRule>
    <cfRule type="containsText" dxfId="678" priority="99" operator="containsText" text="Alto">
      <formula>NOT(ISERROR(SEARCH("Alto",AK10)))</formula>
    </cfRule>
    <cfRule type="containsText" dxfId="677" priority="100" operator="containsText" text="Extremo">
      <formula>NOT(ISERROR(SEARCH("Extremo",AK10)))</formula>
    </cfRule>
    <cfRule type="colorScale" priority="101">
      <colorScale>
        <cfvo type="min"/>
        <cfvo type="percentile" val="50"/>
        <cfvo type="max"/>
        <color rgb="FF5A8AC6"/>
        <color rgb="FFFFEB84"/>
        <color rgb="FFF8696B"/>
      </colorScale>
    </cfRule>
  </conditionalFormatting>
  <conditionalFormatting sqref="AK17">
    <cfRule type="containsBlanks" dxfId="676" priority="65">
      <formula>LEN(TRIM(AK17))=0</formula>
    </cfRule>
    <cfRule type="containsText" dxfId="675" priority="66" operator="containsText" text="alto">
      <formula>NOT(ISERROR(SEARCH("alto",AK17)))</formula>
    </cfRule>
  </conditionalFormatting>
  <conditionalFormatting sqref="AK17">
    <cfRule type="containsText" dxfId="674" priority="67" operator="containsText" text="Extremo">
      <formula>NOT(ISERROR(SEARCH("Extremo",AK17)))</formula>
    </cfRule>
    <cfRule type="containsText" dxfId="673" priority="68" operator="containsText" text="Bajo">
      <formula>NOT(ISERROR(SEARCH("Bajo",AK17)))</formula>
    </cfRule>
    <cfRule type="containsText" dxfId="672" priority="69" operator="containsText" text="Moderado">
      <formula>NOT(ISERROR(SEARCH("Moderado",AK17)))</formula>
    </cfRule>
    <cfRule type="containsText" dxfId="671" priority="70" operator="containsText" text="Alto">
      <formula>NOT(ISERROR(SEARCH("Alto",AK17)))</formula>
    </cfRule>
    <cfRule type="containsText" dxfId="670" priority="71" operator="containsText" text="Extremo">
      <formula>NOT(ISERROR(SEARCH("Extremo",AK17)))</formula>
    </cfRule>
    <cfRule type="colorScale" priority="72">
      <colorScale>
        <cfvo type="min"/>
        <cfvo type="percentile" val="50"/>
        <cfvo type="max"/>
        <color rgb="FF5A8AC6"/>
        <color rgb="FFFFEB84"/>
        <color rgb="FFF8696B"/>
      </colorScale>
    </cfRule>
  </conditionalFormatting>
  <conditionalFormatting sqref="AK24">
    <cfRule type="containsBlanks" dxfId="669" priority="57">
      <formula>LEN(TRIM(AK24))=0</formula>
    </cfRule>
    <cfRule type="containsText" dxfId="668" priority="58" operator="containsText" text="alto">
      <formula>NOT(ISERROR(SEARCH("alto",AK24)))</formula>
    </cfRule>
  </conditionalFormatting>
  <conditionalFormatting sqref="AK24">
    <cfRule type="containsText" dxfId="667" priority="59" operator="containsText" text="Extremo">
      <formula>NOT(ISERROR(SEARCH("Extremo",AK24)))</formula>
    </cfRule>
    <cfRule type="containsText" dxfId="666" priority="60" operator="containsText" text="Bajo">
      <formula>NOT(ISERROR(SEARCH("Bajo",AK24)))</formula>
    </cfRule>
    <cfRule type="containsText" dxfId="665" priority="61" operator="containsText" text="Moderado">
      <formula>NOT(ISERROR(SEARCH("Moderado",AK24)))</formula>
    </cfRule>
    <cfRule type="containsText" dxfId="664" priority="62" operator="containsText" text="Alto">
      <formula>NOT(ISERROR(SEARCH("Alto",AK24)))</formula>
    </cfRule>
    <cfRule type="containsText" dxfId="663" priority="63" operator="containsText" text="Extremo">
      <formula>NOT(ISERROR(SEARCH("Extremo",AK24)))</formula>
    </cfRule>
    <cfRule type="colorScale" priority="64">
      <colorScale>
        <cfvo type="min"/>
        <cfvo type="percentile" val="50"/>
        <cfvo type="max"/>
        <color rgb="FF5A8AC6"/>
        <color rgb="FFFFEB84"/>
        <color rgb="FFF8696B"/>
      </colorScale>
    </cfRule>
  </conditionalFormatting>
  <conditionalFormatting sqref="AK25">
    <cfRule type="containsBlanks" dxfId="662" priority="49">
      <formula>LEN(TRIM(AK25))=0</formula>
    </cfRule>
    <cfRule type="containsText" dxfId="661" priority="50" operator="containsText" text="alto">
      <formula>NOT(ISERROR(SEARCH("alto",AK25)))</formula>
    </cfRule>
  </conditionalFormatting>
  <conditionalFormatting sqref="AK25">
    <cfRule type="containsText" dxfId="660" priority="51" operator="containsText" text="Extremo">
      <formula>NOT(ISERROR(SEARCH("Extremo",AK25)))</formula>
    </cfRule>
    <cfRule type="containsText" dxfId="659" priority="52" operator="containsText" text="Bajo">
      <formula>NOT(ISERROR(SEARCH("Bajo",AK25)))</formula>
    </cfRule>
    <cfRule type="containsText" dxfId="658" priority="53" operator="containsText" text="Moderado">
      <formula>NOT(ISERROR(SEARCH("Moderado",AK25)))</formula>
    </cfRule>
    <cfRule type="containsText" dxfId="657" priority="54" operator="containsText" text="Alto">
      <formula>NOT(ISERROR(SEARCH("Alto",AK25)))</formula>
    </cfRule>
    <cfRule type="containsText" dxfId="656" priority="55" operator="containsText" text="Extremo">
      <formula>NOT(ISERROR(SEARCH("Extremo",AK25)))</formula>
    </cfRule>
    <cfRule type="colorScale" priority="56">
      <colorScale>
        <cfvo type="min"/>
        <cfvo type="percentile" val="50"/>
        <cfvo type="max"/>
        <color rgb="FF5A8AC6"/>
        <color rgb="FFFFEB84"/>
        <color rgb="FFF8696B"/>
      </colorScale>
    </cfRule>
  </conditionalFormatting>
  <conditionalFormatting sqref="AK23">
    <cfRule type="containsBlanks" dxfId="655" priority="33">
      <formula>LEN(TRIM(AK23))=0</formula>
    </cfRule>
    <cfRule type="containsText" dxfId="654" priority="34" operator="containsText" text="alto">
      <formula>NOT(ISERROR(SEARCH("alto",AK23)))</formula>
    </cfRule>
  </conditionalFormatting>
  <conditionalFormatting sqref="AK23">
    <cfRule type="containsText" dxfId="653" priority="35" operator="containsText" text="Extremo">
      <formula>NOT(ISERROR(SEARCH("Extremo",AK23)))</formula>
    </cfRule>
    <cfRule type="containsText" dxfId="652" priority="36" operator="containsText" text="Bajo">
      <formula>NOT(ISERROR(SEARCH("Bajo",AK23)))</formula>
    </cfRule>
    <cfRule type="containsText" dxfId="651" priority="37" operator="containsText" text="Moderado">
      <formula>NOT(ISERROR(SEARCH("Moderado",AK23)))</formula>
    </cfRule>
    <cfRule type="containsText" dxfId="650" priority="38" operator="containsText" text="Alto">
      <formula>NOT(ISERROR(SEARCH("Alto",AK23)))</formula>
    </cfRule>
    <cfRule type="containsText" dxfId="649" priority="39" operator="containsText" text="Extremo">
      <formula>NOT(ISERROR(SEARCH("Extremo",AK23)))</formula>
    </cfRule>
    <cfRule type="colorScale" priority="40">
      <colorScale>
        <cfvo type="min"/>
        <cfvo type="percentile" val="50"/>
        <cfvo type="max"/>
        <color rgb="FF5A8AC6"/>
        <color rgb="FFFFEB84"/>
        <color rgb="FFF8696B"/>
      </colorScale>
    </cfRule>
  </conditionalFormatting>
  <conditionalFormatting sqref="BG24">
    <cfRule type="containsBlanks" dxfId="648" priority="25">
      <formula>LEN(TRIM(BG24))=0</formula>
    </cfRule>
    <cfRule type="containsText" dxfId="647" priority="26" operator="containsText" text="alto">
      <formula>NOT(ISERROR(SEARCH("alto",BG24)))</formula>
    </cfRule>
  </conditionalFormatting>
  <conditionalFormatting sqref="BG24">
    <cfRule type="containsText" dxfId="646" priority="27" operator="containsText" text="Extremo">
      <formula>NOT(ISERROR(SEARCH("Extremo",BG24)))</formula>
    </cfRule>
    <cfRule type="containsText" dxfId="645" priority="28" operator="containsText" text="Bajo">
      <formula>NOT(ISERROR(SEARCH("Bajo",BG24)))</formula>
    </cfRule>
    <cfRule type="containsText" dxfId="644" priority="29" operator="containsText" text="Moderado">
      <formula>NOT(ISERROR(SEARCH("Moderado",BG24)))</formula>
    </cfRule>
    <cfRule type="containsText" dxfId="643" priority="30" operator="containsText" text="Alto">
      <formula>NOT(ISERROR(SEARCH("Alto",BG24)))</formula>
    </cfRule>
    <cfRule type="containsText" dxfId="642" priority="31" operator="containsText" text="Extremo">
      <formula>NOT(ISERROR(SEARCH("Extremo",BG24)))</formula>
    </cfRule>
    <cfRule type="colorScale" priority="32">
      <colorScale>
        <cfvo type="min"/>
        <cfvo type="percentile" val="50"/>
        <cfvo type="max"/>
        <color rgb="FF5A8AC6"/>
        <color rgb="FFFFEB84"/>
        <color rgb="FFF8696B"/>
      </colorScale>
    </cfRule>
  </conditionalFormatting>
  <conditionalFormatting sqref="BG25">
    <cfRule type="containsBlanks" dxfId="641" priority="9">
      <formula>LEN(TRIM(BG25))=0</formula>
    </cfRule>
    <cfRule type="containsText" dxfId="640" priority="10" operator="containsText" text="alto">
      <formula>NOT(ISERROR(SEARCH("alto",BG25)))</formula>
    </cfRule>
  </conditionalFormatting>
  <conditionalFormatting sqref="BG25">
    <cfRule type="containsText" dxfId="639" priority="11" operator="containsText" text="Extremo">
      <formula>NOT(ISERROR(SEARCH("Extremo",BG25)))</formula>
    </cfRule>
    <cfRule type="containsText" dxfId="638" priority="12" operator="containsText" text="Bajo">
      <formula>NOT(ISERROR(SEARCH("Bajo",BG25)))</formula>
    </cfRule>
    <cfRule type="containsText" dxfId="637" priority="13" operator="containsText" text="Moderado">
      <formula>NOT(ISERROR(SEARCH("Moderado",BG25)))</formula>
    </cfRule>
    <cfRule type="containsText" dxfId="636" priority="14" operator="containsText" text="Alto">
      <formula>NOT(ISERROR(SEARCH("Alto",BG25)))</formula>
    </cfRule>
    <cfRule type="containsText" dxfId="635" priority="15" operator="containsText" text="Extremo">
      <formula>NOT(ISERROR(SEARCH("Extremo",BG25)))</formula>
    </cfRule>
    <cfRule type="colorScale" priority="16">
      <colorScale>
        <cfvo type="min"/>
        <cfvo type="percentile" val="50"/>
        <cfvo type="max"/>
        <color rgb="FF5A8AC6"/>
        <color rgb="FFFFEB84"/>
        <color rgb="FFF8696B"/>
      </colorScale>
    </cfRule>
  </conditionalFormatting>
  <conditionalFormatting sqref="AK26">
    <cfRule type="containsBlanks" dxfId="634" priority="1">
      <formula>LEN(TRIM(AK26))=0</formula>
    </cfRule>
    <cfRule type="containsText" dxfId="633" priority="2" operator="containsText" text="alto">
      <formula>NOT(ISERROR(SEARCH("alto",AK26)))</formula>
    </cfRule>
  </conditionalFormatting>
  <conditionalFormatting sqref="AK26">
    <cfRule type="containsText" dxfId="632" priority="3" operator="containsText" text="Extremo">
      <formula>NOT(ISERROR(SEARCH("Extremo",AK26)))</formula>
    </cfRule>
    <cfRule type="containsText" dxfId="631" priority="4" operator="containsText" text="Bajo">
      <formula>NOT(ISERROR(SEARCH("Bajo",AK26)))</formula>
    </cfRule>
    <cfRule type="containsText" dxfId="630" priority="5" operator="containsText" text="Moderado">
      <formula>NOT(ISERROR(SEARCH("Moderado",AK26)))</formula>
    </cfRule>
    <cfRule type="containsText" dxfId="629" priority="6" operator="containsText" text="Alto">
      <formula>NOT(ISERROR(SEARCH("Alto",AK26)))</formula>
    </cfRule>
    <cfRule type="containsText" dxfId="628" priority="7" operator="containsText" text="Extremo">
      <formula>NOT(ISERROR(SEARCH("Extremo",AK26)))</formula>
    </cfRule>
    <cfRule type="colorScale" priority="8">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14" fitToWidth="0" orientation="landscape" horizontalDpi="4294967294" verticalDpi="4294967294" r:id="rId1"/>
  <headerFooter>
    <oddHeader>&amp;L&amp;G&amp;CFORMATO: MAPA DE RIESGOS INSTITUCIONAL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[2]Criterios!#REF!</xm:f>
          </x14:formula1>
          <xm:sqref>BA17:BD18 M8:N8 N17:N18 M21:N21 M12:N14 BA8:BF8 BA10:BF10 BI8 BI10 BI21 BI12:BI14 BI23:BI25 BI17:BI18 AI8:AJ8 AI10 AI17:AJ17 J8 J10 J21 J12:J14 J23:J25 J17:J18 BA23:BE25 AI12:AJ13 BA21:BF21 AI21:AJ21 D8:E25 BE12:BF13 AM8:AM10 M23:N24 AM20:AM25 AM12 BA12:BD14 AM14:AM15 AM17:AM18</xm:sqref>
        </x14:dataValidation>
        <x14:dataValidation type="list" allowBlank="1" showInputMessage="1" showErrorMessage="1">
          <x14:formula1>
            <xm:f>'[2]Solidez de los controles'!#REF!</xm:f>
          </x14:formula1>
          <xm:sqref>AZ10 AZ17 AZ12:AZ13 AZ21:AZ25 AV8:AW15 AV17:AW18 AX8:AX18 AV20:AX25</xm:sqref>
        </x14:dataValidation>
        <x14:dataValidation type="list" allowBlank="1" showInputMessage="1" showErrorMessage="1">
          <x14:formula1>
            <xm:f>[2]Criterios!#REF!</xm:f>
          </x14:formula1>
          <xm:sqref>F8:F25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27"/>
  <sheetViews>
    <sheetView zoomScale="80" zoomScaleNormal="80" workbookViewId="0">
      <selection activeCell="AQ6" sqref="AQ6:AQ7"/>
    </sheetView>
  </sheetViews>
  <sheetFormatPr baseColWidth="10" defaultColWidth="11.42578125" defaultRowHeight="15" x14ac:dyDescent="0.25"/>
  <cols>
    <col min="1" max="1" width="19.140625" style="167" customWidth="1"/>
    <col min="2" max="2" width="6.7109375" style="5" customWidth="1"/>
    <col min="3" max="3" width="26.28515625" style="5" customWidth="1"/>
    <col min="4" max="4" width="13.42578125" style="5" hidden="1" customWidth="1"/>
    <col min="5" max="5" width="16.28515625" style="5" hidden="1" customWidth="1"/>
    <col min="6" max="6" width="27.140625" style="7" hidden="1" customWidth="1"/>
    <col min="7" max="15" width="18.42578125" style="5" hidden="1" customWidth="1"/>
    <col min="16" max="16" width="24.5703125" style="5" hidden="1" customWidth="1"/>
    <col min="17" max="17" width="19.85546875" style="5" hidden="1" customWidth="1"/>
    <col min="18" max="28" width="18.42578125" style="5" hidden="1" customWidth="1"/>
    <col min="29" max="29" width="16.140625" style="5" hidden="1" customWidth="1"/>
    <col min="30" max="30" width="17.42578125" style="5" hidden="1" customWidth="1"/>
    <col min="31" max="31" width="17.140625" style="5" customWidth="1"/>
    <col min="32" max="32" width="38.140625" style="185" hidden="1" customWidth="1"/>
    <col min="33" max="33" width="13.7109375" style="156" customWidth="1"/>
    <col min="34" max="34" width="18.7109375" style="185" hidden="1" customWidth="1"/>
    <col min="35" max="35" width="19.140625" style="185" hidden="1" customWidth="1"/>
    <col min="36" max="36" width="18.28515625" style="185" hidden="1" customWidth="1"/>
    <col min="37" max="37" width="18" style="185" hidden="1" customWidth="1"/>
    <col min="38" max="38" width="17" style="185" hidden="1" customWidth="1"/>
    <col min="39" max="39" width="16.5703125" style="185" hidden="1" customWidth="1"/>
    <col min="40" max="40" width="14.140625" style="185" hidden="1" customWidth="1"/>
    <col min="41" max="41" width="15.5703125" style="185" hidden="1" customWidth="1"/>
    <col min="42" max="42" width="15.42578125" style="185" customWidth="1"/>
    <col min="43" max="43" width="13.85546875" style="185" customWidth="1"/>
    <col min="44" max="44" width="15.7109375" style="185" customWidth="1"/>
    <col min="45" max="45" width="14.85546875" style="185" customWidth="1"/>
    <col min="46" max="46" width="14.7109375" style="185" customWidth="1"/>
    <col min="47" max="47" width="15" style="156" hidden="1" customWidth="1"/>
    <col min="48" max="48" width="13.140625" style="156" hidden="1" customWidth="1"/>
    <col min="49" max="49" width="13.42578125" style="156" hidden="1" customWidth="1"/>
    <col min="50" max="50" width="16.28515625" style="156" hidden="1" customWidth="1"/>
    <col min="51" max="51" width="17" style="156" hidden="1" customWidth="1"/>
    <col min="52" max="52" width="16.85546875" style="156" hidden="1" customWidth="1"/>
    <col min="53" max="53" width="13.7109375" style="5" customWidth="1"/>
    <col min="54" max="54" width="26.140625" style="5" hidden="1" customWidth="1"/>
    <col min="55" max="55" width="11" style="5" customWidth="1"/>
    <col min="56" max="56" width="12.28515625" style="16" customWidth="1"/>
    <col min="57" max="57" width="15.7109375" style="197" customWidth="1"/>
    <col min="58" max="58" width="38.5703125" style="156" customWidth="1"/>
    <col min="59" max="59" width="20.7109375" style="156" customWidth="1"/>
    <col min="60" max="60" width="23.7109375" style="156" customWidth="1"/>
    <col min="61" max="61" width="30.28515625" style="156" customWidth="1"/>
    <col min="62" max="62" width="19.140625" style="156" customWidth="1"/>
    <col min="63" max="63" width="45.42578125" style="185" customWidth="1"/>
    <col min="64" max="64" width="21.42578125" style="156" customWidth="1"/>
    <col min="65" max="65" width="41.85546875" style="156" customWidth="1"/>
    <col min="66" max="66" width="18.140625" style="7" customWidth="1"/>
    <col min="67" max="67" width="70.7109375" style="7" customWidth="1"/>
    <col min="68" max="68" width="29" style="7" customWidth="1"/>
    <col min="69" max="69" width="47.5703125" style="7" customWidth="1"/>
    <col min="70" max="70" width="56.42578125" style="581" customWidth="1"/>
    <col min="71" max="71" width="63.140625" style="7" customWidth="1"/>
    <col min="73" max="16384" width="11.42578125" style="7"/>
  </cols>
  <sheetData>
    <row r="1" spans="1:74" s="166" customFormat="1" ht="32.25" customHeight="1" thickBot="1" x14ac:dyDescent="0.3">
      <c r="A1" s="779" t="s">
        <v>65</v>
      </c>
      <c r="B1" s="780"/>
      <c r="C1" s="780"/>
      <c r="D1" s="780"/>
      <c r="E1" s="780"/>
      <c r="F1" s="780"/>
      <c r="G1" s="781" t="s">
        <v>66</v>
      </c>
      <c r="H1" s="781"/>
      <c r="I1" s="781"/>
      <c r="J1" s="781"/>
      <c r="K1" s="781"/>
      <c r="L1" s="781"/>
      <c r="M1" s="781"/>
      <c r="N1" s="781"/>
      <c r="O1" s="781"/>
      <c r="P1" s="781"/>
      <c r="Q1" s="781"/>
      <c r="R1" s="781"/>
      <c r="S1" s="781"/>
      <c r="T1" s="781"/>
      <c r="U1" s="781"/>
      <c r="V1" s="781"/>
      <c r="W1" s="781"/>
      <c r="X1" s="781"/>
      <c r="Y1" s="781"/>
      <c r="Z1" s="781"/>
      <c r="AA1" s="781"/>
      <c r="AB1" s="781"/>
      <c r="AC1" s="781"/>
      <c r="AD1" s="781"/>
      <c r="AE1" s="781"/>
      <c r="AF1" s="781"/>
      <c r="AG1" s="781"/>
      <c r="AH1" s="781"/>
      <c r="AI1" s="781"/>
      <c r="AJ1" s="781"/>
      <c r="AK1" s="781"/>
      <c r="AL1" s="781"/>
      <c r="AM1" s="781"/>
      <c r="AN1" s="781"/>
      <c r="AO1" s="781"/>
      <c r="AP1" s="781"/>
      <c r="AQ1" s="781"/>
      <c r="AR1" s="781"/>
      <c r="AS1" s="781"/>
      <c r="AT1" s="781"/>
      <c r="AU1" s="781"/>
      <c r="AV1" s="781"/>
      <c r="AW1" s="781"/>
      <c r="AX1" s="781"/>
      <c r="AY1" s="781"/>
      <c r="AZ1" s="781"/>
      <c r="BA1" s="781"/>
      <c r="BB1" s="714" t="s">
        <v>91</v>
      </c>
      <c r="BC1" s="782" t="s">
        <v>67</v>
      </c>
      <c r="BD1" s="875" t="s">
        <v>190</v>
      </c>
      <c r="BE1" s="876"/>
      <c r="BF1" s="876"/>
      <c r="BG1" s="876"/>
      <c r="BH1" s="876"/>
      <c r="BI1" s="876"/>
      <c r="BJ1" s="876"/>
      <c r="BK1" s="876"/>
      <c r="BL1" s="876"/>
      <c r="BM1" s="876"/>
      <c r="BN1" s="876"/>
      <c r="BO1" s="876"/>
      <c r="BP1" s="876"/>
      <c r="BQ1" s="877"/>
      <c r="BR1" s="582"/>
    </row>
    <row r="2" spans="1:74" s="166" customFormat="1" ht="51.75" customHeight="1" thickBot="1" x14ac:dyDescent="0.3">
      <c r="A2" s="792" t="s">
        <v>33</v>
      </c>
      <c r="B2" s="794" t="s">
        <v>3</v>
      </c>
      <c r="C2" s="794" t="s">
        <v>35</v>
      </c>
      <c r="D2" s="794" t="s">
        <v>69</v>
      </c>
      <c r="E2" s="748" t="s">
        <v>103</v>
      </c>
      <c r="F2" s="793" t="s">
        <v>10</v>
      </c>
      <c r="G2" s="892" t="s">
        <v>221</v>
      </c>
      <c r="H2" s="893"/>
      <c r="I2" s="893"/>
      <c r="J2" s="893"/>
      <c r="K2" s="893"/>
      <c r="L2" s="893"/>
      <c r="M2" s="893"/>
      <c r="N2" s="893"/>
      <c r="O2" s="893"/>
      <c r="P2" s="893"/>
      <c r="Q2" s="893"/>
      <c r="R2" s="893"/>
      <c r="S2" s="893"/>
      <c r="T2" s="893"/>
      <c r="U2" s="893"/>
      <c r="V2" s="893"/>
      <c r="W2" s="893"/>
      <c r="X2" s="893"/>
      <c r="Y2" s="893"/>
      <c r="Z2" s="893"/>
      <c r="AA2" s="893"/>
      <c r="AB2" s="893"/>
      <c r="AC2" s="893"/>
      <c r="AD2" s="893"/>
      <c r="AE2" s="894"/>
      <c r="AF2" s="786" t="s">
        <v>38</v>
      </c>
      <c r="AG2" s="788" t="s">
        <v>39</v>
      </c>
      <c r="AH2" s="621" t="s">
        <v>109</v>
      </c>
      <c r="AI2" s="621" t="s">
        <v>108</v>
      </c>
      <c r="AJ2" s="621" t="s">
        <v>107</v>
      </c>
      <c r="AK2" s="621" t="s">
        <v>187</v>
      </c>
      <c r="AL2" s="621" t="s">
        <v>110</v>
      </c>
      <c r="AM2" s="621" t="s">
        <v>111</v>
      </c>
      <c r="AN2" s="621" t="s">
        <v>112</v>
      </c>
      <c r="AO2" s="788" t="s">
        <v>194</v>
      </c>
      <c r="AP2" s="788" t="s">
        <v>195</v>
      </c>
      <c r="AQ2" s="788" t="s">
        <v>196</v>
      </c>
      <c r="AR2" s="788" t="s">
        <v>198</v>
      </c>
      <c r="AS2" s="788" t="s">
        <v>199</v>
      </c>
      <c r="AT2" s="788" t="s">
        <v>197</v>
      </c>
      <c r="AU2" s="789" t="s">
        <v>94</v>
      </c>
      <c r="AV2" s="790"/>
      <c r="AW2" s="895" t="s">
        <v>40</v>
      </c>
      <c r="AX2" s="896"/>
      <c r="AY2" s="896"/>
      <c r="AZ2" s="896"/>
      <c r="BA2" s="897"/>
      <c r="BB2" s="712"/>
      <c r="BC2" s="715"/>
      <c r="BD2" s="797" t="s">
        <v>41</v>
      </c>
      <c r="BE2" s="798"/>
      <c r="BF2" s="798"/>
      <c r="BG2" s="798"/>
      <c r="BH2" s="798"/>
      <c r="BI2" s="799"/>
      <c r="BJ2" s="795" t="s">
        <v>1014</v>
      </c>
      <c r="BK2" s="795"/>
      <c r="BL2" s="795"/>
      <c r="BM2" s="796"/>
      <c r="BN2" s="795" t="s">
        <v>1015</v>
      </c>
      <c r="BO2" s="795"/>
      <c r="BP2" s="795"/>
      <c r="BQ2" s="796"/>
      <c r="BR2" s="582"/>
    </row>
    <row r="3" spans="1:74" s="166" customFormat="1" ht="88.5" customHeight="1" thickBot="1" x14ac:dyDescent="0.3">
      <c r="A3" s="792"/>
      <c r="B3" s="794"/>
      <c r="C3" s="794"/>
      <c r="D3" s="794"/>
      <c r="E3" s="748"/>
      <c r="F3" s="793"/>
      <c r="G3" s="617" t="s">
        <v>11</v>
      </c>
      <c r="H3" s="591" t="s">
        <v>70</v>
      </c>
      <c r="I3" s="521" t="s">
        <v>42</v>
      </c>
      <c r="J3" s="521" t="s">
        <v>43</v>
      </c>
      <c r="K3" s="521" t="s">
        <v>44</v>
      </c>
      <c r="L3" s="521" t="s">
        <v>45</v>
      </c>
      <c r="M3" s="521" t="s">
        <v>46</v>
      </c>
      <c r="N3" s="521" t="s">
        <v>47</v>
      </c>
      <c r="O3" s="521" t="s">
        <v>48</v>
      </c>
      <c r="P3" s="521" t="s">
        <v>49</v>
      </c>
      <c r="Q3" s="521" t="s">
        <v>50</v>
      </c>
      <c r="R3" s="521" t="s">
        <v>51</v>
      </c>
      <c r="S3" s="521" t="s">
        <v>52</v>
      </c>
      <c r="T3" s="521" t="s">
        <v>53</v>
      </c>
      <c r="U3" s="521" t="s">
        <v>54</v>
      </c>
      <c r="V3" s="521" t="s">
        <v>55</v>
      </c>
      <c r="W3" s="521" t="s">
        <v>56</v>
      </c>
      <c r="X3" s="521" t="s">
        <v>57</v>
      </c>
      <c r="Y3" s="521" t="s">
        <v>58</v>
      </c>
      <c r="Z3" s="521" t="s">
        <v>59</v>
      </c>
      <c r="AA3" s="521" t="s">
        <v>192</v>
      </c>
      <c r="AB3" s="522" t="s">
        <v>60</v>
      </c>
      <c r="AC3" s="523" t="s">
        <v>12</v>
      </c>
      <c r="AD3" s="591" t="s">
        <v>71</v>
      </c>
      <c r="AE3" s="618" t="s">
        <v>61</v>
      </c>
      <c r="AF3" s="787"/>
      <c r="AG3" s="788"/>
      <c r="AH3" s="524" t="s">
        <v>1173</v>
      </c>
      <c r="AI3" s="524" t="s">
        <v>450</v>
      </c>
      <c r="AJ3" s="524" t="s">
        <v>451</v>
      </c>
      <c r="AK3" s="524" t="s">
        <v>452</v>
      </c>
      <c r="AL3" s="524" t="s">
        <v>184</v>
      </c>
      <c r="AM3" s="524" t="s">
        <v>186</v>
      </c>
      <c r="AN3" s="524" t="s">
        <v>185</v>
      </c>
      <c r="AO3" s="788"/>
      <c r="AP3" s="788"/>
      <c r="AQ3" s="788"/>
      <c r="AR3" s="788"/>
      <c r="AS3" s="788"/>
      <c r="AT3" s="788"/>
      <c r="AU3" s="525" t="s">
        <v>11</v>
      </c>
      <c r="AV3" s="526" t="s">
        <v>12</v>
      </c>
      <c r="AW3" s="592" t="s">
        <v>11</v>
      </c>
      <c r="AX3" s="525" t="s">
        <v>72</v>
      </c>
      <c r="AY3" s="525" t="s">
        <v>12</v>
      </c>
      <c r="AZ3" s="525" t="s">
        <v>73</v>
      </c>
      <c r="BA3" s="618" t="s">
        <v>61</v>
      </c>
      <c r="BB3" s="800"/>
      <c r="BC3" s="716"/>
      <c r="BD3" s="148" t="s">
        <v>88</v>
      </c>
      <c r="BE3" s="528" t="s">
        <v>89</v>
      </c>
      <c r="BF3" s="593" t="s">
        <v>113</v>
      </c>
      <c r="BG3" s="519" t="s">
        <v>188</v>
      </c>
      <c r="BH3" s="519" t="s">
        <v>114</v>
      </c>
      <c r="BI3" s="520" t="s">
        <v>64</v>
      </c>
      <c r="BJ3" s="518" t="s">
        <v>63</v>
      </c>
      <c r="BK3" s="519" t="s">
        <v>343</v>
      </c>
      <c r="BL3" s="519" t="s">
        <v>189</v>
      </c>
      <c r="BM3" s="520" t="s">
        <v>64</v>
      </c>
      <c r="BN3" s="518" t="s">
        <v>63</v>
      </c>
      <c r="BO3" s="587" t="s">
        <v>343</v>
      </c>
      <c r="BP3" s="587" t="s">
        <v>189</v>
      </c>
      <c r="BQ3" s="587" t="s">
        <v>64</v>
      </c>
      <c r="BR3" s="583" t="s">
        <v>1203</v>
      </c>
      <c r="BS3" s="264" t="s">
        <v>1204</v>
      </c>
    </row>
    <row r="4" spans="1:74" s="169" customFormat="1" ht="45.75" customHeight="1" thickBot="1" x14ac:dyDescent="0.3">
      <c r="A4" s="803" t="s">
        <v>222</v>
      </c>
      <c r="B4" s="809" t="s">
        <v>77</v>
      </c>
      <c r="C4" s="805" t="s">
        <v>1013</v>
      </c>
      <c r="D4" s="811" t="s">
        <v>92</v>
      </c>
      <c r="E4" s="813" t="s">
        <v>224</v>
      </c>
      <c r="F4" s="815" t="s">
        <v>313</v>
      </c>
      <c r="G4" s="801" t="s">
        <v>76</v>
      </c>
      <c r="H4" s="801">
        <v>2</v>
      </c>
      <c r="I4" s="807">
        <v>1</v>
      </c>
      <c r="J4" s="807">
        <v>1</v>
      </c>
      <c r="K4" s="807">
        <v>1</v>
      </c>
      <c r="L4" s="807">
        <v>1</v>
      </c>
      <c r="M4" s="807">
        <v>1</v>
      </c>
      <c r="N4" s="807">
        <v>1</v>
      </c>
      <c r="O4" s="807">
        <v>1</v>
      </c>
      <c r="P4" s="807">
        <v>1</v>
      </c>
      <c r="Q4" s="807">
        <v>0</v>
      </c>
      <c r="R4" s="807">
        <v>1</v>
      </c>
      <c r="S4" s="807">
        <v>1</v>
      </c>
      <c r="T4" s="807">
        <v>1</v>
      </c>
      <c r="U4" s="807">
        <v>1</v>
      </c>
      <c r="V4" s="807">
        <v>1</v>
      </c>
      <c r="W4" s="807">
        <v>1</v>
      </c>
      <c r="X4" s="807">
        <v>0</v>
      </c>
      <c r="Y4" s="807">
        <v>1</v>
      </c>
      <c r="Z4" s="807">
        <v>1</v>
      </c>
      <c r="AA4" s="807">
        <v>0</v>
      </c>
      <c r="AB4" s="807">
        <f>SUM(I4:AA4)</f>
        <v>16</v>
      </c>
      <c r="AC4" s="817" t="str">
        <f>IF($AB4&lt;6,"3. Moderado",IF($AB4&lt;12,"4. Mayor",IF($AB4&gt;11,"5. Catastrófico")))</f>
        <v>5. Catastrófico</v>
      </c>
      <c r="AD4" s="813">
        <v>5</v>
      </c>
      <c r="AE4" s="819" t="str">
        <f>IF(H4+AD4=0," ",IF(OR(AND(H4=1,AD4=1),AND(H4=1,AD4=2),AND(H4=2,AD4=2),AND(H4=2,AD4=1),AND(H4=3,AD4=1)),"Bajo",IF(OR(AND(H4=1,AD4=3),AND(H4=2,AD4=3),AND(H4=3,AD4=2),AND(H4=4,AD4=1)),"Moderado",IF(OR(AND(H4=1,AD4=4),AND(H4=2,AD4=4),AND(H4=3,AD4=3),AND(H4=4,AD4=2),AND(H4=4,AD4=3),AND(H4=5,AD4=1),AND(H4=5,AD4=2)),"Alto",IF(OR(AND(H4=2,AD4=5),AND(H4=3,AD4=5),AND(H4=3,AD4=4),AND(H4=4,AD4=4),AND(H4=4,AD4=5),AND(H4=5,AD4=3),AND(H4=5,AD4=4),AND(H4=1,AD4=5),AND(H4=5,AD4=5)),"Extremo","")))))</f>
        <v>Extremo</v>
      </c>
      <c r="AF4" s="199" t="s">
        <v>342</v>
      </c>
      <c r="AG4" s="180" t="s">
        <v>5</v>
      </c>
      <c r="AH4" s="181">
        <v>15</v>
      </c>
      <c r="AI4" s="181">
        <v>15</v>
      </c>
      <c r="AJ4" s="181">
        <v>15</v>
      </c>
      <c r="AK4" s="181">
        <v>15</v>
      </c>
      <c r="AL4" s="181">
        <v>15</v>
      </c>
      <c r="AM4" s="181">
        <v>15</v>
      </c>
      <c r="AN4" s="181">
        <v>10</v>
      </c>
      <c r="AO4" s="603">
        <f>SUM(AH4:AN4)</f>
        <v>100</v>
      </c>
      <c r="AP4" s="603" t="s">
        <v>226</v>
      </c>
      <c r="AQ4" s="603" t="s">
        <v>226</v>
      </c>
      <c r="AR4" s="603">
        <v>100</v>
      </c>
      <c r="AS4" s="821">
        <f>AVERAGE(AR4:AR5)</f>
        <v>75</v>
      </c>
      <c r="AT4" s="891" t="s">
        <v>4</v>
      </c>
      <c r="AU4" s="825" t="s">
        <v>97</v>
      </c>
      <c r="AV4" s="825" t="s">
        <v>99</v>
      </c>
      <c r="AW4" s="827" t="s">
        <v>137</v>
      </c>
      <c r="AX4" s="827">
        <v>1</v>
      </c>
      <c r="AY4" s="827" t="s">
        <v>83</v>
      </c>
      <c r="AZ4" s="827">
        <v>5</v>
      </c>
      <c r="BA4" s="819" t="str">
        <f>IF(AX4+AZ4=0," ",IF(OR(AND(AX4=1,AZ4=1),AND(AX4=1,AZ4=2),AND(AX4=2,AZ4=2),AND(AX4=2,AZ4=1),AND(AX4=3,AZ4=1)),"Bajo",IF(OR(AND(AX4=1,AZ4=3),AND(AX4=2,AZ4=3),AND(AX4=3,AZ4=2),AND(AX4=4,AZ4=1)),"Moderado",IF(OR(AND(AX4=1,AZ4=4),AND(AX4=2,AZ4=4),AND(AX4=3,AZ4=3),AND(AX4=4,AZ4=2),AND(AX4=4,AZ4=3),AND(AX4=5,AZ4=1),AND(AX4=5,AZ4=2)),"Alto",IF(OR(AND(AX4=2,AZ4=5),AND(AX4=1,AZ4=5),AND(AX4=3,AZ4=5),AND(AX4=3,AZ4=4),AND(AX4=4,AZ4=4),AND(AX4=4,AZ4=5),AND(AX4=5,AZ4=3),AND(AX4=5,AZ4=4),AND(AX4=5,AZ4=5)),"Extremo","")))))</f>
        <v>Extremo</v>
      </c>
      <c r="BB4" s="886" t="s">
        <v>227</v>
      </c>
      <c r="BC4" s="819" t="s">
        <v>100</v>
      </c>
      <c r="BD4" s="168" t="s">
        <v>228</v>
      </c>
      <c r="BE4" s="187" t="s">
        <v>228</v>
      </c>
      <c r="BF4" s="188" t="s">
        <v>229</v>
      </c>
      <c r="BG4" s="188" t="s">
        <v>230</v>
      </c>
      <c r="BH4" s="188" t="s">
        <v>231</v>
      </c>
      <c r="BI4" s="188" t="s">
        <v>232</v>
      </c>
      <c r="BJ4" s="187" t="s">
        <v>233</v>
      </c>
      <c r="BK4" s="189" t="s">
        <v>234</v>
      </c>
      <c r="BL4" s="619" t="s">
        <v>235</v>
      </c>
      <c r="BM4" s="619" t="s">
        <v>236</v>
      </c>
      <c r="BN4" s="187" t="s">
        <v>1016</v>
      </c>
      <c r="BO4" s="188" t="s">
        <v>1171</v>
      </c>
      <c r="BP4" s="619" t="s">
        <v>1157</v>
      </c>
      <c r="BQ4" s="261" t="s">
        <v>1158</v>
      </c>
      <c r="BR4" s="882" t="s">
        <v>435</v>
      </c>
      <c r="BS4" s="266" t="s">
        <v>1184</v>
      </c>
    </row>
    <row r="5" spans="1:74" s="169" customFormat="1" ht="57" customHeight="1" x14ac:dyDescent="0.25">
      <c r="A5" s="804"/>
      <c r="B5" s="810"/>
      <c r="C5" s="806"/>
      <c r="D5" s="812"/>
      <c r="E5" s="814"/>
      <c r="F5" s="816"/>
      <c r="G5" s="802"/>
      <c r="H5" s="802"/>
      <c r="I5" s="808"/>
      <c r="J5" s="808"/>
      <c r="K5" s="808"/>
      <c r="L5" s="808"/>
      <c r="M5" s="808"/>
      <c r="N5" s="808"/>
      <c r="O5" s="808"/>
      <c r="P5" s="808"/>
      <c r="Q5" s="808"/>
      <c r="R5" s="808"/>
      <c r="S5" s="808"/>
      <c r="T5" s="808"/>
      <c r="U5" s="808"/>
      <c r="V5" s="808"/>
      <c r="W5" s="808"/>
      <c r="X5" s="808"/>
      <c r="Y5" s="808"/>
      <c r="Z5" s="808"/>
      <c r="AA5" s="808"/>
      <c r="AB5" s="808"/>
      <c r="AC5" s="818"/>
      <c r="AD5" s="814"/>
      <c r="AE5" s="820"/>
      <c r="AF5" s="198" t="s">
        <v>1162</v>
      </c>
      <c r="AG5" s="182" t="s">
        <v>5</v>
      </c>
      <c r="AH5" s="200">
        <v>15</v>
      </c>
      <c r="AI5" s="200">
        <v>15</v>
      </c>
      <c r="AJ5" s="200">
        <v>0</v>
      </c>
      <c r="AK5" s="200">
        <v>15</v>
      </c>
      <c r="AL5" s="200">
        <v>15</v>
      </c>
      <c r="AM5" s="200">
        <v>15</v>
      </c>
      <c r="AN5" s="200">
        <v>10</v>
      </c>
      <c r="AO5" s="604">
        <f>SUM(AH5:AN5)</f>
        <v>85</v>
      </c>
      <c r="AP5" s="604" t="s">
        <v>237</v>
      </c>
      <c r="AQ5" s="604" t="s">
        <v>237</v>
      </c>
      <c r="AR5" s="604">
        <v>50</v>
      </c>
      <c r="AS5" s="822"/>
      <c r="AT5" s="829"/>
      <c r="AU5" s="826"/>
      <c r="AV5" s="826"/>
      <c r="AW5" s="828"/>
      <c r="AX5" s="828"/>
      <c r="AY5" s="828"/>
      <c r="AZ5" s="828"/>
      <c r="BA5" s="820"/>
      <c r="BB5" s="887"/>
      <c r="BC5" s="820"/>
      <c r="BD5" s="170" t="s">
        <v>238</v>
      </c>
      <c r="BE5" s="177" t="s">
        <v>239</v>
      </c>
      <c r="BF5" s="191" t="s">
        <v>240</v>
      </c>
      <c r="BG5" s="191" t="s">
        <v>230</v>
      </c>
      <c r="BH5" s="191" t="s">
        <v>241</v>
      </c>
      <c r="BI5" s="191" t="s">
        <v>1161</v>
      </c>
      <c r="BJ5" s="177" t="s">
        <v>233</v>
      </c>
      <c r="BK5" s="201" t="s">
        <v>1017</v>
      </c>
      <c r="BL5" s="620" t="s">
        <v>235</v>
      </c>
      <c r="BM5" s="620" t="s">
        <v>243</v>
      </c>
      <c r="BN5" s="187" t="s">
        <v>1016</v>
      </c>
      <c r="BO5" s="191" t="s">
        <v>1096</v>
      </c>
      <c r="BP5" s="619" t="s">
        <v>235</v>
      </c>
      <c r="BQ5" s="261" t="s">
        <v>1163</v>
      </c>
      <c r="BR5" s="883"/>
      <c r="BS5" s="266" t="s">
        <v>1185</v>
      </c>
    </row>
    <row r="6" spans="1:74" s="169" customFormat="1" ht="27.75" customHeight="1" x14ac:dyDescent="0.25">
      <c r="A6" s="804" t="s">
        <v>244</v>
      </c>
      <c r="B6" s="810" t="s">
        <v>78</v>
      </c>
      <c r="C6" s="806" t="s">
        <v>307</v>
      </c>
      <c r="D6" s="812" t="s">
        <v>92</v>
      </c>
      <c r="E6" s="814" t="s">
        <v>224</v>
      </c>
      <c r="F6" s="830" t="s">
        <v>246</v>
      </c>
      <c r="G6" s="831" t="s">
        <v>76</v>
      </c>
      <c r="H6" s="802">
        <v>2</v>
      </c>
      <c r="I6" s="808">
        <v>1</v>
      </c>
      <c r="J6" s="808">
        <v>1</v>
      </c>
      <c r="K6" s="808">
        <v>0</v>
      </c>
      <c r="L6" s="808">
        <v>0</v>
      </c>
      <c r="M6" s="808">
        <v>1</v>
      </c>
      <c r="N6" s="808">
        <v>1</v>
      </c>
      <c r="O6" s="808">
        <v>0</v>
      </c>
      <c r="P6" s="808">
        <v>0</v>
      </c>
      <c r="Q6" s="808">
        <v>1</v>
      </c>
      <c r="R6" s="808">
        <v>1</v>
      </c>
      <c r="S6" s="808">
        <v>1</v>
      </c>
      <c r="T6" s="808">
        <v>1</v>
      </c>
      <c r="U6" s="808">
        <v>1</v>
      </c>
      <c r="V6" s="808">
        <v>1</v>
      </c>
      <c r="W6" s="808">
        <v>1</v>
      </c>
      <c r="X6" s="808">
        <v>0</v>
      </c>
      <c r="Y6" s="808">
        <v>1</v>
      </c>
      <c r="Z6" s="808">
        <v>1</v>
      </c>
      <c r="AA6" s="808">
        <v>0</v>
      </c>
      <c r="AB6" s="808">
        <f>SUM(I6:AA6)</f>
        <v>13</v>
      </c>
      <c r="AC6" s="818" t="str">
        <f>IF($AB6&lt;6,"3. Moderado",IF($AB6&lt;12,"4. Mayor",IF($AB6&gt;11,"5. Catastrófico")))</f>
        <v>5. Catastrófico</v>
      </c>
      <c r="AD6" s="808">
        <v>5</v>
      </c>
      <c r="AE6" s="820" t="str">
        <f>IF(H6+AD6=0," ",IF(OR(AND(H6=1,AD6=1),AND(H6=1,AD6=2),AND(H6=2,AD6=2),AND(H6=2,AD6=1),AND(H6=3,AD6=1)),"Bajo",IF(OR(AND(H6=1,AD6=3),AND(H6=2,AD6=3),AND(H6=3,AD6=2),AND(H6=4,AD6=1)),"Moderado",IF(OR(AND(H6=1,AD6=4),AND(H6=2,AD6=4),AND(H6=3,AD6=3),AND(H6=4,AD6=2),AND(H6=4,AD6=3),AND(H6=5,AD6=1),AND(H6=5,AD6=2)),"Alto",IF(OR(AND(H6=2,AD6=5),AND(H6=3,AD6=5),AND(H6=3,AD6=4),AND(H6=4,AD6=4),AND(H6=4,AD6=5),AND(H6=5,AD6=3),AND(H6=5,AD6=4),AND(H6=1,AD6=5),AND(H6=5,AD6=5)),"Extremo","")))))</f>
        <v>Extremo</v>
      </c>
      <c r="AF6" s="829" t="s">
        <v>1148</v>
      </c>
      <c r="AG6" s="826" t="s">
        <v>5</v>
      </c>
      <c r="AH6" s="826">
        <v>15</v>
      </c>
      <c r="AI6" s="826">
        <v>15</v>
      </c>
      <c r="AJ6" s="826">
        <v>15</v>
      </c>
      <c r="AK6" s="826">
        <v>15</v>
      </c>
      <c r="AL6" s="826">
        <v>15</v>
      </c>
      <c r="AM6" s="826">
        <v>15</v>
      </c>
      <c r="AN6" s="826">
        <v>10</v>
      </c>
      <c r="AO6" s="826">
        <v>100</v>
      </c>
      <c r="AP6" s="826" t="s">
        <v>226</v>
      </c>
      <c r="AQ6" s="826" t="s">
        <v>226</v>
      </c>
      <c r="AR6" s="826">
        <v>100</v>
      </c>
      <c r="AS6" s="822">
        <f>AVERAGE(AR6:AR7)</f>
        <v>100</v>
      </c>
      <c r="AT6" s="829" t="s">
        <v>226</v>
      </c>
      <c r="AU6" s="826" t="s">
        <v>97</v>
      </c>
      <c r="AV6" s="826" t="s">
        <v>99</v>
      </c>
      <c r="AW6" s="828" t="s">
        <v>137</v>
      </c>
      <c r="AX6" s="828">
        <v>1</v>
      </c>
      <c r="AY6" s="828" t="s">
        <v>83</v>
      </c>
      <c r="AZ6" s="828">
        <v>5</v>
      </c>
      <c r="BA6" s="820" t="str">
        <f>IF(AX6+AZ6=0," ",IF(OR(AND(AX6=1,AZ6=1),AND(AX6=1,AZ6=2),AND(AX6=2,AZ6=2),AND(AX6=2,AZ6=1),AND(AX6=3,AZ6=1)),"Bajo",IF(OR(AND(AX6=1,AZ6=3),AND(AX6=2,AZ6=3),AND(AX6=3,AZ6=2),AND(AX6=4,AZ6=1)),"Moderado",IF(OR(AND(AX6=1,AZ6=4),AND(AX6=2,AZ6=4),AND(AX6=3,AZ6=3),AND(AX6=4,AZ6=2),AND(AX6=4,AZ6=3),AND(AX6=5,AZ6=1),AND(AX6=5,AZ6=2)),"Alto",IF(OR(AND(AX6=2,AZ6=5),AND(AX6=1,AZ6=5),AND(AX6=3,AZ6=5),AND(AX6=3,AZ6=4),AND(AX6=4,AZ6=4),AND(AX6=4,AZ6=5),AND(AX6=5,AZ6=3),AND(AX6=5,AZ6=4),AND(AX6=5,AZ6=5)),"Extremo","")))))</f>
        <v>Extremo</v>
      </c>
      <c r="BB6" s="820" t="s">
        <v>247</v>
      </c>
      <c r="BC6" s="820" t="s">
        <v>100</v>
      </c>
      <c r="BD6" s="170" t="s">
        <v>238</v>
      </c>
      <c r="BE6" s="177" t="s">
        <v>239</v>
      </c>
      <c r="BF6" s="192" t="s">
        <v>1139</v>
      </c>
      <c r="BG6" s="184" t="s">
        <v>249</v>
      </c>
      <c r="BH6" s="193" t="s">
        <v>250</v>
      </c>
      <c r="BI6" s="191" t="s">
        <v>232</v>
      </c>
      <c r="BJ6" s="177" t="s">
        <v>233</v>
      </c>
      <c r="BK6" s="201" t="s">
        <v>325</v>
      </c>
      <c r="BL6" s="620" t="s">
        <v>249</v>
      </c>
      <c r="BM6" s="191" t="s">
        <v>251</v>
      </c>
      <c r="BN6" s="177" t="s">
        <v>1016</v>
      </c>
      <c r="BO6" s="201" t="s">
        <v>1136</v>
      </c>
      <c r="BP6" s="620" t="s">
        <v>249</v>
      </c>
      <c r="BQ6" s="263" t="s">
        <v>1138</v>
      </c>
      <c r="BR6" s="584" t="s">
        <v>436</v>
      </c>
      <c r="BS6" s="266" t="s">
        <v>1190</v>
      </c>
    </row>
    <row r="7" spans="1:74" s="169" customFormat="1" ht="91.5" customHeight="1" x14ac:dyDescent="0.25">
      <c r="A7" s="804"/>
      <c r="B7" s="810"/>
      <c r="C7" s="806"/>
      <c r="D7" s="812"/>
      <c r="E7" s="814"/>
      <c r="F7" s="830"/>
      <c r="G7" s="832"/>
      <c r="H7" s="802"/>
      <c r="I7" s="808"/>
      <c r="J7" s="808"/>
      <c r="K7" s="808"/>
      <c r="L7" s="808"/>
      <c r="M7" s="808"/>
      <c r="N7" s="808"/>
      <c r="O7" s="808"/>
      <c r="P7" s="808"/>
      <c r="Q7" s="808"/>
      <c r="R7" s="808"/>
      <c r="S7" s="808"/>
      <c r="T7" s="808"/>
      <c r="U7" s="808"/>
      <c r="V7" s="808"/>
      <c r="W7" s="808"/>
      <c r="X7" s="808"/>
      <c r="Y7" s="808"/>
      <c r="Z7" s="808"/>
      <c r="AA7" s="808"/>
      <c r="AB7" s="808"/>
      <c r="AC7" s="818"/>
      <c r="AD7" s="808"/>
      <c r="AE7" s="820"/>
      <c r="AF7" s="833"/>
      <c r="AG7" s="826"/>
      <c r="AH7" s="826">
        <v>15</v>
      </c>
      <c r="AI7" s="826">
        <v>15</v>
      </c>
      <c r="AJ7" s="826">
        <v>15</v>
      </c>
      <c r="AK7" s="826">
        <v>15</v>
      </c>
      <c r="AL7" s="826">
        <v>15</v>
      </c>
      <c r="AM7" s="826">
        <v>15</v>
      </c>
      <c r="AN7" s="826">
        <v>10</v>
      </c>
      <c r="AO7" s="826">
        <v>100</v>
      </c>
      <c r="AP7" s="826" t="s">
        <v>226</v>
      </c>
      <c r="AQ7" s="826" t="s">
        <v>226</v>
      </c>
      <c r="AR7" s="826">
        <v>100</v>
      </c>
      <c r="AS7" s="822"/>
      <c r="AT7" s="829"/>
      <c r="AU7" s="826"/>
      <c r="AV7" s="826"/>
      <c r="AW7" s="828"/>
      <c r="AX7" s="828"/>
      <c r="AY7" s="828"/>
      <c r="AZ7" s="828"/>
      <c r="BA7" s="820"/>
      <c r="BB7" s="820"/>
      <c r="BC7" s="820"/>
      <c r="BD7" s="170" t="s">
        <v>253</v>
      </c>
      <c r="BE7" s="177" t="s">
        <v>239</v>
      </c>
      <c r="BF7" s="192" t="s">
        <v>1149</v>
      </c>
      <c r="BG7" s="184" t="s">
        <v>255</v>
      </c>
      <c r="BH7" s="193" t="s">
        <v>250</v>
      </c>
      <c r="BI7" s="191" t="s">
        <v>1169</v>
      </c>
      <c r="BJ7" s="177" t="s">
        <v>233</v>
      </c>
      <c r="BK7" s="202" t="s">
        <v>256</v>
      </c>
      <c r="BL7" s="620" t="s">
        <v>300</v>
      </c>
      <c r="BM7" s="620" t="s">
        <v>224</v>
      </c>
      <c r="BN7" s="177" t="s">
        <v>1016</v>
      </c>
      <c r="BO7" s="202" t="s">
        <v>1170</v>
      </c>
      <c r="BP7" s="620" t="s">
        <v>1137</v>
      </c>
      <c r="BQ7" s="263" t="s">
        <v>1155</v>
      </c>
      <c r="BR7" s="584" t="s">
        <v>437</v>
      </c>
      <c r="BS7" s="266" t="s">
        <v>1191</v>
      </c>
    </row>
    <row r="8" spans="1:74" s="169" customFormat="1" ht="90.75" customHeight="1" x14ac:dyDescent="0.25">
      <c r="A8" s="804" t="s">
        <v>15</v>
      </c>
      <c r="B8" s="810" t="s">
        <v>193</v>
      </c>
      <c r="C8" s="806" t="s">
        <v>308</v>
      </c>
      <c r="D8" s="812" t="s">
        <v>92</v>
      </c>
      <c r="E8" s="834" t="s">
        <v>224</v>
      </c>
      <c r="F8" s="830" t="s">
        <v>261</v>
      </c>
      <c r="G8" s="802" t="s">
        <v>76</v>
      </c>
      <c r="H8" s="802">
        <v>2</v>
      </c>
      <c r="I8" s="808">
        <v>1</v>
      </c>
      <c r="J8" s="808">
        <v>1</v>
      </c>
      <c r="K8" s="808">
        <v>1</v>
      </c>
      <c r="L8" s="808">
        <v>0</v>
      </c>
      <c r="M8" s="808">
        <v>1</v>
      </c>
      <c r="N8" s="808">
        <v>1</v>
      </c>
      <c r="O8" s="808">
        <v>1</v>
      </c>
      <c r="P8" s="808">
        <v>0</v>
      </c>
      <c r="Q8" s="808">
        <v>1</v>
      </c>
      <c r="R8" s="808">
        <v>1</v>
      </c>
      <c r="S8" s="808">
        <v>1</v>
      </c>
      <c r="T8" s="808">
        <v>1</v>
      </c>
      <c r="U8" s="808">
        <v>1</v>
      </c>
      <c r="V8" s="808">
        <v>1</v>
      </c>
      <c r="W8" s="808">
        <v>1</v>
      </c>
      <c r="X8" s="808">
        <v>0</v>
      </c>
      <c r="Y8" s="808">
        <v>1</v>
      </c>
      <c r="Z8" s="808">
        <v>1</v>
      </c>
      <c r="AA8" s="808">
        <v>0</v>
      </c>
      <c r="AB8" s="808">
        <f>SUM(I8:AA8)</f>
        <v>15</v>
      </c>
      <c r="AC8" s="818" t="str">
        <f>IF($AB8&lt;6,"3. Moderado",IF($AB8&lt;12,"4. Mayor",IF($AB8&gt;11,"5. Catastrófico")))</f>
        <v>5. Catastrófico</v>
      </c>
      <c r="AD8" s="814">
        <v>5</v>
      </c>
      <c r="AE8" s="820" t="str">
        <f>IF(H8+AD8=0," ",IF(OR(AND(H8=1,AD8=1),AND(H8=1,AD8=2),AND(H8=2,AD8=2),AND(H8=2,AD8=1),AND(H8=3,AD8=1)),"Bajo",IF(OR(AND(H8=1,AD8=3),AND(H8=2,AD8=3),AND(H8=3,AD8=2),AND(H8=4,AD8=1)),"Moderado",IF(OR(AND(H8=1,AD8=4),AND(H8=2,AD8=4),AND(H8=3,AD8=3),AND(H8=4,AD8=2),AND(H8=4,AD8=3),AND(H8=5,AD8=1),AND(H8=5,AD8=2)),"Alto",IF(OR(AND(H8=2,AD8=5),AND(H8=3,AD8=5),AND(H8=3,AD8=4),AND(H8=4,AD8=4),AND(H8=4,AD8=5),AND(H8=5,AD8=3),AND(H8=5,AD8=4),AND(H8=1,AD8=5),AND(H8=5,AD8=5)),"Extremo","")))))</f>
        <v>Extremo</v>
      </c>
      <c r="AF8" s="183" t="s">
        <v>390</v>
      </c>
      <c r="AG8" s="605" t="s">
        <v>5</v>
      </c>
      <c r="AH8" s="200">
        <v>15</v>
      </c>
      <c r="AI8" s="200">
        <v>15</v>
      </c>
      <c r="AJ8" s="200">
        <v>15</v>
      </c>
      <c r="AK8" s="200">
        <v>15</v>
      </c>
      <c r="AL8" s="200">
        <v>15</v>
      </c>
      <c r="AM8" s="200">
        <v>15</v>
      </c>
      <c r="AN8" s="200">
        <v>10</v>
      </c>
      <c r="AO8" s="604">
        <f t="shared" ref="AO8:AO21" si="0">SUM(AH8:AN8)</f>
        <v>100</v>
      </c>
      <c r="AP8" s="604" t="s">
        <v>226</v>
      </c>
      <c r="AQ8" s="604" t="s">
        <v>226</v>
      </c>
      <c r="AR8" s="604">
        <v>100</v>
      </c>
      <c r="AS8" s="829">
        <f>AVERAGE(AR8:AR9)</f>
        <v>100</v>
      </c>
      <c r="AT8" s="829" t="s">
        <v>226</v>
      </c>
      <c r="AU8" s="826" t="s">
        <v>97</v>
      </c>
      <c r="AV8" s="826" t="s">
        <v>99</v>
      </c>
      <c r="AW8" s="828" t="s">
        <v>137</v>
      </c>
      <c r="AX8" s="828">
        <v>1</v>
      </c>
      <c r="AY8" s="828" t="s">
        <v>83</v>
      </c>
      <c r="AZ8" s="828">
        <v>5</v>
      </c>
      <c r="BA8" s="820" t="str">
        <f>IF(AX8+AZ8=0," ",IF(OR(AND(AX8=1,AZ8=1),AND(AX8=1,AZ8=2),AND(AX8=2,AZ8=2),AND(AX8=2,AZ8=1),AND(AX8=3,AZ8=1)),"Bajo",IF(OR(AND(AX8=1,AZ8=3),AND(AX8=2,AZ8=3),AND(AX8=3,AZ8=2),AND(AX8=4,AZ8=1)),"Moderado",IF(OR(AND(AX8=1,AZ8=4),AND(AX8=2,AZ8=4),AND(AX8=3,AZ8=3),AND(AX8=4,AZ8=2),AND(AX8=4,AZ8=3),AND(AX8=5,AZ8=1),AND(AX8=5,AZ8=2)),"Alto",IF(OR(AND(AX8=2,AZ8=5),AND(AX8=1,AZ8=5),AND(AX8=3,AZ8=5),AND(AX8=3,AZ8=4),AND(AX8=4,AZ8=4),AND(AX8=4,AZ8=5),AND(AX8=5,AZ8=3),AND(AX8=5,AZ8=4),AND(AX8=5,AZ8=5)),"Extremo","")))))</f>
        <v>Extremo</v>
      </c>
      <c r="BB8" s="820" t="s">
        <v>262</v>
      </c>
      <c r="BC8" s="820" t="s">
        <v>100</v>
      </c>
      <c r="BD8" s="170" t="s">
        <v>265</v>
      </c>
      <c r="BE8" s="177" t="s">
        <v>239</v>
      </c>
      <c r="BF8" s="176" t="s">
        <v>1172</v>
      </c>
      <c r="BG8" s="610" t="s">
        <v>263</v>
      </c>
      <c r="BH8" s="610" t="s">
        <v>354</v>
      </c>
      <c r="BI8" s="620" t="s">
        <v>355</v>
      </c>
      <c r="BJ8" s="177" t="s">
        <v>233</v>
      </c>
      <c r="BK8" s="202" t="s">
        <v>356</v>
      </c>
      <c r="BL8" s="610" t="s">
        <v>263</v>
      </c>
      <c r="BM8" s="620" t="s">
        <v>360</v>
      </c>
      <c r="BN8" s="177" t="s">
        <v>1016</v>
      </c>
      <c r="BO8" s="202" t="s">
        <v>1160</v>
      </c>
      <c r="BP8" s="610" t="s">
        <v>263</v>
      </c>
      <c r="BQ8" s="263" t="s">
        <v>1159</v>
      </c>
      <c r="BR8" s="615" t="s">
        <v>438</v>
      </c>
      <c r="BS8" s="266" t="s">
        <v>1192</v>
      </c>
    </row>
    <row r="9" spans="1:74" s="169" customFormat="1" ht="81" customHeight="1" x14ac:dyDescent="0.25">
      <c r="A9" s="804"/>
      <c r="B9" s="810"/>
      <c r="C9" s="806"/>
      <c r="D9" s="812"/>
      <c r="E9" s="834"/>
      <c r="F9" s="830"/>
      <c r="G9" s="802"/>
      <c r="H9" s="802"/>
      <c r="I9" s="808"/>
      <c r="J9" s="808"/>
      <c r="K9" s="808"/>
      <c r="L9" s="808"/>
      <c r="M9" s="808"/>
      <c r="N9" s="808"/>
      <c r="O9" s="808"/>
      <c r="P9" s="808"/>
      <c r="Q9" s="808"/>
      <c r="R9" s="808"/>
      <c r="S9" s="808"/>
      <c r="T9" s="808"/>
      <c r="U9" s="808"/>
      <c r="V9" s="808"/>
      <c r="W9" s="808"/>
      <c r="X9" s="808"/>
      <c r="Y9" s="808"/>
      <c r="Z9" s="808"/>
      <c r="AA9" s="808"/>
      <c r="AB9" s="808"/>
      <c r="AC9" s="818"/>
      <c r="AD9" s="814"/>
      <c r="AE9" s="820"/>
      <c r="AF9" s="183" t="s">
        <v>391</v>
      </c>
      <c r="AG9" s="605" t="s">
        <v>5</v>
      </c>
      <c r="AH9" s="200">
        <v>15</v>
      </c>
      <c r="AI9" s="200">
        <v>15</v>
      </c>
      <c r="AJ9" s="200">
        <v>15</v>
      </c>
      <c r="AK9" s="200">
        <v>15</v>
      </c>
      <c r="AL9" s="200">
        <v>15</v>
      </c>
      <c r="AM9" s="200">
        <v>15</v>
      </c>
      <c r="AN9" s="200">
        <v>10</v>
      </c>
      <c r="AO9" s="604">
        <f t="shared" si="0"/>
        <v>100</v>
      </c>
      <c r="AP9" s="604" t="s">
        <v>226</v>
      </c>
      <c r="AQ9" s="604" t="s">
        <v>226</v>
      </c>
      <c r="AR9" s="604">
        <v>100</v>
      </c>
      <c r="AS9" s="829"/>
      <c r="AT9" s="829"/>
      <c r="AU9" s="826"/>
      <c r="AV9" s="826"/>
      <c r="AW9" s="828"/>
      <c r="AX9" s="828"/>
      <c r="AY9" s="828"/>
      <c r="AZ9" s="828"/>
      <c r="BA9" s="820"/>
      <c r="BB9" s="820"/>
      <c r="BC9" s="820"/>
      <c r="BD9" s="170" t="s">
        <v>265</v>
      </c>
      <c r="BE9" s="177" t="s">
        <v>239</v>
      </c>
      <c r="BF9" s="610" t="s">
        <v>371</v>
      </c>
      <c r="BG9" s="610" t="s">
        <v>263</v>
      </c>
      <c r="BH9" s="610" t="s">
        <v>357</v>
      </c>
      <c r="BI9" s="620" t="s">
        <v>359</v>
      </c>
      <c r="BJ9" s="177" t="s">
        <v>233</v>
      </c>
      <c r="BK9" s="610" t="s">
        <v>449</v>
      </c>
      <c r="BL9" s="610" t="s">
        <v>263</v>
      </c>
      <c r="BM9" s="620" t="s">
        <v>358</v>
      </c>
      <c r="BN9" s="177" t="s">
        <v>1016</v>
      </c>
      <c r="BO9" s="610" t="s">
        <v>1151</v>
      </c>
      <c r="BP9" s="610" t="s">
        <v>263</v>
      </c>
      <c r="BQ9" s="263" t="s">
        <v>358</v>
      </c>
      <c r="BR9" s="615" t="s">
        <v>438</v>
      </c>
      <c r="BS9" s="266" t="s">
        <v>1186</v>
      </c>
    </row>
    <row r="10" spans="1:74" s="169" customFormat="1" ht="47.25" customHeight="1" x14ac:dyDescent="0.25">
      <c r="A10" s="804" t="s">
        <v>266</v>
      </c>
      <c r="B10" s="810" t="s">
        <v>260</v>
      </c>
      <c r="C10" s="806" t="s">
        <v>309</v>
      </c>
      <c r="D10" s="812" t="s">
        <v>92</v>
      </c>
      <c r="E10" s="814" t="s">
        <v>224</v>
      </c>
      <c r="F10" s="839" t="s">
        <v>269</v>
      </c>
      <c r="G10" s="802" t="s">
        <v>74</v>
      </c>
      <c r="H10" s="802">
        <v>3</v>
      </c>
      <c r="I10" s="802">
        <v>0</v>
      </c>
      <c r="J10" s="802">
        <v>0</v>
      </c>
      <c r="K10" s="802">
        <v>0</v>
      </c>
      <c r="L10" s="802">
        <v>0</v>
      </c>
      <c r="M10" s="802">
        <v>1</v>
      </c>
      <c r="N10" s="802">
        <v>1</v>
      </c>
      <c r="O10" s="802">
        <v>0</v>
      </c>
      <c r="P10" s="802">
        <v>0</v>
      </c>
      <c r="Q10" s="802">
        <v>0</v>
      </c>
      <c r="R10" s="802">
        <v>1</v>
      </c>
      <c r="S10" s="802">
        <v>1</v>
      </c>
      <c r="T10" s="802">
        <v>1</v>
      </c>
      <c r="U10" s="802">
        <v>1</v>
      </c>
      <c r="V10" s="802">
        <v>1</v>
      </c>
      <c r="W10" s="802">
        <v>0</v>
      </c>
      <c r="X10" s="802">
        <v>1</v>
      </c>
      <c r="Y10" s="802">
        <v>0</v>
      </c>
      <c r="Z10" s="802">
        <v>0</v>
      </c>
      <c r="AA10" s="802">
        <v>0</v>
      </c>
      <c r="AB10" s="802">
        <f>SUM(I10:AA10)</f>
        <v>8</v>
      </c>
      <c r="AC10" s="831" t="s">
        <v>1126</v>
      </c>
      <c r="AD10" s="831">
        <v>4</v>
      </c>
      <c r="AE10" s="820" t="s">
        <v>411</v>
      </c>
      <c r="AF10" s="198" t="s">
        <v>373</v>
      </c>
      <c r="AG10" s="182" t="s">
        <v>5</v>
      </c>
      <c r="AH10" s="200">
        <v>15</v>
      </c>
      <c r="AI10" s="200">
        <v>15</v>
      </c>
      <c r="AJ10" s="200">
        <v>15</v>
      </c>
      <c r="AK10" s="200">
        <v>15</v>
      </c>
      <c r="AL10" s="200">
        <v>15</v>
      </c>
      <c r="AM10" s="200">
        <v>15</v>
      </c>
      <c r="AN10" s="200">
        <v>10</v>
      </c>
      <c r="AO10" s="604">
        <f t="shared" si="0"/>
        <v>100</v>
      </c>
      <c r="AP10" s="604" t="s">
        <v>226</v>
      </c>
      <c r="AQ10" s="604" t="s">
        <v>226</v>
      </c>
      <c r="AR10" s="604">
        <v>100</v>
      </c>
      <c r="AS10" s="873">
        <f>(+AR10+AR11+AR12)/3</f>
        <v>83.333333333333329</v>
      </c>
      <c r="AT10" s="831" t="s">
        <v>4</v>
      </c>
      <c r="AU10" s="826" t="s">
        <v>97</v>
      </c>
      <c r="AV10" s="826" t="s">
        <v>99</v>
      </c>
      <c r="AW10" s="828" t="s">
        <v>76</v>
      </c>
      <c r="AX10" s="828">
        <v>2</v>
      </c>
      <c r="AY10" s="838" t="s">
        <v>83</v>
      </c>
      <c r="AZ10" s="838">
        <v>5</v>
      </c>
      <c r="BA10" s="820" t="s">
        <v>411</v>
      </c>
      <c r="BB10" s="820" t="s">
        <v>247</v>
      </c>
      <c r="BC10" s="820" t="s">
        <v>100</v>
      </c>
      <c r="BD10" s="170" t="s">
        <v>346</v>
      </c>
      <c r="BE10" s="177" t="s">
        <v>270</v>
      </c>
      <c r="BF10" s="610" t="s">
        <v>374</v>
      </c>
      <c r="BG10" s="610" t="s">
        <v>271</v>
      </c>
      <c r="BH10" s="610" t="s">
        <v>345</v>
      </c>
      <c r="BI10" s="620" t="s">
        <v>1164</v>
      </c>
      <c r="BJ10" s="177" t="s">
        <v>233</v>
      </c>
      <c r="BK10" s="202" t="s">
        <v>256</v>
      </c>
      <c r="BL10" s="620" t="s">
        <v>224</v>
      </c>
      <c r="BM10" s="620" t="s">
        <v>224</v>
      </c>
      <c r="BN10" s="177" t="s">
        <v>1016</v>
      </c>
      <c r="BO10" s="610" t="s">
        <v>1156</v>
      </c>
      <c r="BP10" s="610" t="s">
        <v>271</v>
      </c>
      <c r="BQ10" s="576" t="s">
        <v>1127</v>
      </c>
      <c r="BR10" s="884" t="s">
        <v>439</v>
      </c>
      <c r="BS10" s="266" t="s">
        <v>1193</v>
      </c>
    </row>
    <row r="11" spans="1:74" s="169" customFormat="1" ht="40.5" customHeight="1" x14ac:dyDescent="0.25">
      <c r="A11" s="804"/>
      <c r="B11" s="810"/>
      <c r="C11" s="806"/>
      <c r="D11" s="812"/>
      <c r="E11" s="814"/>
      <c r="F11" s="839"/>
      <c r="G11" s="802"/>
      <c r="H11" s="802"/>
      <c r="I11" s="802"/>
      <c r="J11" s="802"/>
      <c r="K11" s="802"/>
      <c r="L11" s="802"/>
      <c r="M11" s="802"/>
      <c r="N11" s="802"/>
      <c r="O11" s="802"/>
      <c r="P11" s="802"/>
      <c r="Q11" s="802"/>
      <c r="R11" s="802"/>
      <c r="S11" s="802"/>
      <c r="T11" s="802"/>
      <c r="U11" s="802"/>
      <c r="V11" s="802"/>
      <c r="W11" s="802"/>
      <c r="X11" s="802"/>
      <c r="Y11" s="802"/>
      <c r="Z11" s="802"/>
      <c r="AA11" s="802"/>
      <c r="AB11" s="802"/>
      <c r="AC11" s="661"/>
      <c r="AD11" s="661"/>
      <c r="AE11" s="820"/>
      <c r="AF11" s="198" t="s">
        <v>1135</v>
      </c>
      <c r="AG11" s="182" t="s">
        <v>5</v>
      </c>
      <c r="AH11" s="200">
        <v>15</v>
      </c>
      <c r="AI11" s="200">
        <v>15</v>
      </c>
      <c r="AJ11" s="200">
        <v>15</v>
      </c>
      <c r="AK11" s="200">
        <v>15</v>
      </c>
      <c r="AL11" s="200">
        <v>15</v>
      </c>
      <c r="AM11" s="200">
        <v>15</v>
      </c>
      <c r="AN11" s="200">
        <v>10</v>
      </c>
      <c r="AO11" s="604">
        <f t="shared" si="0"/>
        <v>100</v>
      </c>
      <c r="AP11" s="604" t="s">
        <v>226</v>
      </c>
      <c r="AQ11" s="604" t="s">
        <v>226</v>
      </c>
      <c r="AR11" s="604">
        <v>100</v>
      </c>
      <c r="AS11" s="873"/>
      <c r="AT11" s="661"/>
      <c r="AU11" s="826"/>
      <c r="AV11" s="826"/>
      <c r="AW11" s="828"/>
      <c r="AX11" s="828"/>
      <c r="AY11" s="838"/>
      <c r="AZ11" s="838"/>
      <c r="BA11" s="820"/>
      <c r="BB11" s="820"/>
      <c r="BC11" s="820"/>
      <c r="BD11" s="170" t="s">
        <v>253</v>
      </c>
      <c r="BE11" s="177" t="s">
        <v>239</v>
      </c>
      <c r="BF11" s="176" t="s">
        <v>377</v>
      </c>
      <c r="BG11" s="610" t="s">
        <v>271</v>
      </c>
      <c r="BH11" s="610" t="s">
        <v>361</v>
      </c>
      <c r="BI11" s="620" t="s">
        <v>362</v>
      </c>
      <c r="BJ11" s="177" t="s">
        <v>233</v>
      </c>
      <c r="BK11" s="202" t="s">
        <v>376</v>
      </c>
      <c r="BL11" s="620" t="s">
        <v>224</v>
      </c>
      <c r="BM11" s="620" t="s">
        <v>224</v>
      </c>
      <c r="BN11" s="177" t="s">
        <v>1016</v>
      </c>
      <c r="BO11" s="202" t="s">
        <v>376</v>
      </c>
      <c r="BP11" s="620" t="s">
        <v>224</v>
      </c>
      <c r="BQ11" s="263" t="s">
        <v>224</v>
      </c>
      <c r="BR11" s="884"/>
      <c r="BS11" s="888" t="s">
        <v>1187</v>
      </c>
    </row>
    <row r="12" spans="1:74" s="169" customFormat="1" ht="39" customHeight="1" x14ac:dyDescent="0.25">
      <c r="A12" s="836"/>
      <c r="B12" s="810"/>
      <c r="C12" s="840"/>
      <c r="D12" s="835"/>
      <c r="E12" s="838"/>
      <c r="F12" s="840"/>
      <c r="G12" s="835"/>
      <c r="H12" s="835"/>
      <c r="I12" s="835"/>
      <c r="J12" s="835"/>
      <c r="K12" s="835"/>
      <c r="L12" s="835"/>
      <c r="M12" s="835"/>
      <c r="N12" s="835"/>
      <c r="O12" s="835"/>
      <c r="P12" s="835"/>
      <c r="Q12" s="835"/>
      <c r="R12" s="835"/>
      <c r="S12" s="835"/>
      <c r="T12" s="835"/>
      <c r="U12" s="835"/>
      <c r="V12" s="835"/>
      <c r="W12" s="835"/>
      <c r="X12" s="835"/>
      <c r="Y12" s="835"/>
      <c r="Z12" s="835"/>
      <c r="AA12" s="835"/>
      <c r="AB12" s="835"/>
      <c r="AC12" s="832"/>
      <c r="AD12" s="832"/>
      <c r="AE12" s="820"/>
      <c r="AF12" s="198" t="s">
        <v>394</v>
      </c>
      <c r="AG12" s="182" t="s">
        <v>5</v>
      </c>
      <c r="AH12" s="200">
        <v>0</v>
      </c>
      <c r="AI12" s="200">
        <v>15</v>
      </c>
      <c r="AJ12" s="200">
        <v>15</v>
      </c>
      <c r="AK12" s="200">
        <v>15</v>
      </c>
      <c r="AL12" s="200">
        <v>15</v>
      </c>
      <c r="AM12" s="200">
        <v>15</v>
      </c>
      <c r="AN12" s="200">
        <v>10</v>
      </c>
      <c r="AO12" s="604">
        <f t="shared" si="0"/>
        <v>85</v>
      </c>
      <c r="AP12" s="604" t="s">
        <v>338</v>
      </c>
      <c r="AQ12" s="604" t="s">
        <v>338</v>
      </c>
      <c r="AR12" s="604">
        <v>50</v>
      </c>
      <c r="AS12" s="873"/>
      <c r="AT12" s="832"/>
      <c r="AU12" s="826"/>
      <c r="AV12" s="826"/>
      <c r="AW12" s="828"/>
      <c r="AX12" s="828"/>
      <c r="AY12" s="838"/>
      <c r="AZ12" s="838"/>
      <c r="BA12" s="820"/>
      <c r="BB12" s="835"/>
      <c r="BC12" s="820"/>
      <c r="BD12" s="170" t="s">
        <v>253</v>
      </c>
      <c r="BE12" s="177" t="s">
        <v>239</v>
      </c>
      <c r="BF12" s="176" t="s">
        <v>339</v>
      </c>
      <c r="BG12" s="610" t="s">
        <v>337</v>
      </c>
      <c r="BH12" s="610" t="s">
        <v>340</v>
      </c>
      <c r="BI12" s="620" t="s">
        <v>363</v>
      </c>
      <c r="BJ12" s="177" t="s">
        <v>233</v>
      </c>
      <c r="BK12" s="202" t="s">
        <v>376</v>
      </c>
      <c r="BL12" s="620" t="s">
        <v>224</v>
      </c>
      <c r="BM12" s="620" t="s">
        <v>224</v>
      </c>
      <c r="BN12" s="177" t="s">
        <v>1016</v>
      </c>
      <c r="BO12" s="202" t="s">
        <v>376</v>
      </c>
      <c r="BP12" s="620" t="s">
        <v>224</v>
      </c>
      <c r="BQ12" s="263" t="s">
        <v>224</v>
      </c>
      <c r="BR12" s="884"/>
      <c r="BS12" s="890"/>
    </row>
    <row r="13" spans="1:74" s="169" customFormat="1" ht="51" customHeight="1" x14ac:dyDescent="0.25">
      <c r="A13" s="804" t="s">
        <v>272</v>
      </c>
      <c r="B13" s="810" t="s">
        <v>268</v>
      </c>
      <c r="C13" s="806" t="s">
        <v>327</v>
      </c>
      <c r="D13" s="812" t="s">
        <v>92</v>
      </c>
      <c r="E13" s="814" t="s">
        <v>224</v>
      </c>
      <c r="F13" s="830" t="s">
        <v>1129</v>
      </c>
      <c r="G13" s="831" t="s">
        <v>76</v>
      </c>
      <c r="H13" s="846">
        <v>2</v>
      </c>
      <c r="I13" s="808">
        <v>1</v>
      </c>
      <c r="J13" s="808">
        <v>1</v>
      </c>
      <c r="K13" s="808">
        <v>1</v>
      </c>
      <c r="L13" s="808">
        <v>1</v>
      </c>
      <c r="M13" s="808">
        <v>1</v>
      </c>
      <c r="N13" s="808">
        <v>1</v>
      </c>
      <c r="O13" s="808">
        <v>1</v>
      </c>
      <c r="P13" s="808">
        <v>0</v>
      </c>
      <c r="Q13" s="808">
        <v>0</v>
      </c>
      <c r="R13" s="808">
        <v>1</v>
      </c>
      <c r="S13" s="808">
        <v>1</v>
      </c>
      <c r="T13" s="808">
        <v>1</v>
      </c>
      <c r="U13" s="808">
        <v>1</v>
      </c>
      <c r="V13" s="808">
        <v>1</v>
      </c>
      <c r="W13" s="808">
        <v>1</v>
      </c>
      <c r="X13" s="808">
        <v>0</v>
      </c>
      <c r="Y13" s="808">
        <v>1</v>
      </c>
      <c r="Z13" s="808">
        <v>1</v>
      </c>
      <c r="AA13" s="808">
        <v>0</v>
      </c>
      <c r="AB13" s="808">
        <v>15</v>
      </c>
      <c r="AC13" s="851" t="s">
        <v>83</v>
      </c>
      <c r="AD13" s="854">
        <v>5</v>
      </c>
      <c r="AE13" s="857" t="str">
        <f>IF(H13+AD13=0," ",IF(OR(AND(H13=1,AD13=1),AND(H13=1,AD13=2),AND(H13=2,AD13=2),AND(H13=2,AD13=1),AND(H13=3,AD13=1)),"Bajo",IF(OR(AND(H13=1,AD13=3),AND(H13=2,AD13=3),AND(H13=3,AD13=2),AND(H13=4,AD13=1)),"Moderado",IF(OR(AND(H13=1,AD13=4),AND(H13=2,AD13=4),AND(H13=3,AD13=3),AND(H13=4,AD13=2),AND(H13=4,AD13=3),AND(H13=5,AD13=1),AND(H13=5,AD13=2)),"Alto",IF(OR(AND(H13=2,AD13=5),AND(H13=3,AD13=5),AND(H13=3,AD13=4),AND(H13=4,AD13=4),AND(H13=4,AD13=5),AND(H13=5,AD13=3),AND(H13=5,AD13=4),AND(H13=1,AD13=5),AND(H13=5,AD13=5)),"Extremo","")))))</f>
        <v>Extremo</v>
      </c>
      <c r="AF13" s="206" t="s">
        <v>395</v>
      </c>
      <c r="AG13" s="182" t="s">
        <v>5</v>
      </c>
      <c r="AH13" s="200">
        <v>15</v>
      </c>
      <c r="AI13" s="200">
        <v>15</v>
      </c>
      <c r="AJ13" s="200">
        <v>15</v>
      </c>
      <c r="AK13" s="200">
        <v>15</v>
      </c>
      <c r="AL13" s="200">
        <v>15</v>
      </c>
      <c r="AM13" s="200">
        <v>15</v>
      </c>
      <c r="AN13" s="200">
        <v>10</v>
      </c>
      <c r="AO13" s="604">
        <f t="shared" si="0"/>
        <v>100</v>
      </c>
      <c r="AP13" s="604" t="s">
        <v>226</v>
      </c>
      <c r="AQ13" s="604" t="s">
        <v>226</v>
      </c>
      <c r="AR13" s="604">
        <v>100</v>
      </c>
      <c r="AS13" s="829">
        <f>AVERAGE(AR13:AR16)</f>
        <v>87.5</v>
      </c>
      <c r="AT13" s="829" t="s">
        <v>4</v>
      </c>
      <c r="AU13" s="826" t="s">
        <v>97</v>
      </c>
      <c r="AV13" s="826" t="s">
        <v>99</v>
      </c>
      <c r="AW13" s="828" t="s">
        <v>137</v>
      </c>
      <c r="AX13" s="828">
        <v>1</v>
      </c>
      <c r="AY13" s="838" t="s">
        <v>1019</v>
      </c>
      <c r="AZ13" s="838">
        <v>5</v>
      </c>
      <c r="BA13" s="850" t="s">
        <v>411</v>
      </c>
      <c r="BB13" s="820" t="s">
        <v>247</v>
      </c>
      <c r="BC13" s="820" t="s">
        <v>100</v>
      </c>
      <c r="BD13" s="170" t="s">
        <v>328</v>
      </c>
      <c r="BE13" s="177" t="s">
        <v>253</v>
      </c>
      <c r="BF13" s="176" t="s">
        <v>379</v>
      </c>
      <c r="BG13" s="183" t="s">
        <v>276</v>
      </c>
      <c r="BH13" s="610" t="s">
        <v>329</v>
      </c>
      <c r="BI13" s="620" t="s">
        <v>331</v>
      </c>
      <c r="BJ13" s="177" t="s">
        <v>233</v>
      </c>
      <c r="BK13" s="201" t="s">
        <v>334</v>
      </c>
      <c r="BL13" s="183" t="s">
        <v>276</v>
      </c>
      <c r="BM13" s="620" t="s">
        <v>332</v>
      </c>
      <c r="BN13" s="177" t="s">
        <v>1016</v>
      </c>
      <c r="BO13" s="201" t="s">
        <v>1132</v>
      </c>
      <c r="BP13" s="183" t="s">
        <v>276</v>
      </c>
      <c r="BQ13" s="263" t="s">
        <v>1130</v>
      </c>
      <c r="BR13" s="882" t="s">
        <v>440</v>
      </c>
      <c r="BS13" s="614" t="s">
        <v>1195</v>
      </c>
      <c r="BV13" s="169" t="s">
        <v>1194</v>
      </c>
    </row>
    <row r="14" spans="1:74" s="169" customFormat="1" ht="51" customHeight="1" x14ac:dyDescent="0.25">
      <c r="A14" s="804"/>
      <c r="B14" s="810"/>
      <c r="C14" s="806"/>
      <c r="D14" s="812"/>
      <c r="E14" s="814"/>
      <c r="F14" s="830"/>
      <c r="G14" s="661"/>
      <c r="H14" s="847"/>
      <c r="I14" s="808"/>
      <c r="J14" s="808"/>
      <c r="K14" s="808"/>
      <c r="L14" s="808"/>
      <c r="M14" s="808"/>
      <c r="N14" s="808"/>
      <c r="O14" s="808"/>
      <c r="P14" s="808"/>
      <c r="Q14" s="808"/>
      <c r="R14" s="808"/>
      <c r="S14" s="808"/>
      <c r="T14" s="808"/>
      <c r="U14" s="808"/>
      <c r="V14" s="808"/>
      <c r="W14" s="808"/>
      <c r="X14" s="808"/>
      <c r="Y14" s="808"/>
      <c r="Z14" s="808"/>
      <c r="AA14" s="808"/>
      <c r="AB14" s="808"/>
      <c r="AC14" s="852"/>
      <c r="AD14" s="855"/>
      <c r="AE14" s="858"/>
      <c r="AF14" s="198" t="s">
        <v>396</v>
      </c>
      <c r="AG14" s="182" t="s">
        <v>5</v>
      </c>
      <c r="AH14" s="200">
        <v>15</v>
      </c>
      <c r="AI14" s="200">
        <v>15</v>
      </c>
      <c r="AJ14" s="580">
        <v>0</v>
      </c>
      <c r="AK14" s="200">
        <v>10</v>
      </c>
      <c r="AL14" s="200">
        <v>15</v>
      </c>
      <c r="AM14" s="200">
        <v>15</v>
      </c>
      <c r="AN14" s="200">
        <v>10</v>
      </c>
      <c r="AO14" s="604">
        <f t="shared" si="0"/>
        <v>80</v>
      </c>
      <c r="AP14" s="604" t="s">
        <v>237</v>
      </c>
      <c r="AQ14" s="604" t="s">
        <v>237</v>
      </c>
      <c r="AR14" s="604">
        <v>50</v>
      </c>
      <c r="AS14" s="829"/>
      <c r="AT14" s="829"/>
      <c r="AU14" s="826"/>
      <c r="AV14" s="826"/>
      <c r="AW14" s="828"/>
      <c r="AX14" s="828"/>
      <c r="AY14" s="838"/>
      <c r="AZ14" s="838"/>
      <c r="BA14" s="850"/>
      <c r="BB14" s="820"/>
      <c r="BC14" s="820"/>
      <c r="BD14" s="170" t="s">
        <v>253</v>
      </c>
      <c r="BE14" s="177" t="s">
        <v>275</v>
      </c>
      <c r="BF14" s="176" t="s">
        <v>330</v>
      </c>
      <c r="BG14" s="183" t="s">
        <v>276</v>
      </c>
      <c r="BH14" s="610" t="s">
        <v>364</v>
      </c>
      <c r="BI14" s="620" t="s">
        <v>336</v>
      </c>
      <c r="BJ14" s="177" t="s">
        <v>233</v>
      </c>
      <c r="BK14" s="201" t="s">
        <v>335</v>
      </c>
      <c r="BL14" s="620" t="s">
        <v>276</v>
      </c>
      <c r="BM14" s="620" t="s">
        <v>333</v>
      </c>
      <c r="BN14" s="177" t="s">
        <v>1016</v>
      </c>
      <c r="BO14" s="201" t="s">
        <v>1147</v>
      </c>
      <c r="BP14" s="183" t="s">
        <v>276</v>
      </c>
      <c r="BQ14" s="263" t="s">
        <v>1131</v>
      </c>
      <c r="BR14" s="885"/>
      <c r="BS14" s="614" t="s">
        <v>1196</v>
      </c>
    </row>
    <row r="15" spans="1:74" s="169" customFormat="1" ht="56.25" customHeight="1" x14ac:dyDescent="0.25">
      <c r="A15" s="804"/>
      <c r="B15" s="810"/>
      <c r="C15" s="806"/>
      <c r="D15" s="812"/>
      <c r="E15" s="814"/>
      <c r="F15" s="830"/>
      <c r="G15" s="661"/>
      <c r="H15" s="847"/>
      <c r="I15" s="808"/>
      <c r="J15" s="808">
        <v>1</v>
      </c>
      <c r="K15" s="808"/>
      <c r="L15" s="808"/>
      <c r="M15" s="808"/>
      <c r="N15" s="808"/>
      <c r="O15" s="808"/>
      <c r="P15" s="808"/>
      <c r="Q15" s="808"/>
      <c r="R15" s="808"/>
      <c r="S15" s="808"/>
      <c r="T15" s="808"/>
      <c r="U15" s="808"/>
      <c r="V15" s="808"/>
      <c r="W15" s="808"/>
      <c r="X15" s="808"/>
      <c r="Y15" s="808"/>
      <c r="Z15" s="808"/>
      <c r="AA15" s="808"/>
      <c r="AB15" s="808"/>
      <c r="AC15" s="852"/>
      <c r="AD15" s="855"/>
      <c r="AE15" s="858"/>
      <c r="AF15" s="176" t="s">
        <v>397</v>
      </c>
      <c r="AG15" s="182" t="s">
        <v>5</v>
      </c>
      <c r="AH15" s="200">
        <v>15</v>
      </c>
      <c r="AI15" s="200">
        <v>15</v>
      </c>
      <c r="AJ15" s="200">
        <v>15</v>
      </c>
      <c r="AK15" s="579">
        <v>15</v>
      </c>
      <c r="AL15" s="200">
        <v>15</v>
      </c>
      <c r="AM15" s="579">
        <v>15</v>
      </c>
      <c r="AN15" s="200">
        <v>10</v>
      </c>
      <c r="AO15" s="604">
        <f t="shared" si="0"/>
        <v>100</v>
      </c>
      <c r="AP15" s="604" t="s">
        <v>226</v>
      </c>
      <c r="AQ15" s="604" t="s">
        <v>226</v>
      </c>
      <c r="AR15" s="604">
        <v>100</v>
      </c>
      <c r="AS15" s="829"/>
      <c r="AT15" s="829"/>
      <c r="AU15" s="826"/>
      <c r="AV15" s="826"/>
      <c r="AW15" s="828"/>
      <c r="AX15" s="828"/>
      <c r="AY15" s="838"/>
      <c r="AZ15" s="838"/>
      <c r="BA15" s="850"/>
      <c r="BB15" s="820"/>
      <c r="BC15" s="820"/>
      <c r="BD15" s="170" t="s">
        <v>253</v>
      </c>
      <c r="BE15" s="177" t="s">
        <v>275</v>
      </c>
      <c r="BF15" s="183" t="s">
        <v>380</v>
      </c>
      <c r="BG15" s="183" t="s">
        <v>276</v>
      </c>
      <c r="BH15" s="194" t="s">
        <v>277</v>
      </c>
      <c r="BI15" s="195" t="s">
        <v>381</v>
      </c>
      <c r="BJ15" s="177" t="s">
        <v>233</v>
      </c>
      <c r="BK15" s="202" t="s">
        <v>256</v>
      </c>
      <c r="BL15" s="620" t="s">
        <v>224</v>
      </c>
      <c r="BM15" s="620" t="s">
        <v>224</v>
      </c>
      <c r="BN15" s="177" t="s">
        <v>1016</v>
      </c>
      <c r="BO15" s="183" t="s">
        <v>1146</v>
      </c>
      <c r="BP15" s="620" t="s">
        <v>276</v>
      </c>
      <c r="BQ15" s="263" t="s">
        <v>1133</v>
      </c>
      <c r="BR15" s="885"/>
      <c r="BS15" s="623" t="s">
        <v>1197</v>
      </c>
    </row>
    <row r="16" spans="1:74" s="169" customFormat="1" ht="57.75" customHeight="1" x14ac:dyDescent="0.25">
      <c r="A16" s="804"/>
      <c r="B16" s="810"/>
      <c r="C16" s="806"/>
      <c r="D16" s="812"/>
      <c r="E16" s="814"/>
      <c r="F16" s="830"/>
      <c r="G16" s="832"/>
      <c r="H16" s="848"/>
      <c r="I16" s="808"/>
      <c r="J16" s="808"/>
      <c r="K16" s="808"/>
      <c r="L16" s="808"/>
      <c r="M16" s="808"/>
      <c r="N16" s="808"/>
      <c r="O16" s="808"/>
      <c r="P16" s="808"/>
      <c r="Q16" s="808"/>
      <c r="R16" s="808"/>
      <c r="S16" s="808"/>
      <c r="T16" s="808"/>
      <c r="U16" s="808"/>
      <c r="V16" s="808"/>
      <c r="W16" s="808"/>
      <c r="X16" s="808"/>
      <c r="Y16" s="808"/>
      <c r="Z16" s="808"/>
      <c r="AA16" s="808"/>
      <c r="AB16" s="808"/>
      <c r="AC16" s="853"/>
      <c r="AD16" s="856"/>
      <c r="AE16" s="859"/>
      <c r="AF16" s="610" t="s">
        <v>279</v>
      </c>
      <c r="AG16" s="182" t="s">
        <v>5</v>
      </c>
      <c r="AH16" s="200">
        <v>15</v>
      </c>
      <c r="AI16" s="200">
        <v>15</v>
      </c>
      <c r="AJ16" s="200">
        <v>15</v>
      </c>
      <c r="AK16" s="200">
        <v>15</v>
      </c>
      <c r="AL16" s="200">
        <v>15</v>
      </c>
      <c r="AM16" s="200">
        <v>15</v>
      </c>
      <c r="AN16" s="200">
        <v>10</v>
      </c>
      <c r="AO16" s="604">
        <f t="shared" si="0"/>
        <v>100</v>
      </c>
      <c r="AP16" s="604" t="s">
        <v>226</v>
      </c>
      <c r="AQ16" s="604" t="s">
        <v>226</v>
      </c>
      <c r="AR16" s="604">
        <v>100</v>
      </c>
      <c r="AS16" s="829"/>
      <c r="AT16" s="829"/>
      <c r="AU16" s="826"/>
      <c r="AV16" s="826"/>
      <c r="AW16" s="828"/>
      <c r="AX16" s="828"/>
      <c r="AY16" s="838"/>
      <c r="AZ16" s="838"/>
      <c r="BA16" s="850"/>
      <c r="BB16" s="820"/>
      <c r="BC16" s="820"/>
      <c r="BD16" s="170" t="s">
        <v>253</v>
      </c>
      <c r="BE16" s="177" t="s">
        <v>275</v>
      </c>
      <c r="BF16" s="183" t="s">
        <v>280</v>
      </c>
      <c r="BG16" s="183" t="s">
        <v>276</v>
      </c>
      <c r="BH16" s="194" t="s">
        <v>277</v>
      </c>
      <c r="BI16" s="195" t="s">
        <v>232</v>
      </c>
      <c r="BJ16" s="177" t="s">
        <v>233</v>
      </c>
      <c r="BK16" s="202" t="s">
        <v>256</v>
      </c>
      <c r="BL16" s="620" t="s">
        <v>224</v>
      </c>
      <c r="BM16" s="620" t="s">
        <v>224</v>
      </c>
      <c r="BN16" s="177" t="s">
        <v>1016</v>
      </c>
      <c r="BO16" s="183" t="s">
        <v>1145</v>
      </c>
      <c r="BP16" s="620" t="s">
        <v>276</v>
      </c>
      <c r="BQ16" s="577" t="s">
        <v>1134</v>
      </c>
      <c r="BR16" s="883"/>
      <c r="BS16" s="623" t="s">
        <v>1178</v>
      </c>
    </row>
    <row r="17" spans="1:71" s="169" customFormat="1" ht="130.9" customHeight="1" x14ac:dyDescent="0.25">
      <c r="A17" s="804" t="s">
        <v>283</v>
      </c>
      <c r="B17" s="810" t="s">
        <v>274</v>
      </c>
      <c r="C17" s="806" t="s">
        <v>310</v>
      </c>
      <c r="D17" s="812" t="s">
        <v>92</v>
      </c>
      <c r="E17" s="814" t="s">
        <v>224</v>
      </c>
      <c r="F17" s="839" t="s">
        <v>320</v>
      </c>
      <c r="G17" s="802" t="s">
        <v>76</v>
      </c>
      <c r="H17" s="802">
        <v>2</v>
      </c>
      <c r="I17" s="808">
        <v>1</v>
      </c>
      <c r="J17" s="808">
        <v>1</v>
      </c>
      <c r="K17" s="808">
        <v>1</v>
      </c>
      <c r="L17" s="808">
        <v>1</v>
      </c>
      <c r="M17" s="808">
        <v>1</v>
      </c>
      <c r="N17" s="808">
        <v>1</v>
      </c>
      <c r="O17" s="808">
        <v>1</v>
      </c>
      <c r="P17" s="808">
        <v>0</v>
      </c>
      <c r="Q17" s="808">
        <v>1</v>
      </c>
      <c r="R17" s="808">
        <v>1</v>
      </c>
      <c r="S17" s="808">
        <v>1</v>
      </c>
      <c r="T17" s="808">
        <v>1</v>
      </c>
      <c r="U17" s="808">
        <v>1</v>
      </c>
      <c r="V17" s="808">
        <v>1</v>
      </c>
      <c r="W17" s="808">
        <v>1</v>
      </c>
      <c r="X17" s="808">
        <v>0</v>
      </c>
      <c r="Y17" s="808">
        <v>1</v>
      </c>
      <c r="Z17" s="808">
        <v>1</v>
      </c>
      <c r="AA17" s="808">
        <v>0</v>
      </c>
      <c r="AB17" s="808">
        <f>SUM(I17:AA17)</f>
        <v>16</v>
      </c>
      <c r="AC17" s="818" t="s">
        <v>83</v>
      </c>
      <c r="AD17" s="814">
        <v>5</v>
      </c>
      <c r="AE17" s="820" t="str">
        <f>IF(H17+AD17=0," ",IF(OR(AND(H17=1,AD17=1),AND(H17=1,AD17=2),AND(H17=2,AD17=2),AND(H17=2,AD17=1),AND(H17=3,AD17=1)),"Bajo",IF(OR(AND(H17=1,AD17=3),AND(H17=2,AD17=3),AND(H17=3,AD17=2),AND(H17=4,AD17=1)),"Moderado",IF(OR(AND(H17=1,AD17=4),AND(H17=2,AD17=4),AND(H17=3,AD17=3),AND(H17=4,AD17=2),AND(H17=4,AD17=3),AND(H17=5,AD17=1),AND(H17=5,AD17=2)),"Alto",IF(OR(AND(H17=2,AD17=5),AND(H17=3,AD17=5),AND(H17=3,AD17=4),AND(H17=4,AD17=4),AND(H17=4,AD17=5),AND(H17=5,AD17=3),AND(H17=5,AD17=4),AND(H17=1,AD17=5),AND(H17=5,AD17=5)),"Extremo","")))))</f>
        <v>Extremo</v>
      </c>
      <c r="AF17" s="203" t="s">
        <v>348</v>
      </c>
      <c r="AG17" s="182" t="s">
        <v>5</v>
      </c>
      <c r="AH17" s="200">
        <v>15</v>
      </c>
      <c r="AI17" s="200">
        <v>15</v>
      </c>
      <c r="AJ17" s="200">
        <v>15</v>
      </c>
      <c r="AK17" s="200">
        <v>15</v>
      </c>
      <c r="AL17" s="200">
        <v>15</v>
      </c>
      <c r="AM17" s="200">
        <v>15</v>
      </c>
      <c r="AN17" s="200">
        <v>10</v>
      </c>
      <c r="AO17" s="604">
        <f t="shared" si="0"/>
        <v>100</v>
      </c>
      <c r="AP17" s="604" t="s">
        <v>226</v>
      </c>
      <c r="AQ17" s="604" t="s">
        <v>226</v>
      </c>
      <c r="AR17" s="604">
        <v>100</v>
      </c>
      <c r="AS17" s="604">
        <f>AVERAGE(AR17:AR18)</f>
        <v>100</v>
      </c>
      <c r="AT17" s="604" t="s">
        <v>226</v>
      </c>
      <c r="AU17" s="826" t="s">
        <v>97</v>
      </c>
      <c r="AV17" s="826" t="s">
        <v>99</v>
      </c>
      <c r="AW17" s="828" t="s">
        <v>137</v>
      </c>
      <c r="AX17" s="828">
        <v>1</v>
      </c>
      <c r="AY17" s="828" t="s">
        <v>83</v>
      </c>
      <c r="AZ17" s="828">
        <v>5</v>
      </c>
      <c r="BA17" s="820" t="str">
        <f>IF(AX17+AZ17=0," ",IF(OR(AND(AX17=1,AZ17=1),AND(AX17=1,AZ17=2),AND(AX17=2,AZ17=2),AND(AX17=2,AZ17=1),AND(AX17=3,AZ17=1)),"Bajo",IF(OR(AND(AX17=1,AZ17=3),AND(AX17=2,AZ17=3),AND(AX17=3,AZ17=2),AND(AX17=4,AZ17=1)),"Moderado",IF(OR(AND(AX17=1,AZ17=4),AND(AX17=2,AZ17=4),AND(AX17=3,AZ17=3),AND(AX17=4,AZ17=2),AND(AX17=4,AZ17=3),AND(AX17=5,AZ17=1),AND(AX17=5,AZ17=2)),"Alto",IF(OR(AND(AX17=2,AZ17=5),AND(AX17=1,AZ17=5),AND(AX17=3,AZ17=5),AND(AX17=3,AZ17=4),AND(AX17=4,AZ17=4),AND(AX17=4,AZ17=5),AND(AX17=5,AZ17=3),AND(AX17=5,AZ17=4),AND(AX17=5,AZ17=5)),"Extremo","")))))</f>
        <v>Extremo</v>
      </c>
      <c r="BB17" s="820" t="s">
        <v>247</v>
      </c>
      <c r="BC17" s="820" t="s">
        <v>100</v>
      </c>
      <c r="BD17" s="170" t="s">
        <v>265</v>
      </c>
      <c r="BE17" s="177" t="s">
        <v>239</v>
      </c>
      <c r="BF17" s="198" t="s">
        <v>349</v>
      </c>
      <c r="BG17" s="610" t="s">
        <v>235</v>
      </c>
      <c r="BH17" s="194" t="s">
        <v>323</v>
      </c>
      <c r="BI17" s="195" t="s">
        <v>350</v>
      </c>
      <c r="BJ17" s="177" t="s">
        <v>233</v>
      </c>
      <c r="BK17" s="198" t="s">
        <v>321</v>
      </c>
      <c r="BL17" s="610" t="s">
        <v>235</v>
      </c>
      <c r="BM17" s="195" t="s">
        <v>322</v>
      </c>
      <c r="BN17" s="177" t="s">
        <v>1016</v>
      </c>
      <c r="BO17" s="198" t="s">
        <v>1153</v>
      </c>
      <c r="BP17" s="610" t="s">
        <v>235</v>
      </c>
      <c r="BQ17" s="268" t="s">
        <v>1152</v>
      </c>
      <c r="BR17" s="882" t="s">
        <v>441</v>
      </c>
      <c r="BS17" s="623" t="s">
        <v>1179</v>
      </c>
    </row>
    <row r="18" spans="1:71" s="169" customFormat="1" ht="273.75" customHeight="1" thickBot="1" x14ac:dyDescent="0.3">
      <c r="A18" s="804"/>
      <c r="B18" s="810"/>
      <c r="C18" s="806"/>
      <c r="D18" s="812"/>
      <c r="E18" s="814"/>
      <c r="F18" s="839"/>
      <c r="G18" s="802"/>
      <c r="H18" s="802"/>
      <c r="I18" s="808"/>
      <c r="J18" s="808"/>
      <c r="K18" s="808"/>
      <c r="L18" s="808"/>
      <c r="M18" s="808"/>
      <c r="N18" s="808"/>
      <c r="O18" s="808"/>
      <c r="P18" s="808"/>
      <c r="Q18" s="808"/>
      <c r="R18" s="808"/>
      <c r="S18" s="808"/>
      <c r="T18" s="808"/>
      <c r="U18" s="808"/>
      <c r="V18" s="808"/>
      <c r="W18" s="808"/>
      <c r="X18" s="808"/>
      <c r="Y18" s="808"/>
      <c r="Z18" s="808"/>
      <c r="AA18" s="808"/>
      <c r="AB18" s="808"/>
      <c r="AC18" s="818"/>
      <c r="AD18" s="814"/>
      <c r="AE18" s="820"/>
      <c r="AF18" s="184" t="s">
        <v>382</v>
      </c>
      <c r="AG18" s="182" t="s">
        <v>5</v>
      </c>
      <c r="AH18" s="200">
        <v>15</v>
      </c>
      <c r="AI18" s="200">
        <v>15</v>
      </c>
      <c r="AJ18" s="200">
        <v>15</v>
      </c>
      <c r="AK18" s="200">
        <v>15</v>
      </c>
      <c r="AL18" s="200">
        <v>15</v>
      </c>
      <c r="AM18" s="200">
        <v>15</v>
      </c>
      <c r="AN18" s="200">
        <v>10</v>
      </c>
      <c r="AO18" s="604">
        <f t="shared" si="0"/>
        <v>100</v>
      </c>
      <c r="AP18" s="604" t="s">
        <v>226</v>
      </c>
      <c r="AQ18" s="604" t="s">
        <v>226</v>
      </c>
      <c r="AR18" s="604">
        <v>100</v>
      </c>
      <c r="AS18" s="604">
        <v>100</v>
      </c>
      <c r="AT18" s="604" t="s">
        <v>226</v>
      </c>
      <c r="AU18" s="826"/>
      <c r="AV18" s="826"/>
      <c r="AW18" s="828"/>
      <c r="AX18" s="828"/>
      <c r="AY18" s="828"/>
      <c r="AZ18" s="828"/>
      <c r="BA18" s="820"/>
      <c r="BB18" s="820"/>
      <c r="BC18" s="820"/>
      <c r="BD18" s="170" t="s">
        <v>265</v>
      </c>
      <c r="BE18" s="177" t="s">
        <v>239</v>
      </c>
      <c r="BF18" s="588" t="s">
        <v>1180</v>
      </c>
      <c r="BG18" s="183" t="s">
        <v>235</v>
      </c>
      <c r="BH18" s="196" t="s">
        <v>366</v>
      </c>
      <c r="BI18" s="195" t="s">
        <v>367</v>
      </c>
      <c r="BJ18" s="177" t="s">
        <v>233</v>
      </c>
      <c r="BK18" s="206" t="s">
        <v>1181</v>
      </c>
      <c r="BL18" s="610" t="s">
        <v>235</v>
      </c>
      <c r="BM18" s="195" t="s">
        <v>324</v>
      </c>
      <c r="BN18" s="177" t="s">
        <v>1016</v>
      </c>
      <c r="BO18" s="206" t="s">
        <v>1182</v>
      </c>
      <c r="BP18" s="610" t="s">
        <v>235</v>
      </c>
      <c r="BQ18" s="268" t="s">
        <v>1154</v>
      </c>
      <c r="BR18" s="883"/>
      <c r="BS18" s="589" t="s">
        <v>1198</v>
      </c>
    </row>
    <row r="19" spans="1:71" s="169" customFormat="1" ht="271.5" customHeight="1" thickBot="1" x14ac:dyDescent="0.3">
      <c r="A19" s="595" t="s">
        <v>287</v>
      </c>
      <c r="B19" s="598" t="s">
        <v>282</v>
      </c>
      <c r="C19" s="596" t="s">
        <v>290</v>
      </c>
      <c r="D19" s="599" t="s">
        <v>92</v>
      </c>
      <c r="E19" s="600" t="s">
        <v>224</v>
      </c>
      <c r="F19" s="609" t="s">
        <v>291</v>
      </c>
      <c r="G19" s="594" t="s">
        <v>76</v>
      </c>
      <c r="H19" s="594">
        <v>2</v>
      </c>
      <c r="I19" s="597">
        <v>1</v>
      </c>
      <c r="J19" s="597">
        <v>1</v>
      </c>
      <c r="K19" s="597">
        <v>0</v>
      </c>
      <c r="L19" s="597">
        <v>0</v>
      </c>
      <c r="M19" s="597">
        <v>1</v>
      </c>
      <c r="N19" s="597">
        <v>1</v>
      </c>
      <c r="O19" s="597">
        <v>1</v>
      </c>
      <c r="P19" s="597">
        <v>0</v>
      </c>
      <c r="Q19" s="597">
        <v>1</v>
      </c>
      <c r="R19" s="597">
        <v>1</v>
      </c>
      <c r="S19" s="597">
        <v>1</v>
      </c>
      <c r="T19" s="597">
        <v>1</v>
      </c>
      <c r="U19" s="597">
        <v>1</v>
      </c>
      <c r="V19" s="597">
        <v>1</v>
      </c>
      <c r="W19" s="597">
        <v>1</v>
      </c>
      <c r="X19" s="597">
        <v>0</v>
      </c>
      <c r="Y19" s="597">
        <v>1</v>
      </c>
      <c r="Z19" s="597">
        <v>1</v>
      </c>
      <c r="AA19" s="597">
        <v>0</v>
      </c>
      <c r="AB19" s="597">
        <f>SUM(I19:AA19)</f>
        <v>14</v>
      </c>
      <c r="AC19" s="622" t="s">
        <v>83</v>
      </c>
      <c r="AD19" s="624">
        <v>5</v>
      </c>
      <c r="AE19" s="601" t="str">
        <f>IF(H19+AD19=0," ",IF(OR(AND(H19=1,AD19=1),AND(H19=1,AD19=2),AND(H19=2,AD19=2),AND(H19=2,AD19=1),AND(H19=3,AD19=1)),"Bajo",IF(OR(AND(H19=1,AD19=3),AND(H19=2,AD19=3),AND(H19=3,AD19=2),AND(H19=4,AD19=1)),"Moderado",IF(OR(AND(H19=1,AD19=4),AND(H19=2,AD19=4),AND(H19=3,AD19=3),AND(H19=4,AD19=2),AND(H19=4,AD19=3),AND(H19=5,AD19=1),AND(H19=5,AD19=2)),"Alto",IF(OR(AND(H19=2,AD19=5),AND(H19=3,AD19=5),AND(H19=3,AD19=4),AND(H19=4,AD19=4),AND(H19=4,AD19=5),AND(H19=5,AD19=3),AND(H19=5,AD19=4),AND(H19=1,AD19=5),AND(H19=5,AD19=5)),"Extremo","")))))</f>
        <v>Extremo</v>
      </c>
      <c r="AF19" s="202" t="s">
        <v>405</v>
      </c>
      <c r="AG19" s="182" t="s">
        <v>5</v>
      </c>
      <c r="AH19" s="200">
        <v>15</v>
      </c>
      <c r="AI19" s="200">
        <v>15</v>
      </c>
      <c r="AJ19" s="200">
        <v>15</v>
      </c>
      <c r="AK19" s="200">
        <v>15</v>
      </c>
      <c r="AL19" s="200">
        <v>15</v>
      </c>
      <c r="AM19" s="200">
        <v>15</v>
      </c>
      <c r="AN19" s="200">
        <v>10</v>
      </c>
      <c r="AO19" s="604">
        <f t="shared" si="0"/>
        <v>100</v>
      </c>
      <c r="AP19" s="604" t="s">
        <v>226</v>
      </c>
      <c r="AQ19" s="604" t="s">
        <v>226</v>
      </c>
      <c r="AR19" s="604">
        <v>100</v>
      </c>
      <c r="AS19" s="604">
        <f>AVERAGE(AR19:AR20)</f>
        <v>100</v>
      </c>
      <c r="AT19" s="604" t="s">
        <v>226</v>
      </c>
      <c r="AU19" s="605" t="s">
        <v>97</v>
      </c>
      <c r="AV19" s="605" t="s">
        <v>99</v>
      </c>
      <c r="AW19" s="606" t="s">
        <v>137</v>
      </c>
      <c r="AX19" s="606">
        <v>1</v>
      </c>
      <c r="AY19" s="606" t="s">
        <v>83</v>
      </c>
      <c r="AZ19" s="608">
        <v>5</v>
      </c>
      <c r="BA19" s="602" t="s">
        <v>411</v>
      </c>
      <c r="BB19" s="602" t="s">
        <v>292</v>
      </c>
      <c r="BC19" s="602" t="s">
        <v>100</v>
      </c>
      <c r="BD19" s="170" t="s">
        <v>253</v>
      </c>
      <c r="BE19" s="177" t="s">
        <v>239</v>
      </c>
      <c r="BF19" s="176" t="s">
        <v>385</v>
      </c>
      <c r="BG19" s="610" t="s">
        <v>293</v>
      </c>
      <c r="BH19" s="610" t="s">
        <v>369</v>
      </c>
      <c r="BI19" s="620" t="s">
        <v>386</v>
      </c>
      <c r="BJ19" s="177" t="s">
        <v>233</v>
      </c>
      <c r="BK19" s="202" t="s">
        <v>256</v>
      </c>
      <c r="BL19" s="620" t="s">
        <v>224</v>
      </c>
      <c r="BM19" s="620" t="s">
        <v>224</v>
      </c>
      <c r="BN19" s="177" t="s">
        <v>1016</v>
      </c>
      <c r="BO19" s="202"/>
      <c r="BP19" s="620"/>
      <c r="BQ19" s="263"/>
      <c r="BR19" s="882" t="s">
        <v>444</v>
      </c>
      <c r="BS19" s="614" t="s">
        <v>1200</v>
      </c>
    </row>
    <row r="20" spans="1:71" s="169" customFormat="1" ht="225" customHeight="1" thickBot="1" x14ac:dyDescent="0.3">
      <c r="A20" s="595" t="s">
        <v>287</v>
      </c>
      <c r="B20" s="598" t="s">
        <v>285</v>
      </c>
      <c r="C20" s="599" t="s">
        <v>311</v>
      </c>
      <c r="D20" s="599" t="s">
        <v>92</v>
      </c>
      <c r="E20" s="600" t="s">
        <v>224</v>
      </c>
      <c r="F20" s="607" t="s">
        <v>295</v>
      </c>
      <c r="G20" s="594" t="s">
        <v>76</v>
      </c>
      <c r="H20" s="594">
        <v>2</v>
      </c>
      <c r="I20" s="594">
        <v>1</v>
      </c>
      <c r="J20" s="594">
        <v>1</v>
      </c>
      <c r="K20" s="594">
        <v>0</v>
      </c>
      <c r="L20" s="594">
        <v>0</v>
      </c>
      <c r="M20" s="594">
        <v>1</v>
      </c>
      <c r="N20" s="594">
        <v>1</v>
      </c>
      <c r="O20" s="594">
        <v>1</v>
      </c>
      <c r="P20" s="594">
        <v>0</v>
      </c>
      <c r="Q20" s="594">
        <v>1</v>
      </c>
      <c r="R20" s="594">
        <v>1</v>
      </c>
      <c r="S20" s="594">
        <v>1</v>
      </c>
      <c r="T20" s="594">
        <v>1</v>
      </c>
      <c r="U20" s="594">
        <v>1</v>
      </c>
      <c r="V20" s="594">
        <v>1</v>
      </c>
      <c r="W20" s="594">
        <v>1</v>
      </c>
      <c r="X20" s="594">
        <v>0</v>
      </c>
      <c r="Y20" s="594">
        <v>1</v>
      </c>
      <c r="Z20" s="594">
        <v>1</v>
      </c>
      <c r="AA20" s="594">
        <v>0</v>
      </c>
      <c r="AB20" s="594">
        <f>SUM(I20:AA20)</f>
        <v>14</v>
      </c>
      <c r="AC20" s="597" t="s">
        <v>83</v>
      </c>
      <c r="AD20" s="594">
        <v>5</v>
      </c>
      <c r="AE20" s="601" t="str">
        <f>IF(H20+AD20=0," ",IF(OR(AND(H20=1,AD20=1),AND(H20=1,AD20=2),AND(H20=2,AD20=2),AND(H20=2,AD20=1),AND(H20=3,AD20=1)),"Bajo",IF(OR(AND(H20=1,AD20=3),AND(H20=2,AD20=3),AND(H20=3,AD20=2),AND(H20=4,AD20=1)),"Moderado",IF(OR(AND(H20=1,AD20=4),AND(H20=2,AD20=4),AND(H20=3,AD20=3),AND(H20=4,AD20=2),AND(H20=4,AD20=3),AND(H20=5,AD20=1),AND(H20=5,AD20=2)),"Alto",IF(OR(AND(H20=2,AD20=5),AND(H20=3,AD20=5),AND(H20=3,AD20=4),AND(H20=4,AD20=4),AND(H20=4,AD20=5),AND(H20=5,AD20=3),AND(H20=5,AD20=4),AND(H20=1,AD20=5),AND(H20=5,AD20=5)),"Extremo","")))))</f>
        <v>Extremo</v>
      </c>
      <c r="AF20" s="606" t="s">
        <v>406</v>
      </c>
      <c r="AG20" s="606" t="s">
        <v>5</v>
      </c>
      <c r="AH20" s="200">
        <v>15</v>
      </c>
      <c r="AI20" s="200">
        <v>15</v>
      </c>
      <c r="AJ20" s="200">
        <v>15</v>
      </c>
      <c r="AK20" s="200">
        <v>15</v>
      </c>
      <c r="AL20" s="200">
        <v>15</v>
      </c>
      <c r="AM20" s="200">
        <v>15</v>
      </c>
      <c r="AN20" s="200">
        <v>10</v>
      </c>
      <c r="AO20" s="604">
        <f t="shared" si="0"/>
        <v>100</v>
      </c>
      <c r="AP20" s="604" t="s">
        <v>226</v>
      </c>
      <c r="AQ20" s="604" t="s">
        <v>226</v>
      </c>
      <c r="AR20" s="604">
        <v>100</v>
      </c>
      <c r="AS20" s="604">
        <f>AVERAGE(AR20:AR20)</f>
        <v>100</v>
      </c>
      <c r="AT20" s="604" t="s">
        <v>226</v>
      </c>
      <c r="AU20" s="605" t="s">
        <v>97</v>
      </c>
      <c r="AV20" s="605" t="s">
        <v>99</v>
      </c>
      <c r="AW20" s="606" t="s">
        <v>137</v>
      </c>
      <c r="AX20" s="606">
        <v>1</v>
      </c>
      <c r="AY20" s="606" t="s">
        <v>83</v>
      </c>
      <c r="AZ20" s="7">
        <v>5</v>
      </c>
      <c r="BA20" s="602" t="s">
        <v>411</v>
      </c>
      <c r="BB20" s="602" t="s">
        <v>247</v>
      </c>
      <c r="BC20" s="602" t="s">
        <v>100</v>
      </c>
      <c r="BD20" s="170" t="s">
        <v>254</v>
      </c>
      <c r="BE20" s="177" t="s">
        <v>239</v>
      </c>
      <c r="BF20" s="176" t="s">
        <v>398</v>
      </c>
      <c r="BG20" s="610" t="s">
        <v>296</v>
      </c>
      <c r="BH20" s="610" t="s">
        <v>404</v>
      </c>
      <c r="BI20" s="610" t="s">
        <v>368</v>
      </c>
      <c r="BJ20" s="177" t="s">
        <v>233</v>
      </c>
      <c r="BK20" s="177" t="s">
        <v>256</v>
      </c>
      <c r="BL20" s="177" t="s">
        <v>293</v>
      </c>
      <c r="BM20" s="177" t="s">
        <v>224</v>
      </c>
      <c r="BN20" s="177" t="s">
        <v>1016</v>
      </c>
      <c r="BO20" s="177"/>
      <c r="BP20" s="177"/>
      <c r="BQ20" s="269"/>
      <c r="BR20" s="883"/>
      <c r="BS20" s="614" t="s">
        <v>1199</v>
      </c>
    </row>
    <row r="21" spans="1:71" s="169" customFormat="1" ht="137.25" customHeight="1" thickBot="1" x14ac:dyDescent="0.3">
      <c r="A21" s="595" t="s">
        <v>297</v>
      </c>
      <c r="B21" s="598" t="s">
        <v>289</v>
      </c>
      <c r="C21" s="596" t="s">
        <v>1140</v>
      </c>
      <c r="D21" s="599" t="s">
        <v>92</v>
      </c>
      <c r="E21" s="600" t="s">
        <v>224</v>
      </c>
      <c r="F21" s="609" t="s">
        <v>299</v>
      </c>
      <c r="G21" s="608" t="s">
        <v>137</v>
      </c>
      <c r="H21" s="608">
        <v>1</v>
      </c>
      <c r="I21" s="597">
        <v>0</v>
      </c>
      <c r="J21" s="597">
        <v>1</v>
      </c>
      <c r="K21" s="597">
        <v>0</v>
      </c>
      <c r="L21" s="597">
        <v>0</v>
      </c>
      <c r="M21" s="597">
        <v>1</v>
      </c>
      <c r="N21" s="597">
        <v>1</v>
      </c>
      <c r="O21" s="597">
        <v>0</v>
      </c>
      <c r="P21" s="597">
        <v>1</v>
      </c>
      <c r="Q21" s="597">
        <v>0</v>
      </c>
      <c r="R21" s="597">
        <v>1</v>
      </c>
      <c r="S21" s="597">
        <v>1</v>
      </c>
      <c r="T21" s="597">
        <v>1</v>
      </c>
      <c r="U21" s="597">
        <v>1</v>
      </c>
      <c r="V21" s="597">
        <v>1</v>
      </c>
      <c r="W21" s="597">
        <v>1</v>
      </c>
      <c r="X21" s="597">
        <v>0</v>
      </c>
      <c r="Y21" s="597">
        <v>1</v>
      </c>
      <c r="Z21" s="597">
        <v>1</v>
      </c>
      <c r="AA21" s="597">
        <v>0</v>
      </c>
      <c r="AB21" s="597">
        <f>SUM(I21:AA21)</f>
        <v>12</v>
      </c>
      <c r="AC21" s="597" t="s">
        <v>83</v>
      </c>
      <c r="AD21" s="597">
        <v>5</v>
      </c>
      <c r="AE21" s="601" t="str">
        <f>IF(H21+AD21=0," ",IF(OR(AND(H21=1,AD21=1),AND(H21=1,AD21=2),AND(H21=2,AD21=2),AND(H21=2,AD21=1),AND(H21=3,AD21=1)),"Bajo",IF(OR(AND(H21=1,AD21=3),AND(H21=2,AD21=3),AND(H21=3,AD21=2),AND(H21=4,AD21=1)),"Moderado",IF(OR(AND(H21=1,AD21=4),AND(H21=2,AD21=4),AND(H21=3,AD21=3),AND(H21=4,AD21=2),AND(H21=4,AD21=3),AND(H21=5,AD21=1),AND(H21=5,AD21=2)),"Alto",IF(OR(AND(H21=2,AD21=5),AND(H21=3,AD21=5),AND(H21=3,AD21=4),AND(H21=4,AD21=4),AND(H21=4,AD21=5),AND(H21=5,AD21=3),AND(H21=5,AD21=4),AND(H21=1,AD21=5),AND(H21=5,AD21=5)),"Extremo","")))))</f>
        <v>Extremo</v>
      </c>
      <c r="AF21" s="201" t="s">
        <v>1166</v>
      </c>
      <c r="AG21" s="605" t="s">
        <v>5</v>
      </c>
      <c r="AH21" s="200">
        <v>15</v>
      </c>
      <c r="AI21" s="200">
        <v>15</v>
      </c>
      <c r="AJ21" s="200">
        <v>15</v>
      </c>
      <c r="AK21" s="200">
        <v>15</v>
      </c>
      <c r="AL21" s="200">
        <v>15</v>
      </c>
      <c r="AM21" s="200">
        <v>15</v>
      </c>
      <c r="AN21" s="200">
        <v>10</v>
      </c>
      <c r="AO21" s="604">
        <f t="shared" si="0"/>
        <v>100</v>
      </c>
      <c r="AP21" s="604" t="s">
        <v>226</v>
      </c>
      <c r="AQ21" s="604" t="s">
        <v>226</v>
      </c>
      <c r="AR21" s="604">
        <v>100</v>
      </c>
      <c r="AS21" s="604">
        <v>100</v>
      </c>
      <c r="AT21" s="604" t="s">
        <v>226</v>
      </c>
      <c r="AU21" s="605" t="s">
        <v>97</v>
      </c>
      <c r="AV21" s="605" t="s">
        <v>99</v>
      </c>
      <c r="AW21" s="606" t="s">
        <v>137</v>
      </c>
      <c r="AX21" s="606">
        <v>1</v>
      </c>
      <c r="AY21" s="606" t="s">
        <v>83</v>
      </c>
      <c r="AZ21" s="608">
        <v>5</v>
      </c>
      <c r="BA21" s="602" t="s">
        <v>411</v>
      </c>
      <c r="BB21" s="602" t="s">
        <v>247</v>
      </c>
      <c r="BC21" s="602" t="s">
        <v>100</v>
      </c>
      <c r="BD21" s="170" t="s">
        <v>352</v>
      </c>
      <c r="BE21" s="177" t="s">
        <v>239</v>
      </c>
      <c r="BF21" s="176" t="s">
        <v>1167</v>
      </c>
      <c r="BG21" s="610" t="s">
        <v>300</v>
      </c>
      <c r="BH21" s="610" t="s">
        <v>1142</v>
      </c>
      <c r="BI21" s="610" t="s">
        <v>1143</v>
      </c>
      <c r="BJ21" s="177" t="s">
        <v>233</v>
      </c>
      <c r="BK21" s="610" t="s">
        <v>400</v>
      </c>
      <c r="BL21" s="610" t="s">
        <v>300</v>
      </c>
      <c r="BM21" s="610" t="s">
        <v>399</v>
      </c>
      <c r="BN21" s="177" t="s">
        <v>1016</v>
      </c>
      <c r="BO21" s="610" t="s">
        <v>1165</v>
      </c>
      <c r="BP21" s="610" t="s">
        <v>1144</v>
      </c>
      <c r="BQ21" s="576" t="s">
        <v>1168</v>
      </c>
      <c r="BR21" s="616" t="s">
        <v>442</v>
      </c>
      <c r="BS21" s="614" t="s">
        <v>1183</v>
      </c>
    </row>
    <row r="22" spans="1:71" s="224" customFormat="1" ht="177.75" customHeight="1" x14ac:dyDescent="0.25">
      <c r="A22" s="864" t="s">
        <v>407</v>
      </c>
      <c r="B22" s="861" t="s">
        <v>294</v>
      </c>
      <c r="C22" s="866" t="s">
        <v>434</v>
      </c>
      <c r="D22" s="866" t="s">
        <v>92</v>
      </c>
      <c r="E22" s="867" t="s">
        <v>409</v>
      </c>
      <c r="F22" s="862" t="s">
        <v>410</v>
      </c>
      <c r="G22" s="860" t="s">
        <v>74</v>
      </c>
      <c r="H22" s="860">
        <v>3</v>
      </c>
      <c r="I22" s="833">
        <v>1</v>
      </c>
      <c r="J22" s="833">
        <v>1</v>
      </c>
      <c r="K22" s="833">
        <v>0</v>
      </c>
      <c r="L22" s="833">
        <v>0</v>
      </c>
      <c r="M22" s="833">
        <v>0</v>
      </c>
      <c r="N22" s="833">
        <v>0</v>
      </c>
      <c r="O22" s="833">
        <v>0</v>
      </c>
      <c r="P22" s="833">
        <v>0</v>
      </c>
      <c r="Q22" s="833">
        <v>1</v>
      </c>
      <c r="R22" s="833">
        <v>1</v>
      </c>
      <c r="S22" s="833">
        <v>1</v>
      </c>
      <c r="T22" s="833">
        <v>1</v>
      </c>
      <c r="U22" s="833">
        <v>1</v>
      </c>
      <c r="V22" s="833">
        <v>1</v>
      </c>
      <c r="W22" s="833">
        <v>1</v>
      </c>
      <c r="X22" s="833">
        <v>0</v>
      </c>
      <c r="Y22" s="833">
        <v>0</v>
      </c>
      <c r="Z22" s="833">
        <v>0</v>
      </c>
      <c r="AA22" s="833">
        <v>0</v>
      </c>
      <c r="AB22" s="833">
        <v>9</v>
      </c>
      <c r="AC22" s="871" t="s">
        <v>75</v>
      </c>
      <c r="AD22" s="863">
        <v>4</v>
      </c>
      <c r="AE22" s="878" t="s">
        <v>411</v>
      </c>
      <c r="AF22" s="564" t="s">
        <v>1098</v>
      </c>
      <c r="AG22" s="605" t="s">
        <v>5</v>
      </c>
      <c r="AH22" s="612">
        <v>15</v>
      </c>
      <c r="AI22" s="612">
        <v>15</v>
      </c>
      <c r="AJ22" s="612">
        <v>15</v>
      </c>
      <c r="AK22" s="612">
        <v>15</v>
      </c>
      <c r="AL22" s="612">
        <v>15</v>
      </c>
      <c r="AM22" s="612">
        <v>15</v>
      </c>
      <c r="AN22" s="612">
        <v>10</v>
      </c>
      <c r="AO22" s="612">
        <v>100</v>
      </c>
      <c r="AP22" s="612" t="s">
        <v>226</v>
      </c>
      <c r="AQ22" s="612" t="s">
        <v>226</v>
      </c>
      <c r="AR22" s="612" t="s">
        <v>226</v>
      </c>
      <c r="AS22" s="865">
        <v>100</v>
      </c>
      <c r="AT22" s="866" t="s">
        <v>226</v>
      </c>
      <c r="AU22" s="826" t="s">
        <v>97</v>
      </c>
      <c r="AV22" s="826" t="s">
        <v>99</v>
      </c>
      <c r="AW22" s="860" t="s">
        <v>137</v>
      </c>
      <c r="AX22" s="860">
        <v>1</v>
      </c>
      <c r="AY22" s="860" t="s">
        <v>1099</v>
      </c>
      <c r="AZ22" s="860">
        <v>4</v>
      </c>
      <c r="BA22" s="874" t="s">
        <v>1189</v>
      </c>
      <c r="BB22" s="872" t="s">
        <v>1100</v>
      </c>
      <c r="BC22" s="870" t="s">
        <v>1101</v>
      </c>
      <c r="BD22" s="565" t="s">
        <v>265</v>
      </c>
      <c r="BE22" s="177" t="s">
        <v>239</v>
      </c>
      <c r="BF22" s="566" t="s">
        <v>1102</v>
      </c>
      <c r="BG22" s="613" t="s">
        <v>415</v>
      </c>
      <c r="BH22" s="613" t="s">
        <v>1103</v>
      </c>
      <c r="BI22" s="613" t="s">
        <v>1104</v>
      </c>
      <c r="BJ22" s="177" t="s">
        <v>418</v>
      </c>
      <c r="BK22" s="568" t="s">
        <v>1105</v>
      </c>
      <c r="BL22" s="613" t="s">
        <v>420</v>
      </c>
      <c r="BM22" s="613" t="s">
        <v>1106</v>
      </c>
      <c r="BN22" s="177" t="s">
        <v>1016</v>
      </c>
      <c r="BO22" s="568" t="s">
        <v>1176</v>
      </c>
      <c r="BP22" s="613" t="s">
        <v>415</v>
      </c>
      <c r="BQ22" s="578" t="s">
        <v>1177</v>
      </c>
      <c r="BR22" s="879" t="s">
        <v>1175</v>
      </c>
      <c r="BS22" s="888" t="s">
        <v>1201</v>
      </c>
    </row>
    <row r="23" spans="1:71" s="224" customFormat="1" ht="78.599999999999994" customHeight="1" x14ac:dyDescent="0.25">
      <c r="A23" s="864"/>
      <c r="B23" s="861"/>
      <c r="C23" s="866"/>
      <c r="D23" s="866"/>
      <c r="E23" s="868"/>
      <c r="F23" s="863"/>
      <c r="G23" s="860"/>
      <c r="H23" s="860"/>
      <c r="I23" s="833"/>
      <c r="J23" s="833"/>
      <c r="K23" s="833"/>
      <c r="L23" s="833"/>
      <c r="M23" s="833"/>
      <c r="N23" s="833"/>
      <c r="O23" s="833"/>
      <c r="P23" s="833"/>
      <c r="Q23" s="833"/>
      <c r="R23" s="833"/>
      <c r="S23" s="833"/>
      <c r="T23" s="833"/>
      <c r="U23" s="833"/>
      <c r="V23" s="833"/>
      <c r="W23" s="833"/>
      <c r="X23" s="833"/>
      <c r="Y23" s="833"/>
      <c r="Z23" s="833"/>
      <c r="AA23" s="833"/>
      <c r="AB23" s="833"/>
      <c r="AC23" s="871"/>
      <c r="AD23" s="863"/>
      <c r="AE23" s="858"/>
      <c r="AF23" s="564" t="s">
        <v>258</v>
      </c>
      <c r="AG23" s="605" t="s">
        <v>5</v>
      </c>
      <c r="AH23" s="611">
        <v>15</v>
      </c>
      <c r="AI23" s="611">
        <v>15</v>
      </c>
      <c r="AJ23" s="611">
        <v>15</v>
      </c>
      <c r="AK23" s="611">
        <v>15</v>
      </c>
      <c r="AL23" s="611">
        <v>15</v>
      </c>
      <c r="AM23" s="611">
        <v>15</v>
      </c>
      <c r="AN23" s="612">
        <v>10</v>
      </c>
      <c r="AO23" s="612">
        <v>100</v>
      </c>
      <c r="AP23" s="612" t="s">
        <v>226</v>
      </c>
      <c r="AQ23" s="612" t="s">
        <v>226</v>
      </c>
      <c r="AR23" s="612" t="s">
        <v>226</v>
      </c>
      <c r="AS23" s="865"/>
      <c r="AT23" s="866"/>
      <c r="AU23" s="826"/>
      <c r="AV23" s="826"/>
      <c r="AW23" s="860"/>
      <c r="AX23" s="860"/>
      <c r="AY23" s="860"/>
      <c r="AZ23" s="860"/>
      <c r="BA23" s="874"/>
      <c r="BB23" s="872"/>
      <c r="BC23" s="870"/>
      <c r="BD23" s="565" t="s">
        <v>265</v>
      </c>
      <c r="BE23" s="177" t="s">
        <v>239</v>
      </c>
      <c r="BF23" s="566" t="s">
        <v>1107</v>
      </c>
      <c r="BG23" s="613" t="s">
        <v>415</v>
      </c>
      <c r="BH23" s="613" t="s">
        <v>422</v>
      </c>
      <c r="BI23" s="613" t="s">
        <v>423</v>
      </c>
      <c r="BJ23" s="177" t="s">
        <v>418</v>
      </c>
      <c r="BK23" s="568" t="s">
        <v>424</v>
      </c>
      <c r="BL23" s="613" t="s">
        <v>420</v>
      </c>
      <c r="BM23" s="613" t="s">
        <v>1108</v>
      </c>
      <c r="BN23" s="177" t="s">
        <v>1016</v>
      </c>
      <c r="BO23" s="568" t="s">
        <v>1109</v>
      </c>
      <c r="BP23" s="613" t="s">
        <v>415</v>
      </c>
      <c r="BQ23" s="578" t="s">
        <v>1174</v>
      </c>
      <c r="BR23" s="880"/>
      <c r="BS23" s="889"/>
    </row>
    <row r="24" spans="1:71" s="224" customFormat="1" ht="179.25" customHeight="1" x14ac:dyDescent="0.25">
      <c r="A24" s="864"/>
      <c r="B24" s="861"/>
      <c r="C24" s="866"/>
      <c r="D24" s="866"/>
      <c r="E24" s="869"/>
      <c r="F24" s="863"/>
      <c r="G24" s="860"/>
      <c r="H24" s="860"/>
      <c r="I24" s="833"/>
      <c r="J24" s="833"/>
      <c r="K24" s="833"/>
      <c r="L24" s="833"/>
      <c r="M24" s="833"/>
      <c r="N24" s="833"/>
      <c r="O24" s="833"/>
      <c r="P24" s="833"/>
      <c r="Q24" s="833"/>
      <c r="R24" s="833"/>
      <c r="S24" s="833"/>
      <c r="T24" s="833"/>
      <c r="U24" s="833"/>
      <c r="V24" s="833"/>
      <c r="W24" s="833"/>
      <c r="X24" s="833"/>
      <c r="Y24" s="833"/>
      <c r="Z24" s="833"/>
      <c r="AA24" s="833"/>
      <c r="AB24" s="833"/>
      <c r="AC24" s="871"/>
      <c r="AD24" s="863"/>
      <c r="AE24" s="859"/>
      <c r="AF24" s="564" t="s">
        <v>1111</v>
      </c>
      <c r="AG24" s="605" t="s">
        <v>5</v>
      </c>
      <c r="AH24" s="611">
        <v>15</v>
      </c>
      <c r="AI24" s="611">
        <v>15</v>
      </c>
      <c r="AJ24" s="611">
        <v>15</v>
      </c>
      <c r="AK24" s="611">
        <v>15</v>
      </c>
      <c r="AL24" s="611">
        <v>15</v>
      </c>
      <c r="AM24" s="611">
        <v>15</v>
      </c>
      <c r="AN24" s="612">
        <v>10</v>
      </c>
      <c r="AO24" s="612">
        <v>100</v>
      </c>
      <c r="AP24" s="612" t="s">
        <v>226</v>
      </c>
      <c r="AQ24" s="612" t="s">
        <v>226</v>
      </c>
      <c r="AR24" s="612" t="s">
        <v>226</v>
      </c>
      <c r="AS24" s="865"/>
      <c r="AT24" s="866"/>
      <c r="AU24" s="826"/>
      <c r="AV24" s="826"/>
      <c r="AW24" s="860"/>
      <c r="AX24" s="860"/>
      <c r="AY24" s="860"/>
      <c r="AZ24" s="860"/>
      <c r="BA24" s="874"/>
      <c r="BB24" s="872"/>
      <c r="BC24" s="870"/>
      <c r="BD24" s="565" t="s">
        <v>265</v>
      </c>
      <c r="BE24" s="177" t="s">
        <v>239</v>
      </c>
      <c r="BF24" s="566" t="s">
        <v>1112</v>
      </c>
      <c r="BG24" s="613" t="s">
        <v>428</v>
      </c>
      <c r="BH24" s="613" t="s">
        <v>429</v>
      </c>
      <c r="BI24" s="613" t="s">
        <v>1113</v>
      </c>
      <c r="BJ24" s="177" t="s">
        <v>418</v>
      </c>
      <c r="BK24" s="570" t="s">
        <v>1114</v>
      </c>
      <c r="BL24" s="613" t="s">
        <v>420</v>
      </c>
      <c r="BM24" s="613" t="s">
        <v>1115</v>
      </c>
      <c r="BN24" s="177" t="s">
        <v>1016</v>
      </c>
      <c r="BO24" s="568" t="s">
        <v>1116</v>
      </c>
      <c r="BP24" s="613" t="s">
        <v>415</v>
      </c>
      <c r="BQ24" s="578" t="s">
        <v>1117</v>
      </c>
      <c r="BR24" s="881"/>
      <c r="BS24" s="890"/>
    </row>
    <row r="27" spans="1:71" ht="16.5" customHeight="1" x14ac:dyDescent="0.25"/>
  </sheetData>
  <mergeCells count="338">
    <mergeCell ref="E2:E3"/>
    <mergeCell ref="F2:F3"/>
    <mergeCell ref="A1:F1"/>
    <mergeCell ref="G1:BA1"/>
    <mergeCell ref="BB1:BB3"/>
    <mergeCell ref="BC1:BC3"/>
    <mergeCell ref="BD1:BQ1"/>
    <mergeCell ref="A2:A3"/>
    <mergeCell ref="BJ2:BM2"/>
    <mergeCell ref="BN2:BQ2"/>
    <mergeCell ref="AT2:AT3"/>
    <mergeCell ref="AU2:AV2"/>
    <mergeCell ref="AW2:BA2"/>
    <mergeCell ref="BD2:BI2"/>
    <mergeCell ref="A4:A5"/>
    <mergeCell ref="B4:B5"/>
    <mergeCell ref="C4:C5"/>
    <mergeCell ref="D4:D5"/>
    <mergeCell ref="E4:E5"/>
    <mergeCell ref="F4:F5"/>
    <mergeCell ref="G4:G5"/>
    <mergeCell ref="AR2:AR3"/>
    <mergeCell ref="AS2:AS3"/>
    <mergeCell ref="G2:AE2"/>
    <mergeCell ref="AF2:AF3"/>
    <mergeCell ref="AG2:AG3"/>
    <mergeCell ref="AO2:AO3"/>
    <mergeCell ref="AP2:AP3"/>
    <mergeCell ref="AQ2:AQ3"/>
    <mergeCell ref="B2:B3"/>
    <mergeCell ref="C2:C3"/>
    <mergeCell ref="D2:D3"/>
    <mergeCell ref="N4:N5"/>
    <mergeCell ref="O4:O5"/>
    <mergeCell ref="P4:P5"/>
    <mergeCell ref="Q4:Q5"/>
    <mergeCell ref="R4:R5"/>
    <mergeCell ref="S4:S5"/>
    <mergeCell ref="H4:H5"/>
    <mergeCell ref="I4:I5"/>
    <mergeCell ref="J4:J5"/>
    <mergeCell ref="K4:K5"/>
    <mergeCell ref="L4:L5"/>
    <mergeCell ref="M4:M5"/>
    <mergeCell ref="Z4:Z5"/>
    <mergeCell ref="AA4:AA5"/>
    <mergeCell ref="AB4:AB5"/>
    <mergeCell ref="AC4:AC5"/>
    <mergeCell ref="AD4:AD5"/>
    <mergeCell ref="AE4:AE5"/>
    <mergeCell ref="T4:T5"/>
    <mergeCell ref="U4:U5"/>
    <mergeCell ref="V4:V5"/>
    <mergeCell ref="W4:W5"/>
    <mergeCell ref="X4:X5"/>
    <mergeCell ref="Y4:Y5"/>
    <mergeCell ref="AY4:AY5"/>
    <mergeCell ref="AZ4:AZ5"/>
    <mergeCell ref="BA4:BA5"/>
    <mergeCell ref="BB4:BB5"/>
    <mergeCell ref="BC4:BC5"/>
    <mergeCell ref="BR4:BR5"/>
    <mergeCell ref="AS4:AS5"/>
    <mergeCell ref="AT4:AT5"/>
    <mergeCell ref="AU4:AU5"/>
    <mergeCell ref="AV4:AV5"/>
    <mergeCell ref="AW4:AW5"/>
    <mergeCell ref="AX4:AX5"/>
    <mergeCell ref="F6:F7"/>
    <mergeCell ref="G6:G7"/>
    <mergeCell ref="H6:H7"/>
    <mergeCell ref="I6:I7"/>
    <mergeCell ref="J6:J7"/>
    <mergeCell ref="K6:K7"/>
    <mergeCell ref="A6:A7"/>
    <mergeCell ref="B6:B7"/>
    <mergeCell ref="C6:C7"/>
    <mergeCell ref="D6:D7"/>
    <mergeCell ref="E6:E7"/>
    <mergeCell ref="R6:R7"/>
    <mergeCell ref="S6:S7"/>
    <mergeCell ref="T6:T7"/>
    <mergeCell ref="U6:U7"/>
    <mergeCell ref="V6:V7"/>
    <mergeCell ref="W6:W7"/>
    <mergeCell ref="L6:L7"/>
    <mergeCell ref="M6:M7"/>
    <mergeCell ref="N6:N7"/>
    <mergeCell ref="O6:O7"/>
    <mergeCell ref="P6:P7"/>
    <mergeCell ref="Q6:Q7"/>
    <mergeCell ref="AN6:AN7"/>
    <mergeCell ref="AO6:AO7"/>
    <mergeCell ref="AD6:AD7"/>
    <mergeCell ref="AE6:AE7"/>
    <mergeCell ref="AF6:AF7"/>
    <mergeCell ref="AG6:AG7"/>
    <mergeCell ref="AH6:AH7"/>
    <mergeCell ref="AI6:AI7"/>
    <mergeCell ref="X6:X7"/>
    <mergeCell ref="Y6:Y7"/>
    <mergeCell ref="Z6:Z7"/>
    <mergeCell ref="AA6:AA7"/>
    <mergeCell ref="AB6:AB7"/>
    <mergeCell ref="AC6:AC7"/>
    <mergeCell ref="BB6:BB7"/>
    <mergeCell ref="BC6:BC7"/>
    <mergeCell ref="A8:A9"/>
    <mergeCell ref="B8:B9"/>
    <mergeCell ref="C8:C9"/>
    <mergeCell ref="D8:D9"/>
    <mergeCell ref="E8:E9"/>
    <mergeCell ref="F8:F9"/>
    <mergeCell ref="AV6:AV7"/>
    <mergeCell ref="AW6:AW7"/>
    <mergeCell ref="AX6:AX7"/>
    <mergeCell ref="AY6:AY7"/>
    <mergeCell ref="AZ6:AZ7"/>
    <mergeCell ref="BA6:BA7"/>
    <mergeCell ref="AP6:AP7"/>
    <mergeCell ref="AQ6:AQ7"/>
    <mergeCell ref="AR6:AR7"/>
    <mergeCell ref="AS6:AS7"/>
    <mergeCell ref="AT6:AT7"/>
    <mergeCell ref="AU6:AU7"/>
    <mergeCell ref="AJ6:AJ7"/>
    <mergeCell ref="AK6:AK7"/>
    <mergeCell ref="AL6:AL7"/>
    <mergeCell ref="AM6:AM7"/>
    <mergeCell ref="M8:M9"/>
    <mergeCell ref="N8:N9"/>
    <mergeCell ref="O8:O9"/>
    <mergeCell ref="P8:P9"/>
    <mergeCell ref="Q8:Q9"/>
    <mergeCell ref="R8:R9"/>
    <mergeCell ref="G8:G9"/>
    <mergeCell ref="H8:H9"/>
    <mergeCell ref="I8:I9"/>
    <mergeCell ref="J8:J9"/>
    <mergeCell ref="K8:K9"/>
    <mergeCell ref="L8:L9"/>
    <mergeCell ref="Y8:Y9"/>
    <mergeCell ref="Z8:Z9"/>
    <mergeCell ref="AA8:AA9"/>
    <mergeCell ref="AB8:AB9"/>
    <mergeCell ref="AC8:AC9"/>
    <mergeCell ref="AD8:AD9"/>
    <mergeCell ref="S8:S9"/>
    <mergeCell ref="T8:T9"/>
    <mergeCell ref="U8:U9"/>
    <mergeCell ref="V8:V9"/>
    <mergeCell ref="W8:W9"/>
    <mergeCell ref="X8:X9"/>
    <mergeCell ref="AX8:AX9"/>
    <mergeCell ref="AY8:AY9"/>
    <mergeCell ref="AZ8:AZ9"/>
    <mergeCell ref="BA8:BA9"/>
    <mergeCell ref="BB8:BB9"/>
    <mergeCell ref="BC8:BC9"/>
    <mergeCell ref="AE8:AE9"/>
    <mergeCell ref="AS8:AS9"/>
    <mergeCell ref="AT8:AT9"/>
    <mergeCell ref="AU8:AU9"/>
    <mergeCell ref="AV8:AV9"/>
    <mergeCell ref="AW8:AW9"/>
    <mergeCell ref="F10:F12"/>
    <mergeCell ref="G10:G12"/>
    <mergeCell ref="H10:H12"/>
    <mergeCell ref="I10:I12"/>
    <mergeCell ref="J10:J12"/>
    <mergeCell ref="K10:K12"/>
    <mergeCell ref="A10:A12"/>
    <mergeCell ref="B10:B12"/>
    <mergeCell ref="C10:C12"/>
    <mergeCell ref="D10:D12"/>
    <mergeCell ref="E10:E12"/>
    <mergeCell ref="A13:A16"/>
    <mergeCell ref="B13:B16"/>
    <mergeCell ref="C13:C16"/>
    <mergeCell ref="D13:D16"/>
    <mergeCell ref="E13:E16"/>
    <mergeCell ref="F13:F16"/>
    <mergeCell ref="AW10:AW12"/>
    <mergeCell ref="AX10:AX12"/>
    <mergeCell ref="AY10:AY12"/>
    <mergeCell ref="AD10:AD12"/>
    <mergeCell ref="AE10:AE12"/>
    <mergeCell ref="AS10:AS12"/>
    <mergeCell ref="AT10:AT12"/>
    <mergeCell ref="AU10:AU12"/>
    <mergeCell ref="AV10:AV12"/>
    <mergeCell ref="X10:X12"/>
    <mergeCell ref="Y10:Y12"/>
    <mergeCell ref="Z10:Z12"/>
    <mergeCell ref="AA10:AA12"/>
    <mergeCell ref="AB10:AB12"/>
    <mergeCell ref="AC10:AC12"/>
    <mergeCell ref="R10:R12"/>
    <mergeCell ref="S10:S12"/>
    <mergeCell ref="T10:T12"/>
    <mergeCell ref="G13:G16"/>
    <mergeCell ref="H13:H16"/>
    <mergeCell ref="I13:I16"/>
    <mergeCell ref="J13:J16"/>
    <mergeCell ref="K13:K16"/>
    <mergeCell ref="L13:L16"/>
    <mergeCell ref="BC10:BC12"/>
    <mergeCell ref="BR10:BR12"/>
    <mergeCell ref="BS11:BS12"/>
    <mergeCell ref="AZ10:AZ12"/>
    <mergeCell ref="BA10:BA12"/>
    <mergeCell ref="BB10:BB12"/>
    <mergeCell ref="U10:U12"/>
    <mergeCell ref="V10:V12"/>
    <mergeCell ref="W10:W12"/>
    <mergeCell ref="L10:L12"/>
    <mergeCell ref="M10:M12"/>
    <mergeCell ref="N10:N12"/>
    <mergeCell ref="O10:O12"/>
    <mergeCell ref="P10:P12"/>
    <mergeCell ref="Q10:Q12"/>
    <mergeCell ref="AC13:AC16"/>
    <mergeCell ref="AD13:AD16"/>
    <mergeCell ref="S13:S16"/>
    <mergeCell ref="T13:T16"/>
    <mergeCell ref="U13:U16"/>
    <mergeCell ref="V13:V16"/>
    <mergeCell ref="W13:W16"/>
    <mergeCell ref="X13:X16"/>
    <mergeCell ref="M13:M16"/>
    <mergeCell ref="N13:N16"/>
    <mergeCell ref="O13:O16"/>
    <mergeCell ref="P13:P16"/>
    <mergeCell ref="Q13:Q16"/>
    <mergeCell ref="R13:R16"/>
    <mergeCell ref="BR13:BR16"/>
    <mergeCell ref="A17:A18"/>
    <mergeCell ref="B17:B18"/>
    <mergeCell ref="C17:C18"/>
    <mergeCell ref="D17:D18"/>
    <mergeCell ref="E17:E18"/>
    <mergeCell ref="F17:F18"/>
    <mergeCell ref="G17:G18"/>
    <mergeCell ref="AX13:AX16"/>
    <mergeCell ref="AY13:AY16"/>
    <mergeCell ref="AZ13:AZ16"/>
    <mergeCell ref="BA13:BA16"/>
    <mergeCell ref="BB13:BB16"/>
    <mergeCell ref="BC13:BC16"/>
    <mergeCell ref="AE13:AE16"/>
    <mergeCell ref="AS13:AS16"/>
    <mergeCell ref="AT13:AT16"/>
    <mergeCell ref="AU13:AU16"/>
    <mergeCell ref="AV13:AV16"/>
    <mergeCell ref="AW13:AW16"/>
    <mergeCell ref="Y13:Y16"/>
    <mergeCell ref="Z13:Z16"/>
    <mergeCell ref="AA13:AA16"/>
    <mergeCell ref="AB13:AB16"/>
    <mergeCell ref="BR17:BR18"/>
    <mergeCell ref="BR19:BR20"/>
    <mergeCell ref="A22:A24"/>
    <mergeCell ref="B22:B24"/>
    <mergeCell ref="C22:C24"/>
    <mergeCell ref="D22:D24"/>
    <mergeCell ref="AU17:AU18"/>
    <mergeCell ref="AV17:AV18"/>
    <mergeCell ref="AW17:AW18"/>
    <mergeCell ref="AX17:AX18"/>
    <mergeCell ref="AY17:AY18"/>
    <mergeCell ref="AZ17:AZ18"/>
    <mergeCell ref="Z17:Z18"/>
    <mergeCell ref="AA17:AA18"/>
    <mergeCell ref="AB17:AB18"/>
    <mergeCell ref="AC17:AC18"/>
    <mergeCell ref="AD17:AD18"/>
    <mergeCell ref="AE17:AE18"/>
    <mergeCell ref="T17:T18"/>
    <mergeCell ref="U17:U18"/>
    <mergeCell ref="V17:V18"/>
    <mergeCell ref="W17:W18"/>
    <mergeCell ref="X17:X18"/>
    <mergeCell ref="Y17:Y18"/>
    <mergeCell ref="E22:E24"/>
    <mergeCell ref="F22:F24"/>
    <mergeCell ref="G22:G24"/>
    <mergeCell ref="H22:H24"/>
    <mergeCell ref="I22:I24"/>
    <mergeCell ref="J22:J24"/>
    <mergeCell ref="BA17:BA18"/>
    <mergeCell ref="BB17:BB18"/>
    <mergeCell ref="BC17:BC18"/>
    <mergeCell ref="N17:N18"/>
    <mergeCell ref="O17:O18"/>
    <mergeCell ref="P17:P18"/>
    <mergeCell ref="Q17:Q18"/>
    <mergeCell ref="R17:R18"/>
    <mergeCell ref="S17:S18"/>
    <mergeCell ref="H17:H18"/>
    <mergeCell ref="I17:I18"/>
    <mergeCell ref="J17:J18"/>
    <mergeCell ref="K17:K18"/>
    <mergeCell ref="L17:L18"/>
    <mergeCell ref="M17:M18"/>
    <mergeCell ref="Q22:Q24"/>
    <mergeCell ref="R22:R24"/>
    <mergeCell ref="S22:S24"/>
    <mergeCell ref="T22:T24"/>
    <mergeCell ref="U22:U24"/>
    <mergeCell ref="V22:V24"/>
    <mergeCell ref="K22:K24"/>
    <mergeCell ref="L22:L24"/>
    <mergeCell ref="M22:M24"/>
    <mergeCell ref="N22:N24"/>
    <mergeCell ref="O22:O24"/>
    <mergeCell ref="P22:P24"/>
    <mergeCell ref="AC22:AC24"/>
    <mergeCell ref="AD22:AD24"/>
    <mergeCell ref="AE22:AE24"/>
    <mergeCell ref="AS22:AS24"/>
    <mergeCell ref="AT22:AT24"/>
    <mergeCell ref="AU22:AU24"/>
    <mergeCell ref="W22:W24"/>
    <mergeCell ref="X22:X24"/>
    <mergeCell ref="Y22:Y24"/>
    <mergeCell ref="Z22:Z24"/>
    <mergeCell ref="AA22:AA24"/>
    <mergeCell ref="AB22:AB24"/>
    <mergeCell ref="BB22:BB24"/>
    <mergeCell ref="BC22:BC24"/>
    <mergeCell ref="BR22:BR24"/>
    <mergeCell ref="BS22:BS24"/>
    <mergeCell ref="AV22:AV24"/>
    <mergeCell ref="AW22:AW24"/>
    <mergeCell ref="AX22:AX24"/>
    <mergeCell ref="AY22:AY24"/>
    <mergeCell ref="AZ22:AZ24"/>
    <mergeCell ref="BA22:BA24"/>
  </mergeCells>
  <conditionalFormatting sqref="BB4:BC4">
    <cfRule type="containsBlanks" dxfId="627" priority="167">
      <formula>LEN(TRIM(BB4))=0</formula>
    </cfRule>
    <cfRule type="containsText" dxfId="626" priority="168" operator="containsText" text="extrema">
      <formula>NOT(ISERROR(SEARCH("extrema",BB4)))</formula>
    </cfRule>
    <cfRule type="containsText" dxfId="625" priority="169" operator="containsText" text="alta">
      <formula>NOT(ISERROR(SEARCH("alta",BB4)))</formula>
    </cfRule>
    <cfRule type="containsText" dxfId="624" priority="170" operator="containsText" text="moderada">
      <formula>NOT(ISERROR(SEARCH("moderada",BB4)))</formula>
    </cfRule>
    <cfRule type="containsText" dxfId="623" priority="171" operator="containsText" text="baja">
      <formula>NOT(ISERROR(SEARCH("baja",BB4)))</formula>
    </cfRule>
  </conditionalFormatting>
  <conditionalFormatting sqref="AE4">
    <cfRule type="containsBlanks" dxfId="622" priority="165">
      <formula>LEN(TRIM(AE4))=0</formula>
    </cfRule>
    <cfRule type="containsText" dxfId="621" priority="166" operator="containsText" text="alto">
      <formula>NOT(ISERROR(SEARCH("alto",AE4)))</formula>
    </cfRule>
  </conditionalFormatting>
  <conditionalFormatting sqref="BA4">
    <cfRule type="containsBlanks" dxfId="620" priority="163">
      <formula>LEN(TRIM(BA4))=0</formula>
    </cfRule>
    <cfRule type="containsText" dxfId="619" priority="164" operator="containsText" text="alto">
      <formula>NOT(ISERROR(SEARCH("alto",BA4)))</formula>
    </cfRule>
  </conditionalFormatting>
  <conditionalFormatting sqref="BB8:BC8 BC9">
    <cfRule type="containsBlanks" dxfId="618" priority="158">
      <formula>LEN(TRIM(BB8))=0</formula>
    </cfRule>
    <cfRule type="containsText" dxfId="617" priority="159" operator="containsText" text="extrema">
      <formula>NOT(ISERROR(SEARCH("extrema",BB8)))</formula>
    </cfRule>
    <cfRule type="containsText" dxfId="616" priority="160" operator="containsText" text="alta">
      <formula>NOT(ISERROR(SEARCH("alta",BB8)))</formula>
    </cfRule>
    <cfRule type="containsText" dxfId="615" priority="161" operator="containsText" text="moderada">
      <formula>NOT(ISERROR(SEARCH("moderada",BB8)))</formula>
    </cfRule>
    <cfRule type="containsText" dxfId="614" priority="162" operator="containsText" text="baja">
      <formula>NOT(ISERROR(SEARCH("baja",BB8)))</formula>
    </cfRule>
  </conditionalFormatting>
  <conditionalFormatting sqref="AE8:AE9">
    <cfRule type="containsBlanks" dxfId="613" priority="156">
      <formula>LEN(TRIM(AE8))=0</formula>
    </cfRule>
    <cfRule type="containsText" dxfId="612" priority="157" operator="containsText" text="alto">
      <formula>NOT(ISERROR(SEARCH("alto",AE8)))</formula>
    </cfRule>
  </conditionalFormatting>
  <conditionalFormatting sqref="BA8">
    <cfRule type="containsBlanks" dxfId="611" priority="148">
      <formula>LEN(TRIM(BA8))=0</formula>
    </cfRule>
    <cfRule type="containsText" dxfId="610" priority="149" operator="containsText" text="alto">
      <formula>NOT(ISERROR(SEARCH("alto",BA8)))</formula>
    </cfRule>
  </conditionalFormatting>
  <conditionalFormatting sqref="BA8">
    <cfRule type="containsText" dxfId="609" priority="150" operator="containsText" text="Extremo">
      <formula>NOT(ISERROR(SEARCH("Extremo",BA8)))</formula>
    </cfRule>
    <cfRule type="containsText" dxfId="608" priority="151" operator="containsText" text="Bajo">
      <formula>NOT(ISERROR(SEARCH("Bajo",BA8)))</formula>
    </cfRule>
    <cfRule type="containsText" dxfId="607" priority="152" operator="containsText" text="Moderado">
      <formula>NOT(ISERROR(SEARCH("Moderado",BA8)))</formula>
    </cfRule>
    <cfRule type="containsText" dxfId="606" priority="153" operator="containsText" text="Alto">
      <formula>NOT(ISERROR(SEARCH("Alto",BA8)))</formula>
    </cfRule>
    <cfRule type="containsText" dxfId="605" priority="154" operator="containsText" text="Extremo">
      <formula>NOT(ISERROR(SEARCH("Extremo",BA8)))</formula>
    </cfRule>
    <cfRule type="colorScale" priority="155">
      <colorScale>
        <cfvo type="min"/>
        <cfvo type="percentile" val="50"/>
        <cfvo type="max"/>
        <color rgb="FF5A8AC6"/>
        <color rgb="FFFFEB84"/>
        <color rgb="FFF8696B"/>
      </colorScale>
    </cfRule>
  </conditionalFormatting>
  <conditionalFormatting sqref="AE4">
    <cfRule type="containsText" dxfId="604" priority="172" operator="containsText" text="Extremo">
      <formula>NOT(ISERROR(SEARCH("Extremo",AE4)))</formula>
    </cfRule>
    <cfRule type="containsText" dxfId="603" priority="173" operator="containsText" text="Bajo">
      <formula>NOT(ISERROR(SEARCH("Bajo",AE4)))</formula>
    </cfRule>
    <cfRule type="containsText" dxfId="602" priority="174" operator="containsText" text="Moderado">
      <formula>NOT(ISERROR(SEARCH("Moderado",AE4)))</formula>
    </cfRule>
    <cfRule type="containsText" dxfId="601" priority="175" operator="containsText" text="Alto">
      <formula>NOT(ISERROR(SEARCH("Alto",AE4)))</formula>
    </cfRule>
    <cfRule type="containsText" dxfId="600" priority="176" operator="containsText" text="Extremo">
      <formula>NOT(ISERROR(SEARCH("Extremo",AE4)))</formula>
    </cfRule>
    <cfRule type="colorScale" priority="177">
      <colorScale>
        <cfvo type="min"/>
        <cfvo type="percentile" val="50"/>
        <cfvo type="max"/>
        <color rgb="FF5A8AC6"/>
        <color rgb="FFFFEB84"/>
        <color rgb="FFF8696B"/>
      </colorScale>
    </cfRule>
  </conditionalFormatting>
  <conditionalFormatting sqref="BA4">
    <cfRule type="containsText" dxfId="599" priority="178" operator="containsText" text="Extremo">
      <formula>NOT(ISERROR(SEARCH("Extremo",BA4)))</formula>
    </cfRule>
    <cfRule type="containsText" dxfId="598" priority="179" operator="containsText" text="Bajo">
      <formula>NOT(ISERROR(SEARCH("Bajo",BA4)))</formula>
    </cfRule>
    <cfRule type="containsText" dxfId="597" priority="180" operator="containsText" text="Moderado">
      <formula>NOT(ISERROR(SEARCH("Moderado",BA4)))</formula>
    </cfRule>
    <cfRule type="containsText" dxfId="596" priority="181" operator="containsText" text="Alto">
      <formula>NOT(ISERROR(SEARCH("Alto",BA4)))</formula>
    </cfRule>
    <cfRule type="containsText" dxfId="595" priority="182" operator="containsText" text="Extremo">
      <formula>NOT(ISERROR(SEARCH("Extremo",BA4)))</formula>
    </cfRule>
    <cfRule type="colorScale" priority="183">
      <colorScale>
        <cfvo type="min"/>
        <cfvo type="percentile" val="50"/>
        <cfvo type="max"/>
        <color rgb="FF5A8AC6"/>
        <color rgb="FFFFEB84"/>
        <color rgb="FFF8696B"/>
      </colorScale>
    </cfRule>
  </conditionalFormatting>
  <conditionalFormatting sqref="BA6">
    <cfRule type="containsBlanks" dxfId="594" priority="140">
      <formula>LEN(TRIM(BA6))=0</formula>
    </cfRule>
    <cfRule type="containsText" dxfId="593" priority="141" operator="containsText" text="alto">
      <formula>NOT(ISERROR(SEARCH("alto",BA6)))</formula>
    </cfRule>
  </conditionalFormatting>
  <conditionalFormatting sqref="BA6">
    <cfRule type="containsText" dxfId="592" priority="142" operator="containsText" text="Extremo">
      <formula>NOT(ISERROR(SEARCH("Extremo",BA6)))</formula>
    </cfRule>
    <cfRule type="containsText" dxfId="591" priority="143" operator="containsText" text="Bajo">
      <formula>NOT(ISERROR(SEARCH("Bajo",BA6)))</formula>
    </cfRule>
    <cfRule type="containsText" dxfId="590" priority="144" operator="containsText" text="Moderado">
      <formula>NOT(ISERROR(SEARCH("Moderado",BA6)))</formula>
    </cfRule>
    <cfRule type="containsText" dxfId="589" priority="145" operator="containsText" text="Alto">
      <formula>NOT(ISERROR(SEARCH("Alto",BA6)))</formula>
    </cfRule>
    <cfRule type="containsText" dxfId="588" priority="146" operator="containsText" text="Extremo">
      <formula>NOT(ISERROR(SEARCH("Extremo",BA6)))</formula>
    </cfRule>
    <cfRule type="colorScale" priority="147">
      <colorScale>
        <cfvo type="min"/>
        <cfvo type="percentile" val="50"/>
        <cfvo type="max"/>
        <color rgb="FF5A8AC6"/>
        <color rgb="FFFFEB84"/>
        <color rgb="FFF8696B"/>
      </colorScale>
    </cfRule>
  </conditionalFormatting>
  <conditionalFormatting sqref="BC6">
    <cfRule type="containsBlanks" dxfId="587" priority="135">
      <formula>LEN(TRIM(BC6))=0</formula>
    </cfRule>
    <cfRule type="containsText" dxfId="586" priority="136" operator="containsText" text="extrema">
      <formula>NOT(ISERROR(SEARCH("extrema",BC6)))</formula>
    </cfRule>
    <cfRule type="containsText" dxfId="585" priority="137" operator="containsText" text="alta">
      <formula>NOT(ISERROR(SEARCH("alta",BC6)))</formula>
    </cfRule>
    <cfRule type="containsText" dxfId="584" priority="138" operator="containsText" text="moderada">
      <formula>NOT(ISERROR(SEARCH("moderada",BC6)))</formula>
    </cfRule>
    <cfRule type="containsText" dxfId="583" priority="139" operator="containsText" text="baja">
      <formula>NOT(ISERROR(SEARCH("baja",BC6)))</formula>
    </cfRule>
  </conditionalFormatting>
  <conditionalFormatting sqref="BB10:BC10">
    <cfRule type="containsBlanks" dxfId="582" priority="130">
      <formula>LEN(TRIM(BB10))=0</formula>
    </cfRule>
    <cfRule type="containsText" dxfId="581" priority="131" operator="containsText" text="extrema">
      <formula>NOT(ISERROR(SEARCH("extrema",BB10)))</formula>
    </cfRule>
    <cfRule type="containsText" dxfId="580" priority="132" operator="containsText" text="alta">
      <formula>NOT(ISERROR(SEARCH("alta",BB10)))</formula>
    </cfRule>
    <cfRule type="containsText" dxfId="579" priority="133" operator="containsText" text="moderada">
      <formula>NOT(ISERROR(SEARCH("moderada",BB10)))</formula>
    </cfRule>
    <cfRule type="containsText" dxfId="578" priority="134" operator="containsText" text="baja">
      <formula>NOT(ISERROR(SEARCH("baja",BB10)))</formula>
    </cfRule>
  </conditionalFormatting>
  <conditionalFormatting sqref="BB17:BC17">
    <cfRule type="containsBlanks" dxfId="577" priority="125">
      <formula>LEN(TRIM(BB17))=0</formula>
    </cfRule>
    <cfRule type="containsText" dxfId="576" priority="126" operator="containsText" text="extrema">
      <formula>NOT(ISERROR(SEARCH("extrema",BB17)))</formula>
    </cfRule>
    <cfRule type="containsText" dxfId="575" priority="127" operator="containsText" text="alta">
      <formula>NOT(ISERROR(SEARCH("alta",BB17)))</formula>
    </cfRule>
    <cfRule type="containsText" dxfId="574" priority="128" operator="containsText" text="moderada">
      <formula>NOT(ISERROR(SEARCH("moderada",BB17)))</formula>
    </cfRule>
    <cfRule type="containsText" dxfId="573" priority="129" operator="containsText" text="baja">
      <formula>NOT(ISERROR(SEARCH("baja",BB17)))</formula>
    </cfRule>
  </conditionalFormatting>
  <conditionalFormatting sqref="BC21">
    <cfRule type="containsBlanks" dxfId="572" priority="120">
      <formula>LEN(TRIM(BC21))=0</formula>
    </cfRule>
    <cfRule type="containsText" dxfId="571" priority="121" operator="containsText" text="extrema">
      <formula>NOT(ISERROR(SEARCH("extrema",BC21)))</formula>
    </cfRule>
    <cfRule type="containsText" dxfId="570" priority="122" operator="containsText" text="alta">
      <formula>NOT(ISERROR(SEARCH("alta",BC21)))</formula>
    </cfRule>
    <cfRule type="containsText" dxfId="569" priority="123" operator="containsText" text="moderada">
      <formula>NOT(ISERROR(SEARCH("moderada",BC21)))</formula>
    </cfRule>
    <cfRule type="containsText" dxfId="568" priority="124" operator="containsText" text="baja">
      <formula>NOT(ISERROR(SEARCH("baja",BC21)))</formula>
    </cfRule>
  </conditionalFormatting>
  <conditionalFormatting sqref="AE8:AE9">
    <cfRule type="containsText" dxfId="567" priority="184" operator="containsText" text="Extremo">
      <formula>NOT(ISERROR(SEARCH("Extremo",AE8)))</formula>
    </cfRule>
    <cfRule type="containsText" dxfId="566" priority="185" operator="containsText" text="Bajo">
      <formula>NOT(ISERROR(SEARCH("Bajo",AE8)))</formula>
    </cfRule>
    <cfRule type="containsText" dxfId="565" priority="186" operator="containsText" text="Moderado">
      <formula>NOT(ISERROR(SEARCH("Moderado",AE8)))</formula>
    </cfRule>
    <cfRule type="containsText" dxfId="564" priority="187" operator="containsText" text="Alto">
      <formula>NOT(ISERROR(SEARCH("Alto",AE8)))</formula>
    </cfRule>
    <cfRule type="containsText" dxfId="563" priority="188" operator="containsText" text="Extremo">
      <formula>NOT(ISERROR(SEARCH("Extremo",AE8)))</formula>
    </cfRule>
    <cfRule type="colorScale" priority="189">
      <colorScale>
        <cfvo type="min"/>
        <cfvo type="percentile" val="50"/>
        <cfvo type="max"/>
        <color rgb="FF5A8AC6"/>
        <color rgb="FFFFEB84"/>
        <color rgb="FFF8696B"/>
      </colorScale>
    </cfRule>
  </conditionalFormatting>
  <conditionalFormatting sqref="BB19:BC19">
    <cfRule type="containsBlanks" dxfId="562" priority="115">
      <formula>LEN(TRIM(BB19))=0</formula>
    </cfRule>
    <cfRule type="containsText" dxfId="561" priority="116" operator="containsText" text="extrema">
      <formula>NOT(ISERROR(SEARCH("extrema",BB19)))</formula>
    </cfRule>
    <cfRule type="containsText" dxfId="560" priority="117" operator="containsText" text="alta">
      <formula>NOT(ISERROR(SEARCH("alta",BB19)))</formula>
    </cfRule>
    <cfRule type="containsText" dxfId="559" priority="118" operator="containsText" text="moderada">
      <formula>NOT(ISERROR(SEARCH("moderada",BB19)))</formula>
    </cfRule>
    <cfRule type="containsText" dxfId="558" priority="119" operator="containsText" text="baja">
      <formula>NOT(ISERROR(SEARCH("baja",BB19)))</formula>
    </cfRule>
  </conditionalFormatting>
  <conditionalFormatting sqref="BA17">
    <cfRule type="containsBlanks" dxfId="557" priority="107">
      <formula>LEN(TRIM(BA17))=0</formula>
    </cfRule>
    <cfRule type="containsText" dxfId="556" priority="108" operator="containsText" text="alto">
      <formula>NOT(ISERROR(SEARCH("alto",BA17)))</formula>
    </cfRule>
  </conditionalFormatting>
  <conditionalFormatting sqref="BA17">
    <cfRule type="containsText" dxfId="555" priority="109" operator="containsText" text="Extremo">
      <formula>NOT(ISERROR(SEARCH("Extremo",BA17)))</formula>
    </cfRule>
    <cfRule type="containsText" dxfId="554" priority="110" operator="containsText" text="Bajo">
      <formula>NOT(ISERROR(SEARCH("Bajo",BA17)))</formula>
    </cfRule>
    <cfRule type="containsText" dxfId="553" priority="111" operator="containsText" text="Moderado">
      <formula>NOT(ISERROR(SEARCH("Moderado",BA17)))</formula>
    </cfRule>
    <cfRule type="containsText" dxfId="552" priority="112" operator="containsText" text="Alto">
      <formula>NOT(ISERROR(SEARCH("Alto",BA17)))</formula>
    </cfRule>
    <cfRule type="containsText" dxfId="551" priority="113" operator="containsText" text="Extremo">
      <formula>NOT(ISERROR(SEARCH("Extremo",BA17)))</formula>
    </cfRule>
    <cfRule type="colorScale" priority="114">
      <colorScale>
        <cfvo type="min"/>
        <cfvo type="percentile" val="50"/>
        <cfvo type="max"/>
        <color rgb="FF5A8AC6"/>
        <color rgb="FFFFEB84"/>
        <color rgb="FFF8696B"/>
      </colorScale>
    </cfRule>
  </conditionalFormatting>
  <conditionalFormatting sqref="BA19">
    <cfRule type="containsBlanks" dxfId="550" priority="99">
      <formula>LEN(TRIM(BA19))=0</formula>
    </cfRule>
    <cfRule type="containsText" dxfId="549" priority="100" operator="containsText" text="alto">
      <formula>NOT(ISERROR(SEARCH("alto",BA19)))</formula>
    </cfRule>
  </conditionalFormatting>
  <conditionalFormatting sqref="BA19">
    <cfRule type="containsText" dxfId="548" priority="101" operator="containsText" text="Extremo">
      <formula>NOT(ISERROR(SEARCH("Extremo",BA19)))</formula>
    </cfRule>
    <cfRule type="containsText" dxfId="547" priority="102" operator="containsText" text="Bajo">
      <formula>NOT(ISERROR(SEARCH("Bajo",BA19)))</formula>
    </cfRule>
    <cfRule type="containsText" dxfId="546" priority="103" operator="containsText" text="Moderado">
      <formula>NOT(ISERROR(SEARCH("Moderado",BA19)))</formula>
    </cfRule>
    <cfRule type="containsText" dxfId="545" priority="104" operator="containsText" text="Alto">
      <formula>NOT(ISERROR(SEARCH("Alto",BA19)))</formula>
    </cfRule>
    <cfRule type="containsText" dxfId="544" priority="105" operator="containsText" text="Extremo">
      <formula>NOT(ISERROR(SEARCH("Extremo",BA19)))</formula>
    </cfRule>
    <cfRule type="colorScale" priority="106">
      <colorScale>
        <cfvo type="min"/>
        <cfvo type="percentile" val="50"/>
        <cfvo type="max"/>
        <color rgb="FF5A8AC6"/>
        <color rgb="FFFFEB84"/>
        <color rgb="FFF8696B"/>
      </colorScale>
    </cfRule>
  </conditionalFormatting>
  <conditionalFormatting sqref="BC20">
    <cfRule type="containsBlanks" dxfId="543" priority="94">
      <formula>LEN(TRIM(BC20))=0</formula>
    </cfRule>
    <cfRule type="containsText" dxfId="542" priority="95" operator="containsText" text="extrema">
      <formula>NOT(ISERROR(SEARCH("extrema",BC20)))</formula>
    </cfRule>
    <cfRule type="containsText" dxfId="541" priority="96" operator="containsText" text="alta">
      <formula>NOT(ISERROR(SEARCH("alta",BC20)))</formula>
    </cfRule>
    <cfRule type="containsText" dxfId="540" priority="97" operator="containsText" text="moderada">
      <formula>NOT(ISERROR(SEARCH("moderada",BC20)))</formula>
    </cfRule>
    <cfRule type="containsText" dxfId="539" priority="98" operator="containsText" text="baja">
      <formula>NOT(ISERROR(SEARCH("baja",BC20)))</formula>
    </cfRule>
  </conditionalFormatting>
  <conditionalFormatting sqref="BA10">
    <cfRule type="containsBlanks" dxfId="538" priority="86">
      <formula>LEN(TRIM(BA10))=0</formula>
    </cfRule>
    <cfRule type="containsText" dxfId="537" priority="87" operator="containsText" text="alto">
      <formula>NOT(ISERROR(SEARCH("alto",BA10)))</formula>
    </cfRule>
  </conditionalFormatting>
  <conditionalFormatting sqref="BA10">
    <cfRule type="containsText" dxfId="536" priority="88" operator="containsText" text="Extremo">
      <formula>NOT(ISERROR(SEARCH("Extremo",BA10)))</formula>
    </cfRule>
    <cfRule type="containsText" dxfId="535" priority="89" operator="containsText" text="Bajo">
      <formula>NOT(ISERROR(SEARCH("Bajo",BA10)))</formula>
    </cfRule>
    <cfRule type="containsText" dxfId="534" priority="90" operator="containsText" text="Moderado">
      <formula>NOT(ISERROR(SEARCH("Moderado",BA10)))</formula>
    </cfRule>
    <cfRule type="containsText" dxfId="533" priority="91" operator="containsText" text="Alto">
      <formula>NOT(ISERROR(SEARCH("Alto",BA10)))</formula>
    </cfRule>
    <cfRule type="containsText" dxfId="532" priority="92" operator="containsText" text="Extremo">
      <formula>NOT(ISERROR(SEARCH("Extremo",BA10)))</formula>
    </cfRule>
    <cfRule type="colorScale" priority="93">
      <colorScale>
        <cfvo type="min"/>
        <cfvo type="percentile" val="50"/>
        <cfvo type="max"/>
        <color rgb="FF5A8AC6"/>
        <color rgb="FFFFEB84"/>
        <color rgb="FFF8696B"/>
      </colorScale>
    </cfRule>
  </conditionalFormatting>
  <conditionalFormatting sqref="BC13:BC14">
    <cfRule type="containsBlanks" dxfId="531" priority="81">
      <formula>LEN(TRIM(BC13))=0</formula>
    </cfRule>
    <cfRule type="containsText" dxfId="530" priority="82" operator="containsText" text="extrema">
      <formula>NOT(ISERROR(SEARCH("extrema",BC13)))</formula>
    </cfRule>
    <cfRule type="containsText" dxfId="529" priority="83" operator="containsText" text="alta">
      <formula>NOT(ISERROR(SEARCH("alta",BC13)))</formula>
    </cfRule>
    <cfRule type="containsText" dxfId="528" priority="84" operator="containsText" text="moderada">
      <formula>NOT(ISERROR(SEARCH("moderada",BC13)))</formula>
    </cfRule>
    <cfRule type="containsText" dxfId="527" priority="85" operator="containsText" text="baja">
      <formula>NOT(ISERROR(SEARCH("baja",BC13)))</formula>
    </cfRule>
  </conditionalFormatting>
  <conditionalFormatting sqref="AE17">
    <cfRule type="containsBlanks" dxfId="526" priority="73">
      <formula>LEN(TRIM(AE17))=0</formula>
    </cfRule>
    <cfRule type="containsText" dxfId="525" priority="74" operator="containsText" text="alto">
      <formula>NOT(ISERROR(SEARCH("alto",AE17)))</formula>
    </cfRule>
  </conditionalFormatting>
  <conditionalFormatting sqref="AE17">
    <cfRule type="containsText" dxfId="524" priority="75" operator="containsText" text="Extremo">
      <formula>NOT(ISERROR(SEARCH("Extremo",AE17)))</formula>
    </cfRule>
    <cfRule type="containsText" dxfId="523" priority="76" operator="containsText" text="Bajo">
      <formula>NOT(ISERROR(SEARCH("Bajo",AE17)))</formula>
    </cfRule>
    <cfRule type="containsText" dxfId="522" priority="77" operator="containsText" text="Moderado">
      <formula>NOT(ISERROR(SEARCH("Moderado",AE17)))</formula>
    </cfRule>
    <cfRule type="containsText" dxfId="521" priority="78" operator="containsText" text="Alto">
      <formula>NOT(ISERROR(SEARCH("Alto",AE17)))</formula>
    </cfRule>
    <cfRule type="containsText" dxfId="520" priority="79" operator="containsText" text="Extremo">
      <formula>NOT(ISERROR(SEARCH("Extremo",AE17)))</formula>
    </cfRule>
    <cfRule type="colorScale" priority="80">
      <colorScale>
        <cfvo type="min"/>
        <cfvo type="percentile" val="50"/>
        <cfvo type="max"/>
        <color rgb="FF5A8AC6"/>
        <color rgb="FFFFEB84"/>
        <color rgb="FFF8696B"/>
      </colorScale>
    </cfRule>
  </conditionalFormatting>
  <conditionalFormatting sqref="AE10">
    <cfRule type="containsBlanks" dxfId="519" priority="65">
      <formula>LEN(TRIM(AE10))=0</formula>
    </cfRule>
    <cfRule type="containsText" dxfId="518" priority="66" operator="containsText" text="alto">
      <formula>NOT(ISERROR(SEARCH("alto",AE10)))</formula>
    </cfRule>
  </conditionalFormatting>
  <conditionalFormatting sqref="AE10">
    <cfRule type="containsText" dxfId="517" priority="67" operator="containsText" text="Extremo">
      <formula>NOT(ISERROR(SEARCH("Extremo",AE10)))</formula>
    </cfRule>
    <cfRule type="containsText" dxfId="516" priority="68" operator="containsText" text="Bajo">
      <formula>NOT(ISERROR(SEARCH("Bajo",AE10)))</formula>
    </cfRule>
    <cfRule type="containsText" dxfId="515" priority="69" operator="containsText" text="Moderado">
      <formula>NOT(ISERROR(SEARCH("Moderado",AE10)))</formula>
    </cfRule>
    <cfRule type="containsText" dxfId="514" priority="70" operator="containsText" text="Alto">
      <formula>NOT(ISERROR(SEARCH("Alto",AE10)))</formula>
    </cfRule>
    <cfRule type="containsText" dxfId="513" priority="71" operator="containsText" text="Extremo">
      <formula>NOT(ISERROR(SEARCH("Extremo",AE10)))</formula>
    </cfRule>
    <cfRule type="colorScale" priority="72">
      <colorScale>
        <cfvo type="min"/>
        <cfvo type="percentile" val="50"/>
        <cfvo type="max"/>
        <color rgb="FF5A8AC6"/>
        <color rgb="FFFFEB84"/>
        <color rgb="FFF8696B"/>
      </colorScale>
    </cfRule>
  </conditionalFormatting>
  <conditionalFormatting sqref="AE6">
    <cfRule type="containsBlanks" dxfId="512" priority="57">
      <formula>LEN(TRIM(AE6))=0</formula>
    </cfRule>
    <cfRule type="containsText" dxfId="511" priority="58" operator="containsText" text="alto">
      <formula>NOT(ISERROR(SEARCH("alto",AE6)))</formula>
    </cfRule>
  </conditionalFormatting>
  <conditionalFormatting sqref="AE6">
    <cfRule type="containsText" dxfId="510" priority="59" operator="containsText" text="Extremo">
      <formula>NOT(ISERROR(SEARCH("Extremo",AE6)))</formula>
    </cfRule>
    <cfRule type="containsText" dxfId="509" priority="60" operator="containsText" text="Bajo">
      <formula>NOT(ISERROR(SEARCH("Bajo",AE6)))</formula>
    </cfRule>
    <cfRule type="containsText" dxfId="508" priority="61" operator="containsText" text="Moderado">
      <formula>NOT(ISERROR(SEARCH("Moderado",AE6)))</formula>
    </cfRule>
    <cfRule type="containsText" dxfId="507" priority="62" operator="containsText" text="Alto">
      <formula>NOT(ISERROR(SEARCH("Alto",AE6)))</formula>
    </cfRule>
    <cfRule type="containsText" dxfId="506" priority="63" operator="containsText" text="Extremo">
      <formula>NOT(ISERROR(SEARCH("Extremo",AE6)))</formula>
    </cfRule>
    <cfRule type="colorScale" priority="64">
      <colorScale>
        <cfvo type="min"/>
        <cfvo type="percentile" val="50"/>
        <cfvo type="max"/>
        <color rgb="FF5A8AC6"/>
        <color rgb="FFFFEB84"/>
        <color rgb="FFF8696B"/>
      </colorScale>
    </cfRule>
  </conditionalFormatting>
  <conditionalFormatting sqref="AE13">
    <cfRule type="containsBlanks" dxfId="505" priority="49">
      <formula>LEN(TRIM(AE13))=0</formula>
    </cfRule>
    <cfRule type="containsText" dxfId="504" priority="50" operator="containsText" text="alto">
      <formula>NOT(ISERROR(SEARCH("alto",AE13)))</formula>
    </cfRule>
  </conditionalFormatting>
  <conditionalFormatting sqref="AE13">
    <cfRule type="containsText" dxfId="503" priority="51" operator="containsText" text="Extremo">
      <formula>NOT(ISERROR(SEARCH("Extremo",AE13)))</formula>
    </cfRule>
    <cfRule type="containsText" dxfId="502" priority="52" operator="containsText" text="Bajo">
      <formula>NOT(ISERROR(SEARCH("Bajo",AE13)))</formula>
    </cfRule>
    <cfRule type="containsText" dxfId="501" priority="53" operator="containsText" text="Moderado">
      <formula>NOT(ISERROR(SEARCH("Moderado",AE13)))</formula>
    </cfRule>
    <cfRule type="containsText" dxfId="500" priority="54" operator="containsText" text="Alto">
      <formula>NOT(ISERROR(SEARCH("Alto",AE13)))</formula>
    </cfRule>
    <cfRule type="containsText" dxfId="499" priority="55" operator="containsText" text="Extremo">
      <formula>NOT(ISERROR(SEARCH("Extremo",AE13)))</formula>
    </cfRule>
    <cfRule type="colorScale" priority="56">
      <colorScale>
        <cfvo type="min"/>
        <cfvo type="percentile" val="50"/>
        <cfvo type="max"/>
        <color rgb="FF5A8AC6"/>
        <color rgb="FFFFEB84"/>
        <color rgb="FFF8696B"/>
      </colorScale>
    </cfRule>
  </conditionalFormatting>
  <conditionalFormatting sqref="AE20">
    <cfRule type="containsBlanks" dxfId="498" priority="41">
      <formula>LEN(TRIM(AE20))=0</formula>
    </cfRule>
    <cfRule type="containsText" dxfId="497" priority="42" operator="containsText" text="alto">
      <formula>NOT(ISERROR(SEARCH("alto",AE20)))</formula>
    </cfRule>
  </conditionalFormatting>
  <conditionalFormatting sqref="AE20">
    <cfRule type="containsText" dxfId="496" priority="43" operator="containsText" text="Extremo">
      <formula>NOT(ISERROR(SEARCH("Extremo",AE20)))</formula>
    </cfRule>
    <cfRule type="containsText" dxfId="495" priority="44" operator="containsText" text="Bajo">
      <formula>NOT(ISERROR(SEARCH("Bajo",AE20)))</formula>
    </cfRule>
    <cfRule type="containsText" dxfId="494" priority="45" operator="containsText" text="Moderado">
      <formula>NOT(ISERROR(SEARCH("Moderado",AE20)))</formula>
    </cfRule>
    <cfRule type="containsText" dxfId="493" priority="46" operator="containsText" text="Alto">
      <formula>NOT(ISERROR(SEARCH("Alto",AE20)))</formula>
    </cfRule>
    <cfRule type="containsText" dxfId="492" priority="47" operator="containsText" text="Extremo">
      <formula>NOT(ISERROR(SEARCH("Extremo",AE20)))</formula>
    </cfRule>
    <cfRule type="colorScale" priority="48">
      <colorScale>
        <cfvo type="min"/>
        <cfvo type="percentile" val="50"/>
        <cfvo type="max"/>
        <color rgb="FF5A8AC6"/>
        <color rgb="FFFFEB84"/>
        <color rgb="FFF8696B"/>
      </colorScale>
    </cfRule>
  </conditionalFormatting>
  <conditionalFormatting sqref="AE21">
    <cfRule type="containsBlanks" dxfId="491" priority="33">
      <formula>LEN(TRIM(AE21))=0</formula>
    </cfRule>
    <cfRule type="containsText" dxfId="490" priority="34" operator="containsText" text="alto">
      <formula>NOT(ISERROR(SEARCH("alto",AE21)))</formula>
    </cfRule>
  </conditionalFormatting>
  <conditionalFormatting sqref="AE21">
    <cfRule type="containsText" dxfId="489" priority="35" operator="containsText" text="Extremo">
      <formula>NOT(ISERROR(SEARCH("Extremo",AE21)))</formula>
    </cfRule>
    <cfRule type="containsText" dxfId="488" priority="36" operator="containsText" text="Bajo">
      <formula>NOT(ISERROR(SEARCH("Bajo",AE21)))</formula>
    </cfRule>
    <cfRule type="containsText" dxfId="487" priority="37" operator="containsText" text="Moderado">
      <formula>NOT(ISERROR(SEARCH("Moderado",AE21)))</formula>
    </cfRule>
    <cfRule type="containsText" dxfId="486" priority="38" operator="containsText" text="Alto">
      <formula>NOT(ISERROR(SEARCH("Alto",AE21)))</formula>
    </cfRule>
    <cfRule type="containsText" dxfId="485" priority="39" operator="containsText" text="Extremo">
      <formula>NOT(ISERROR(SEARCH("Extremo",AE21)))</formula>
    </cfRule>
    <cfRule type="colorScale" priority="40">
      <colorScale>
        <cfvo type="min"/>
        <cfvo type="percentile" val="50"/>
        <cfvo type="max"/>
        <color rgb="FF5A8AC6"/>
        <color rgb="FFFFEB84"/>
        <color rgb="FFF8696B"/>
      </colorScale>
    </cfRule>
  </conditionalFormatting>
  <conditionalFormatting sqref="AE19">
    <cfRule type="containsBlanks" dxfId="484" priority="25">
      <formula>LEN(TRIM(AE19))=0</formula>
    </cfRule>
    <cfRule type="containsText" dxfId="483" priority="26" operator="containsText" text="alto">
      <formula>NOT(ISERROR(SEARCH("alto",AE19)))</formula>
    </cfRule>
  </conditionalFormatting>
  <conditionalFormatting sqref="AE19">
    <cfRule type="containsText" dxfId="482" priority="27" operator="containsText" text="Extremo">
      <formula>NOT(ISERROR(SEARCH("Extremo",AE19)))</formula>
    </cfRule>
    <cfRule type="containsText" dxfId="481" priority="28" operator="containsText" text="Bajo">
      <formula>NOT(ISERROR(SEARCH("Bajo",AE19)))</formula>
    </cfRule>
    <cfRule type="containsText" dxfId="480" priority="29" operator="containsText" text="Moderado">
      <formula>NOT(ISERROR(SEARCH("Moderado",AE19)))</formula>
    </cfRule>
    <cfRule type="containsText" dxfId="479" priority="30" operator="containsText" text="Alto">
      <formula>NOT(ISERROR(SEARCH("Alto",AE19)))</formula>
    </cfRule>
    <cfRule type="containsText" dxfId="478" priority="31" operator="containsText" text="Extremo">
      <formula>NOT(ISERROR(SEARCH("Extremo",AE19)))</formula>
    </cfRule>
    <cfRule type="colorScale" priority="32">
      <colorScale>
        <cfvo type="min"/>
        <cfvo type="percentile" val="50"/>
        <cfvo type="max"/>
        <color rgb="FF5A8AC6"/>
        <color rgb="FFFFEB84"/>
        <color rgb="FFF8696B"/>
      </colorScale>
    </cfRule>
  </conditionalFormatting>
  <conditionalFormatting sqref="BA20">
    <cfRule type="containsBlanks" dxfId="477" priority="17">
      <formula>LEN(TRIM(BA20))=0</formula>
    </cfRule>
    <cfRule type="containsText" dxfId="476" priority="18" operator="containsText" text="alto">
      <formula>NOT(ISERROR(SEARCH("alto",BA20)))</formula>
    </cfRule>
  </conditionalFormatting>
  <conditionalFormatting sqref="BA20">
    <cfRule type="containsText" dxfId="475" priority="19" operator="containsText" text="Extremo">
      <formula>NOT(ISERROR(SEARCH("Extremo",BA20)))</formula>
    </cfRule>
    <cfRule type="containsText" dxfId="474" priority="20" operator="containsText" text="Bajo">
      <formula>NOT(ISERROR(SEARCH("Bajo",BA20)))</formula>
    </cfRule>
    <cfRule type="containsText" dxfId="473" priority="21" operator="containsText" text="Moderado">
      <formula>NOT(ISERROR(SEARCH("Moderado",BA20)))</formula>
    </cfRule>
    <cfRule type="containsText" dxfId="472" priority="22" operator="containsText" text="Alto">
      <formula>NOT(ISERROR(SEARCH("Alto",BA20)))</formula>
    </cfRule>
    <cfRule type="containsText" dxfId="471" priority="23" operator="containsText" text="Extremo">
      <formula>NOT(ISERROR(SEARCH("Extremo",BA20)))</formula>
    </cfRule>
    <cfRule type="colorScale" priority="24">
      <colorScale>
        <cfvo type="min"/>
        <cfvo type="percentile" val="50"/>
        <cfvo type="max"/>
        <color rgb="FF5A8AC6"/>
        <color rgb="FFFFEB84"/>
        <color rgb="FFF8696B"/>
      </colorScale>
    </cfRule>
  </conditionalFormatting>
  <conditionalFormatting sqref="BA21">
    <cfRule type="containsBlanks" dxfId="470" priority="9">
      <formula>LEN(TRIM(BA21))=0</formula>
    </cfRule>
    <cfRule type="containsText" dxfId="469" priority="10" operator="containsText" text="alto">
      <formula>NOT(ISERROR(SEARCH("alto",BA21)))</formula>
    </cfRule>
  </conditionalFormatting>
  <conditionalFormatting sqref="BA21">
    <cfRule type="containsText" dxfId="468" priority="11" operator="containsText" text="Extremo">
      <formula>NOT(ISERROR(SEARCH("Extremo",BA21)))</formula>
    </cfRule>
    <cfRule type="containsText" dxfId="467" priority="12" operator="containsText" text="Bajo">
      <formula>NOT(ISERROR(SEARCH("Bajo",BA21)))</formula>
    </cfRule>
    <cfRule type="containsText" dxfId="466" priority="13" operator="containsText" text="Moderado">
      <formula>NOT(ISERROR(SEARCH("Moderado",BA21)))</formula>
    </cfRule>
    <cfRule type="containsText" dxfId="465" priority="14" operator="containsText" text="Alto">
      <formula>NOT(ISERROR(SEARCH("Alto",BA21)))</formula>
    </cfRule>
    <cfRule type="containsText" dxfId="464" priority="15" operator="containsText" text="Extremo">
      <formula>NOT(ISERROR(SEARCH("Extremo",BA21)))</formula>
    </cfRule>
    <cfRule type="colorScale" priority="16">
      <colorScale>
        <cfvo type="min"/>
        <cfvo type="percentile" val="50"/>
        <cfvo type="max"/>
        <color rgb="FF5A8AC6"/>
        <color rgb="FFFFEB84"/>
        <color rgb="FFF8696B"/>
      </colorScale>
    </cfRule>
  </conditionalFormatting>
  <conditionalFormatting sqref="AE22">
    <cfRule type="containsBlanks" dxfId="463" priority="1">
      <formula>LEN(TRIM(AE22))=0</formula>
    </cfRule>
    <cfRule type="containsText" dxfId="462" priority="2" operator="containsText" text="alto">
      <formula>NOT(ISERROR(SEARCH("alto",AE22)))</formula>
    </cfRule>
  </conditionalFormatting>
  <conditionalFormatting sqref="AE22">
    <cfRule type="containsText" dxfId="461" priority="3" operator="containsText" text="Extremo">
      <formula>NOT(ISERROR(SEARCH("Extremo",AE22)))</formula>
    </cfRule>
    <cfRule type="containsText" dxfId="460" priority="4" operator="containsText" text="Bajo">
      <formula>NOT(ISERROR(SEARCH("Bajo",AE22)))</formula>
    </cfRule>
    <cfRule type="containsText" dxfId="459" priority="5" operator="containsText" text="Moderado">
      <formula>NOT(ISERROR(SEARCH("Moderado",AE22)))</formula>
    </cfRule>
    <cfRule type="containsText" dxfId="458" priority="6" operator="containsText" text="Alto">
      <formula>NOT(ISERROR(SEARCH("Alto",AE22)))</formula>
    </cfRule>
    <cfRule type="containsText" dxfId="457" priority="7" operator="containsText" text="Extremo">
      <formula>NOT(ISERROR(SEARCH("Extremo",AE22)))</formula>
    </cfRule>
    <cfRule type="colorScale" priority="8">
      <colorScale>
        <cfvo type="min"/>
        <cfvo type="percentile" val="50"/>
        <cfvo type="max"/>
        <color rgb="FF5A8AC6"/>
        <color rgb="FFFFEB84"/>
        <color rgb="FFF8696B"/>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'[2]Solidez de los controles'!#REF!</xm:f>
          </x14:formula1>
          <xm:sqref>AT4 AT6 AT13 AP13:AQ21 AT17:AT21 AR4:AR21 AP4:AQ11 AT8:AT9</xm:sqref>
        </x14:dataValidation>
        <x14:dataValidation type="list" allowBlank="1" showInputMessage="1" showErrorMessage="1">
          <x14:formula1>
            <xm:f>[2]Criterios!#REF!</xm:f>
          </x14:formula1>
          <xm:sqref>AU13:AX14 G4:H4 H13:H14 G17:H17 G8:H10 AU4:AZ4 AU6:AZ6 BC4 BC6 BC17 BC8:BC10 BC19:BC21 BC13:BC14 AC4:AD4 AC6 AC13:AD13 D4 D6 D17 D8:D10 D19:D21 D13:D14 AU19:AY21 AC8:AD9 AU17:AZ17 AC17:AD17 AY8:AZ9 AG4:AG6 AG10:AG14 AG16:AG21 AG8 AU8:AX10 G19:H20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K83"/>
  <sheetViews>
    <sheetView topLeftCell="B71" zoomScale="60" zoomScaleNormal="60" workbookViewId="0">
      <selection activeCell="I71" sqref="I71:I74"/>
    </sheetView>
  </sheetViews>
  <sheetFormatPr baseColWidth="10" defaultColWidth="46" defaultRowHeight="15" x14ac:dyDescent="0.25"/>
  <cols>
    <col min="1" max="1" width="35.140625" style="408" customWidth="1"/>
    <col min="2" max="2" width="46" style="172"/>
    <col min="3" max="3" width="46" style="173"/>
    <col min="4" max="4" width="22.5703125" style="173" bestFit="1" customWidth="1"/>
    <col min="5" max="5" width="11.5703125" style="173" bestFit="1" customWidth="1"/>
    <col min="6" max="6" width="36.5703125" style="173" bestFit="1" customWidth="1"/>
    <col min="7" max="7" width="41.5703125" style="173" customWidth="1"/>
    <col min="8" max="8" width="6.42578125" style="409" customWidth="1"/>
    <col min="9" max="11" width="46" style="173" customWidth="1"/>
    <col min="12" max="12" width="46" style="410"/>
    <col min="13" max="13" width="46" style="411"/>
    <col min="14" max="16" width="0" style="173" hidden="1" customWidth="1"/>
    <col min="17" max="17" width="46" style="173"/>
    <col min="18" max="18" width="46" style="412"/>
    <col min="19" max="19" width="46" style="413"/>
    <col min="20" max="20" width="46" style="5"/>
    <col min="21" max="27" width="0" style="7" hidden="1" customWidth="1"/>
    <col min="28" max="28" width="0" style="417" hidden="1" customWidth="1"/>
    <col min="29" max="31" width="0" style="7" hidden="1" customWidth="1"/>
    <col min="32" max="32" width="0" style="415" hidden="1" customWidth="1"/>
    <col min="33" max="33" width="0" style="174" hidden="1" customWidth="1"/>
    <col min="34" max="35" width="0" style="173" hidden="1" customWidth="1"/>
    <col min="36" max="39" width="21.7109375" style="173" customWidth="1"/>
    <col min="40" max="40" width="21.7109375" style="416" customWidth="1"/>
    <col min="41" max="41" width="33.42578125" style="5" customWidth="1"/>
    <col min="42" max="42" width="28" style="5" customWidth="1"/>
    <col min="43" max="44" width="46" style="16"/>
    <col min="45" max="45" width="46" style="5"/>
    <col min="46" max="47" width="46" style="5" customWidth="1"/>
    <col min="48" max="48" width="46" style="490"/>
    <col min="49" max="49" width="46" style="490" customWidth="1"/>
    <col min="50" max="50" width="46" style="491"/>
    <col min="51" max="52" width="46" style="490"/>
    <col min="53" max="16384" width="46" style="7"/>
  </cols>
  <sheetData>
    <row r="1" spans="1:323" s="166" customFormat="1" ht="34.5" customHeight="1" thickBot="1" x14ac:dyDescent="0.3">
      <c r="A1" s="705" t="s">
        <v>65</v>
      </c>
      <c r="B1" s="706"/>
      <c r="C1" s="706"/>
      <c r="D1" s="706"/>
      <c r="E1" s="706"/>
      <c r="F1" s="706"/>
      <c r="G1" s="706"/>
      <c r="H1" s="706"/>
      <c r="I1" s="706"/>
      <c r="J1" s="706"/>
      <c r="K1" s="706"/>
      <c r="L1" s="707"/>
      <c r="M1" s="708" t="s">
        <v>66</v>
      </c>
      <c r="N1" s="709"/>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10"/>
      <c r="AO1" s="714" t="s">
        <v>91</v>
      </c>
      <c r="AP1" s="714" t="s">
        <v>67</v>
      </c>
      <c r="AQ1" s="734" t="s">
        <v>190</v>
      </c>
      <c r="AR1" s="734"/>
      <c r="AS1" s="734"/>
      <c r="AT1" s="734"/>
      <c r="AU1" s="734"/>
      <c r="AV1" s="734"/>
      <c r="AW1" s="734"/>
      <c r="AX1" s="734"/>
      <c r="AY1" s="734"/>
      <c r="AZ1" s="735"/>
    </row>
    <row r="2" spans="1:323" s="166" customFormat="1" ht="47.45" customHeight="1" thickBot="1" x14ac:dyDescent="0.3">
      <c r="A2" s="738" t="s">
        <v>33</v>
      </c>
      <c r="B2" s="741" t="s">
        <v>34</v>
      </c>
      <c r="C2" s="744" t="s">
        <v>93</v>
      </c>
      <c r="D2" s="741" t="s">
        <v>135</v>
      </c>
      <c r="E2" s="741"/>
      <c r="F2" s="741"/>
      <c r="G2" s="747" t="s">
        <v>102</v>
      </c>
      <c r="H2" s="750" t="s">
        <v>3</v>
      </c>
      <c r="I2" s="750" t="s">
        <v>35</v>
      </c>
      <c r="J2" s="750" t="s">
        <v>69</v>
      </c>
      <c r="K2" s="755" t="s">
        <v>103</v>
      </c>
      <c r="L2" s="758" t="s">
        <v>10</v>
      </c>
      <c r="M2" s="761" t="s">
        <v>36</v>
      </c>
      <c r="N2" s="762"/>
      <c r="O2" s="762"/>
      <c r="P2" s="762"/>
      <c r="Q2" s="762"/>
      <c r="R2" s="763"/>
      <c r="S2" s="764" t="s">
        <v>136</v>
      </c>
      <c r="T2" s="753"/>
      <c r="U2" s="753"/>
      <c r="V2" s="753"/>
      <c r="W2" s="753"/>
      <c r="X2" s="753"/>
      <c r="Y2" s="753"/>
      <c r="Z2" s="753"/>
      <c r="AA2" s="753"/>
      <c r="AB2" s="753"/>
      <c r="AC2" s="734"/>
      <c r="AD2" s="734"/>
      <c r="AE2" s="734"/>
      <c r="AF2" s="753"/>
      <c r="AG2" s="753"/>
      <c r="AH2" s="753"/>
      <c r="AI2" s="753"/>
      <c r="AJ2" s="753"/>
      <c r="AK2" s="753"/>
      <c r="AL2" s="753"/>
      <c r="AM2" s="753"/>
      <c r="AN2" s="754"/>
      <c r="AO2" s="715"/>
      <c r="AP2" s="715"/>
      <c r="AQ2" s="736"/>
      <c r="AR2" s="736"/>
      <c r="AS2" s="736"/>
      <c r="AT2" s="736"/>
      <c r="AU2" s="736"/>
      <c r="AV2" s="736"/>
      <c r="AW2" s="736"/>
      <c r="AX2" s="736"/>
      <c r="AY2" s="736"/>
      <c r="AZ2" s="737"/>
    </row>
    <row r="3" spans="1:323" s="166" customFormat="1" ht="116.25" customHeight="1" thickBot="1" x14ac:dyDescent="0.3">
      <c r="A3" s="739"/>
      <c r="B3" s="742"/>
      <c r="C3" s="745"/>
      <c r="D3" s="742" t="s">
        <v>126</v>
      </c>
      <c r="E3" s="742" t="s">
        <v>127</v>
      </c>
      <c r="F3" s="742" t="s">
        <v>125</v>
      </c>
      <c r="G3" s="748"/>
      <c r="H3" s="751"/>
      <c r="I3" s="751"/>
      <c r="J3" s="751"/>
      <c r="K3" s="756"/>
      <c r="L3" s="759"/>
      <c r="M3" s="739" t="s">
        <v>37</v>
      </c>
      <c r="N3" s="742"/>
      <c r="O3" s="742"/>
      <c r="P3" s="742"/>
      <c r="Q3" s="742"/>
      <c r="R3" s="759"/>
      <c r="S3" s="927" t="s">
        <v>38</v>
      </c>
      <c r="T3" s="766" t="s">
        <v>39</v>
      </c>
      <c r="U3" s="143" t="s">
        <v>180</v>
      </c>
      <c r="V3" s="143" t="s">
        <v>450</v>
      </c>
      <c r="W3" s="143" t="s">
        <v>451</v>
      </c>
      <c r="X3" s="143" t="s">
        <v>452</v>
      </c>
      <c r="Y3" s="143" t="s">
        <v>453</v>
      </c>
      <c r="Z3" s="143" t="s">
        <v>454</v>
      </c>
      <c r="AA3" s="295" t="s">
        <v>455</v>
      </c>
      <c r="AB3" s="929" t="s">
        <v>194</v>
      </c>
      <c r="AC3" s="928" t="s">
        <v>195</v>
      </c>
      <c r="AD3" s="776" t="s">
        <v>196</v>
      </c>
      <c r="AE3" s="926" t="s">
        <v>198</v>
      </c>
      <c r="AF3" s="977" t="s">
        <v>199</v>
      </c>
      <c r="AG3" s="766" t="s">
        <v>197</v>
      </c>
      <c r="AH3" s="768" t="s">
        <v>94</v>
      </c>
      <c r="AI3" s="763"/>
      <c r="AJ3" s="765" t="s">
        <v>40</v>
      </c>
      <c r="AK3" s="769"/>
      <c r="AL3" s="769"/>
      <c r="AM3" s="769"/>
      <c r="AN3" s="768"/>
      <c r="AO3" s="715"/>
      <c r="AP3" s="715"/>
      <c r="AQ3" s="764" t="s">
        <v>41</v>
      </c>
      <c r="AR3" s="753"/>
      <c r="AS3" s="753"/>
      <c r="AT3" s="753"/>
      <c r="AU3" s="753"/>
      <c r="AV3" s="754"/>
      <c r="AW3" s="753" t="s">
        <v>191</v>
      </c>
      <c r="AX3" s="753"/>
      <c r="AY3" s="753"/>
      <c r="AZ3" s="754"/>
    </row>
    <row r="4" spans="1:323" s="166" customFormat="1" ht="71.25" customHeight="1" thickBot="1" x14ac:dyDescent="0.3">
      <c r="A4" s="925"/>
      <c r="B4" s="776"/>
      <c r="C4" s="926"/>
      <c r="D4" s="776"/>
      <c r="E4" s="776"/>
      <c r="F4" s="776"/>
      <c r="G4" s="748"/>
      <c r="H4" s="932"/>
      <c r="I4" s="932"/>
      <c r="J4" s="932"/>
      <c r="K4" s="933"/>
      <c r="L4" s="934"/>
      <c r="M4" s="296" t="s">
        <v>11</v>
      </c>
      <c r="N4" s="284" t="s">
        <v>70</v>
      </c>
      <c r="O4" s="284" t="s">
        <v>0</v>
      </c>
      <c r="P4" s="284" t="s">
        <v>12</v>
      </c>
      <c r="Q4" s="284" t="s">
        <v>71</v>
      </c>
      <c r="R4" s="294" t="s">
        <v>61</v>
      </c>
      <c r="S4" s="928"/>
      <c r="T4" s="791"/>
      <c r="U4" s="284" t="s">
        <v>109</v>
      </c>
      <c r="V4" s="284" t="s">
        <v>108</v>
      </c>
      <c r="W4" s="284" t="s">
        <v>107</v>
      </c>
      <c r="X4" s="284" t="s">
        <v>187</v>
      </c>
      <c r="Y4" s="284" t="s">
        <v>110</v>
      </c>
      <c r="Z4" s="284" t="s">
        <v>111</v>
      </c>
      <c r="AA4" s="297" t="s">
        <v>112</v>
      </c>
      <c r="AB4" s="930"/>
      <c r="AC4" s="931"/>
      <c r="AD4" s="791"/>
      <c r="AE4" s="976"/>
      <c r="AF4" s="792"/>
      <c r="AG4" s="791"/>
      <c r="AH4" s="284" t="s">
        <v>11</v>
      </c>
      <c r="AI4" s="294" t="s">
        <v>12</v>
      </c>
      <c r="AJ4" s="296" t="s">
        <v>11</v>
      </c>
      <c r="AK4" s="284" t="s">
        <v>72</v>
      </c>
      <c r="AL4" s="284" t="s">
        <v>12</v>
      </c>
      <c r="AM4" s="297" t="s">
        <v>73</v>
      </c>
      <c r="AN4" s="299" t="s">
        <v>61</v>
      </c>
      <c r="AO4" s="716"/>
      <c r="AP4" s="716"/>
      <c r="AQ4" s="148" t="s">
        <v>88</v>
      </c>
      <c r="AR4" s="149" t="s">
        <v>89</v>
      </c>
      <c r="AS4" s="285" t="s">
        <v>113</v>
      </c>
      <c r="AT4" s="298" t="s">
        <v>188</v>
      </c>
      <c r="AU4" s="298" t="s">
        <v>114</v>
      </c>
      <c r="AV4" s="298" t="s">
        <v>64</v>
      </c>
      <c r="AW4" s="300" t="s">
        <v>63</v>
      </c>
      <c r="AX4" s="301" t="s">
        <v>62</v>
      </c>
      <c r="AY4" s="301" t="s">
        <v>189</v>
      </c>
      <c r="AZ4" s="302" t="s">
        <v>64</v>
      </c>
    </row>
    <row r="5" spans="1:323" s="333" customFormat="1" ht="63.75" x14ac:dyDescent="0.25">
      <c r="A5" s="940" t="s">
        <v>222</v>
      </c>
      <c r="B5" s="944" t="s">
        <v>456</v>
      </c>
      <c r="C5" s="303" t="s">
        <v>457</v>
      </c>
      <c r="D5" s="304" t="s">
        <v>31</v>
      </c>
      <c r="E5" s="29" t="s">
        <v>118</v>
      </c>
      <c r="F5" s="29" t="s">
        <v>129</v>
      </c>
      <c r="G5" s="29"/>
      <c r="H5" s="948" t="s">
        <v>77</v>
      </c>
      <c r="I5" s="952" t="s">
        <v>458</v>
      </c>
      <c r="J5" s="956" t="s">
        <v>8</v>
      </c>
      <c r="L5" s="960" t="s">
        <v>459</v>
      </c>
      <c r="M5" s="964" t="s">
        <v>74</v>
      </c>
      <c r="N5" s="968">
        <v>3</v>
      </c>
      <c r="O5" s="972" t="s">
        <v>139</v>
      </c>
      <c r="P5" s="1011" t="s">
        <v>83</v>
      </c>
      <c r="Q5" s="1015">
        <v>5</v>
      </c>
      <c r="R5" s="1019" t="str">
        <f>IF(N5+Q5=0," ",IF(OR(AND(N5=1,Q5=1),AND(N5=1,Q5=2),AND(N5=2,Q5=2),AND(N5=2,Q5=1),AND(N5=3,Q5=1)),"Bajo",IF(OR(AND(N5=1,Q5=3),AND(N5=2,Q5=3),AND(N5=3,Q5=2),AND(N5=4,Q5=1)),"Moderado",IF(OR(AND(N5=1,Q5=4),AND(N5=2,Q5=4),AND(N5=3,Q5=3),AND(N5=4,Q5=2),AND(N5=4,Q5=3),AND(N5=5,Q5=1),AND(N5=5,Q5=2)),"Alto",IF(OR(AND(N5=2,Q5=5),AND(N5=3,Q5=5),AND(N5=3,Q5=4),AND(N5=4,Q5=4),AND(N5=4,Q5=5),AND(N5=5,Q5=3),AND(N5=5,Q5=4),AND(N5=1,Q5=5),AND(N5=5,Q5=5)),"Extremo","")))))</f>
        <v>Extremo</v>
      </c>
      <c r="S5" s="305" t="s">
        <v>460</v>
      </c>
      <c r="T5" s="306" t="s">
        <v>5</v>
      </c>
      <c r="U5" s="333">
        <v>15</v>
      </c>
      <c r="V5" s="333">
        <v>15</v>
      </c>
      <c r="W5" s="333">
        <v>15</v>
      </c>
      <c r="X5" s="333">
        <v>15</v>
      </c>
      <c r="Y5" s="333">
        <v>15</v>
      </c>
      <c r="Z5" s="333">
        <v>0</v>
      </c>
      <c r="AA5" s="333">
        <v>10</v>
      </c>
      <c r="AB5" s="309">
        <f>SUM(U5:AA5)</f>
        <v>85</v>
      </c>
      <c r="AC5" s="307" t="s">
        <v>338</v>
      </c>
      <c r="AD5" s="333" t="s">
        <v>226</v>
      </c>
      <c r="AE5" s="308">
        <v>0</v>
      </c>
      <c r="AF5" s="1023">
        <f>AVERAGE(AE5:AE9)</f>
        <v>0</v>
      </c>
      <c r="AG5" s="935" t="s">
        <v>338</v>
      </c>
      <c r="AH5" s="773" t="s">
        <v>98</v>
      </c>
      <c r="AI5" s="773" t="s">
        <v>98</v>
      </c>
      <c r="AJ5" s="968" t="s">
        <v>74</v>
      </c>
      <c r="AK5" s="968">
        <v>3</v>
      </c>
      <c r="AL5" s="968" t="s">
        <v>83</v>
      </c>
      <c r="AM5" s="1003">
        <v>5</v>
      </c>
      <c r="AN5" s="1007" t="str">
        <f>IF(AK5+AM5=0," ",IF(OR(AND(AK5=1,AM5=1),AND(AK5=1,AM5=2),AND(AK5=2,AM5=2),AND(AK5=2,AM5=1),AND(AK5=3,AM5=1)),"Bajo",IF(OR(AND(AK5=1,AM5=3),AND(AK5=2,AM5=3),AND(AK5=3,AM5=2),AND(AK5=4,AM5=1)),"Moderado",IF(OR(AND(AK5=1,AM5=4),AND(AK5=2,AM5=4),AND(AK5=3,AM5=3),AND(AK5=4,AM5=2),AND(AK5=4,AM5=3),AND(AK5=5,AM5=1),AND(AK5=5,AM5=2)),"Alto",IF(OR(AND(AK5=2,AM5=5),AND(AK5=1,AM5=5),AND(AK5=3,AM5=5),AND(AK5=3,AM5=4),AND(AK5=4,AM5=4),AND(AK5=4,AM5=5),AND(AK5=5,AM5=3),AND(AK5=5,AM5=4),AND(AK5=5,AM5=5)),"Extremo","")))))</f>
        <v>Extremo</v>
      </c>
      <c r="AO5" s="986" t="s">
        <v>461</v>
      </c>
      <c r="AP5" s="990" t="s">
        <v>100</v>
      </c>
      <c r="AQ5" s="310" t="s">
        <v>462</v>
      </c>
      <c r="AR5" s="44" t="s">
        <v>463</v>
      </c>
      <c r="AS5" s="311" t="s">
        <v>464</v>
      </c>
      <c r="AT5" s="47" t="s">
        <v>465</v>
      </c>
      <c r="AU5" s="47" t="s">
        <v>466</v>
      </c>
      <c r="AV5" s="437" t="s">
        <v>808</v>
      </c>
      <c r="AW5" s="448">
        <v>44015</v>
      </c>
      <c r="AX5" s="419" t="s">
        <v>809</v>
      </c>
      <c r="AY5" s="311" t="s">
        <v>810</v>
      </c>
      <c r="AZ5" s="420">
        <v>1</v>
      </c>
      <c r="BA5" s="174"/>
      <c r="BB5" s="174"/>
      <c r="BC5" s="174"/>
      <c r="BD5" s="174"/>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c r="IN5" s="312"/>
      <c r="IO5" s="312"/>
      <c r="IP5" s="312"/>
      <c r="IQ5" s="312"/>
      <c r="IR5" s="312"/>
      <c r="IS5" s="312"/>
      <c r="IT5" s="312"/>
      <c r="IU5" s="312"/>
      <c r="IV5" s="312"/>
      <c r="IW5" s="312"/>
      <c r="IX5" s="312"/>
      <c r="IY5" s="312"/>
      <c r="IZ5" s="312"/>
      <c r="JA5" s="312"/>
      <c r="JB5" s="312"/>
      <c r="JC5" s="312"/>
      <c r="JD5" s="312"/>
      <c r="JE5" s="312"/>
      <c r="JF5" s="312"/>
      <c r="JG5" s="312"/>
      <c r="JH5" s="312"/>
      <c r="JI5" s="312"/>
      <c r="JJ5" s="312"/>
      <c r="JK5" s="312"/>
      <c r="JL5" s="312"/>
      <c r="JM5" s="312"/>
      <c r="JN5" s="312"/>
      <c r="JO5" s="312"/>
      <c r="JP5" s="312"/>
      <c r="JQ5" s="312"/>
      <c r="JR5" s="312"/>
      <c r="JS5" s="312"/>
      <c r="JT5" s="312"/>
      <c r="JU5" s="312"/>
      <c r="JV5" s="312"/>
      <c r="JW5" s="312"/>
      <c r="JX5" s="312"/>
      <c r="JY5" s="312"/>
      <c r="JZ5" s="312"/>
      <c r="KA5" s="312"/>
      <c r="KB5" s="312"/>
      <c r="KC5" s="312"/>
      <c r="KD5" s="312"/>
      <c r="KE5" s="312"/>
      <c r="KF5" s="312"/>
      <c r="KG5" s="312"/>
      <c r="KH5" s="312"/>
      <c r="KI5" s="312"/>
      <c r="KJ5" s="312"/>
      <c r="KK5" s="312"/>
      <c r="KL5" s="312"/>
      <c r="KM5" s="312"/>
      <c r="KN5" s="312"/>
      <c r="KO5" s="312"/>
      <c r="KP5" s="312"/>
      <c r="KQ5" s="312"/>
      <c r="KR5" s="312"/>
      <c r="KS5" s="312"/>
      <c r="KT5" s="312"/>
      <c r="KU5" s="312"/>
      <c r="KV5" s="312"/>
      <c r="KW5" s="312"/>
      <c r="KX5" s="312"/>
      <c r="KY5" s="312"/>
      <c r="KZ5" s="312"/>
      <c r="LA5" s="312"/>
      <c r="LB5" s="312"/>
      <c r="LC5" s="312"/>
      <c r="LD5" s="312"/>
      <c r="LE5" s="312"/>
      <c r="LF5" s="312"/>
      <c r="LG5" s="312"/>
      <c r="LH5" s="312"/>
      <c r="LI5" s="312"/>
      <c r="LJ5" s="312"/>
      <c r="LK5" s="312"/>
    </row>
    <row r="6" spans="1:323" s="336" customFormat="1" ht="63.75" x14ac:dyDescent="0.25">
      <c r="A6" s="941"/>
      <c r="B6" s="945"/>
      <c r="C6" s="313" t="s">
        <v>467</v>
      </c>
      <c r="D6" s="314" t="s">
        <v>31</v>
      </c>
      <c r="E6" s="288" t="s">
        <v>120</v>
      </c>
      <c r="F6" s="288" t="s">
        <v>129</v>
      </c>
      <c r="G6" s="288"/>
      <c r="H6" s="949"/>
      <c r="I6" s="953"/>
      <c r="J6" s="957"/>
      <c r="L6" s="961"/>
      <c r="M6" s="965"/>
      <c r="N6" s="969"/>
      <c r="O6" s="973"/>
      <c r="P6" s="1012"/>
      <c r="Q6" s="1016"/>
      <c r="R6" s="1020"/>
      <c r="S6" s="343" t="s">
        <v>468</v>
      </c>
      <c r="T6" s="315" t="s">
        <v>5</v>
      </c>
      <c r="U6" s="336">
        <v>15</v>
      </c>
      <c r="V6" s="336">
        <v>15</v>
      </c>
      <c r="W6" s="336">
        <v>15</v>
      </c>
      <c r="X6" s="336">
        <v>15</v>
      </c>
      <c r="Y6" s="336">
        <v>15</v>
      </c>
      <c r="Z6" s="336">
        <v>0</v>
      </c>
      <c r="AA6" s="336">
        <v>10</v>
      </c>
      <c r="AB6" s="292">
        <f t="shared" ref="AB6:AB19" si="0">SUM(U6:AA6)</f>
        <v>85</v>
      </c>
      <c r="AC6" s="316" t="s">
        <v>338</v>
      </c>
      <c r="AD6" s="336" t="s">
        <v>226</v>
      </c>
      <c r="AE6" s="317">
        <v>0</v>
      </c>
      <c r="AF6" s="1024"/>
      <c r="AG6" s="936"/>
      <c r="AH6" s="774"/>
      <c r="AI6" s="774"/>
      <c r="AJ6" s="969"/>
      <c r="AK6" s="969"/>
      <c r="AL6" s="969"/>
      <c r="AM6" s="1004"/>
      <c r="AN6" s="1008"/>
      <c r="AO6" s="987"/>
      <c r="AP6" s="991"/>
      <c r="AQ6" s="318" t="s">
        <v>462</v>
      </c>
      <c r="AR6" s="72" t="s">
        <v>463</v>
      </c>
      <c r="AS6" s="319" t="s">
        <v>811</v>
      </c>
      <c r="AT6" s="25" t="s">
        <v>465</v>
      </c>
      <c r="AU6" s="25" t="s">
        <v>469</v>
      </c>
      <c r="AV6" s="443" t="s">
        <v>470</v>
      </c>
      <c r="AW6" s="482">
        <v>44015</v>
      </c>
      <c r="AX6" s="422" t="s">
        <v>812</v>
      </c>
      <c r="AY6" s="423" t="s">
        <v>810</v>
      </c>
      <c r="AZ6" s="424" t="s">
        <v>813</v>
      </c>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row>
    <row r="7" spans="1:323" s="336" customFormat="1" ht="63.75" x14ac:dyDescent="0.25">
      <c r="A7" s="941"/>
      <c r="B7" s="945"/>
      <c r="C7" s="313" t="s">
        <v>471</v>
      </c>
      <c r="D7" s="314" t="s">
        <v>31</v>
      </c>
      <c r="E7" s="288" t="s">
        <v>120</v>
      </c>
      <c r="F7" s="288" t="s">
        <v>129</v>
      </c>
      <c r="G7" s="288"/>
      <c r="H7" s="949"/>
      <c r="I7" s="953"/>
      <c r="J7" s="957"/>
      <c r="L7" s="961"/>
      <c r="M7" s="965"/>
      <c r="N7" s="969"/>
      <c r="O7" s="973"/>
      <c r="P7" s="1012"/>
      <c r="Q7" s="1016"/>
      <c r="R7" s="1020"/>
      <c r="S7" s="343" t="s">
        <v>814</v>
      </c>
      <c r="T7" s="315" t="s">
        <v>5</v>
      </c>
      <c r="U7" s="336">
        <v>15</v>
      </c>
      <c r="V7" s="336">
        <v>15</v>
      </c>
      <c r="W7" s="336">
        <v>15</v>
      </c>
      <c r="X7" s="336">
        <v>15</v>
      </c>
      <c r="Y7" s="336">
        <v>15</v>
      </c>
      <c r="Z7" s="336">
        <v>0</v>
      </c>
      <c r="AA7" s="336">
        <v>10</v>
      </c>
      <c r="AB7" s="292">
        <f t="shared" si="0"/>
        <v>85</v>
      </c>
      <c r="AC7" s="316" t="s">
        <v>338</v>
      </c>
      <c r="AD7" s="336" t="s">
        <v>226</v>
      </c>
      <c r="AE7" s="317">
        <v>0</v>
      </c>
      <c r="AF7" s="1024"/>
      <c r="AG7" s="936"/>
      <c r="AH7" s="774"/>
      <c r="AI7" s="774"/>
      <c r="AJ7" s="969"/>
      <c r="AK7" s="969"/>
      <c r="AL7" s="969"/>
      <c r="AM7" s="1004"/>
      <c r="AN7" s="1008"/>
      <c r="AO7" s="987"/>
      <c r="AP7" s="991"/>
      <c r="AQ7" s="318" t="s">
        <v>238</v>
      </c>
      <c r="AR7" s="72" t="s">
        <v>463</v>
      </c>
      <c r="AS7" s="25" t="s">
        <v>472</v>
      </c>
      <c r="AT7" s="25" t="s">
        <v>465</v>
      </c>
      <c r="AU7" s="25" t="s">
        <v>473</v>
      </c>
      <c r="AV7" s="443" t="s">
        <v>474</v>
      </c>
      <c r="AW7" s="482">
        <v>44015</v>
      </c>
      <c r="AX7" s="422" t="s">
        <v>815</v>
      </c>
      <c r="AY7" s="423" t="s">
        <v>810</v>
      </c>
      <c r="AZ7" s="424">
        <v>5</v>
      </c>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c r="DA7" s="174"/>
      <c r="DB7" s="174"/>
      <c r="DC7" s="174"/>
      <c r="DD7" s="174"/>
      <c r="DE7" s="174"/>
      <c r="DF7" s="174"/>
      <c r="DG7" s="174"/>
      <c r="DH7" s="174"/>
      <c r="DI7" s="174"/>
      <c r="DJ7" s="174"/>
      <c r="DK7" s="174"/>
      <c r="DL7" s="174"/>
      <c r="DM7" s="174"/>
      <c r="DN7" s="174"/>
      <c r="DO7" s="174"/>
      <c r="DP7" s="174"/>
      <c r="DQ7" s="174"/>
      <c r="DR7" s="174"/>
      <c r="DS7" s="174"/>
      <c r="DT7" s="174"/>
      <c r="DU7" s="174"/>
      <c r="DV7" s="174"/>
      <c r="DW7" s="174"/>
      <c r="DX7" s="174"/>
      <c r="DY7" s="174"/>
      <c r="DZ7" s="174"/>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c r="FV7" s="174"/>
      <c r="FW7" s="174"/>
      <c r="FX7" s="174"/>
      <c r="FY7" s="174"/>
      <c r="FZ7" s="174"/>
      <c r="GA7" s="174"/>
      <c r="GB7" s="174"/>
      <c r="GC7" s="174"/>
      <c r="GD7" s="174"/>
      <c r="GE7" s="174"/>
      <c r="GF7" s="174"/>
      <c r="GG7" s="174"/>
      <c r="GH7" s="174"/>
      <c r="GI7" s="174"/>
      <c r="GJ7" s="174"/>
      <c r="GK7" s="174"/>
      <c r="GL7" s="174"/>
      <c r="GM7" s="174"/>
      <c r="GN7" s="174"/>
      <c r="GO7" s="174"/>
      <c r="GP7" s="174"/>
      <c r="GQ7" s="174"/>
      <c r="GR7" s="174"/>
      <c r="GS7" s="174"/>
      <c r="GT7" s="174"/>
      <c r="GU7" s="174"/>
      <c r="GV7" s="174"/>
      <c r="GW7" s="174"/>
      <c r="GX7" s="174"/>
      <c r="GY7" s="174"/>
      <c r="GZ7" s="174"/>
      <c r="HA7" s="174"/>
      <c r="HB7" s="174"/>
      <c r="HC7" s="174"/>
      <c r="HD7" s="174"/>
      <c r="HE7" s="174"/>
      <c r="HF7" s="174"/>
      <c r="HG7" s="174"/>
      <c r="HH7" s="174"/>
      <c r="HI7" s="174"/>
      <c r="HJ7" s="174"/>
      <c r="HK7" s="174"/>
      <c r="HL7" s="174"/>
      <c r="HM7" s="174"/>
      <c r="HN7" s="174"/>
      <c r="HO7" s="174"/>
      <c r="HP7" s="174"/>
      <c r="HQ7" s="174"/>
      <c r="HR7" s="174"/>
      <c r="HS7" s="174"/>
      <c r="HT7" s="174"/>
      <c r="HU7" s="174"/>
      <c r="HV7" s="174"/>
      <c r="HW7" s="174"/>
      <c r="HX7" s="174"/>
      <c r="HY7" s="174"/>
      <c r="HZ7" s="174"/>
      <c r="IA7" s="174"/>
      <c r="IB7" s="174"/>
      <c r="IC7" s="174"/>
      <c r="ID7" s="174"/>
      <c r="IE7" s="174"/>
      <c r="IF7" s="174"/>
      <c r="IG7" s="174"/>
      <c r="IH7" s="174"/>
      <c r="II7" s="174"/>
      <c r="IJ7" s="174"/>
      <c r="IK7" s="174"/>
      <c r="IL7" s="174"/>
      <c r="IM7" s="174"/>
      <c r="IN7" s="174"/>
      <c r="IO7" s="174"/>
      <c r="IP7" s="174"/>
      <c r="IQ7" s="174"/>
      <c r="IR7" s="174"/>
      <c r="IS7" s="174"/>
      <c r="IT7" s="174"/>
      <c r="IU7" s="174"/>
      <c r="IV7" s="174"/>
      <c r="IW7" s="174"/>
      <c r="IX7" s="174"/>
      <c r="IY7" s="174"/>
      <c r="IZ7" s="174"/>
      <c r="JA7" s="174"/>
      <c r="JB7" s="174"/>
      <c r="JC7" s="174"/>
      <c r="JD7" s="174"/>
      <c r="JE7" s="174"/>
      <c r="JF7" s="174"/>
      <c r="JG7" s="174"/>
      <c r="JH7" s="174"/>
      <c r="JI7" s="174"/>
      <c r="JJ7" s="174"/>
      <c r="JK7" s="174"/>
      <c r="JL7" s="174"/>
      <c r="JM7" s="174"/>
      <c r="JN7" s="174"/>
      <c r="JO7" s="174"/>
      <c r="JP7" s="174"/>
      <c r="JQ7" s="174"/>
      <c r="JR7" s="174"/>
      <c r="JS7" s="174"/>
      <c r="JT7" s="174"/>
      <c r="JU7" s="174"/>
      <c r="JV7" s="174"/>
      <c r="JW7" s="174"/>
      <c r="JX7" s="174"/>
      <c r="JY7" s="174"/>
      <c r="JZ7" s="174"/>
      <c r="KA7" s="174"/>
      <c r="KB7" s="174"/>
      <c r="KC7" s="174"/>
      <c r="KD7" s="174"/>
      <c r="KE7" s="174"/>
      <c r="KF7" s="174"/>
      <c r="KG7" s="174"/>
      <c r="KH7" s="174"/>
      <c r="KI7" s="174"/>
      <c r="KJ7" s="174"/>
      <c r="KK7" s="174"/>
      <c r="KL7" s="174"/>
      <c r="KM7" s="174"/>
      <c r="KN7" s="174"/>
      <c r="KO7" s="174"/>
      <c r="KP7" s="174"/>
      <c r="KQ7" s="174"/>
      <c r="KR7" s="174"/>
      <c r="KS7" s="174"/>
      <c r="KT7" s="174"/>
      <c r="KU7" s="174"/>
      <c r="KV7" s="174"/>
      <c r="KW7" s="174"/>
      <c r="KX7" s="174"/>
      <c r="KY7" s="174"/>
      <c r="KZ7" s="174"/>
      <c r="LA7" s="174"/>
      <c r="LB7" s="174"/>
      <c r="LC7" s="174"/>
      <c r="LD7" s="174"/>
      <c r="LE7" s="174"/>
      <c r="LF7" s="174"/>
      <c r="LG7" s="174"/>
      <c r="LH7" s="174"/>
      <c r="LI7" s="174"/>
      <c r="LJ7" s="174"/>
      <c r="LK7" s="174"/>
    </row>
    <row r="8" spans="1:323" s="336" customFormat="1" ht="51.75" thickBot="1" x14ac:dyDescent="0.3">
      <c r="A8" s="942"/>
      <c r="B8" s="946"/>
      <c r="C8" s="313" t="s">
        <v>816</v>
      </c>
      <c r="D8" s="320" t="s">
        <v>19</v>
      </c>
      <c r="E8" s="363" t="s">
        <v>121</v>
      </c>
      <c r="F8" s="363" t="s">
        <v>31</v>
      </c>
      <c r="G8" s="363"/>
      <c r="H8" s="950"/>
      <c r="I8" s="954"/>
      <c r="J8" s="958"/>
      <c r="K8" s="359"/>
      <c r="L8" s="962"/>
      <c r="M8" s="966"/>
      <c r="N8" s="970"/>
      <c r="O8" s="974"/>
      <c r="P8" s="1013"/>
      <c r="Q8" s="1017"/>
      <c r="R8" s="1021"/>
      <c r="S8" s="343" t="s">
        <v>475</v>
      </c>
      <c r="T8" s="315" t="s">
        <v>26</v>
      </c>
      <c r="U8" s="336">
        <v>15</v>
      </c>
      <c r="V8" s="336">
        <v>15</v>
      </c>
      <c r="W8" s="336">
        <v>15</v>
      </c>
      <c r="X8" s="336">
        <v>10</v>
      </c>
      <c r="Y8" s="336">
        <v>15</v>
      </c>
      <c r="Z8" s="336">
        <v>0</v>
      </c>
      <c r="AA8" s="336">
        <v>10</v>
      </c>
      <c r="AB8" s="292">
        <f t="shared" si="0"/>
        <v>80</v>
      </c>
      <c r="AC8" s="316" t="s">
        <v>338</v>
      </c>
      <c r="AD8" s="336" t="s">
        <v>226</v>
      </c>
      <c r="AE8" s="317">
        <v>0</v>
      </c>
      <c r="AF8" s="1025"/>
      <c r="AG8" s="937"/>
      <c r="AH8" s="939"/>
      <c r="AI8" s="939"/>
      <c r="AJ8" s="970"/>
      <c r="AK8" s="970"/>
      <c r="AL8" s="970"/>
      <c r="AM8" s="1005"/>
      <c r="AN8" s="1009"/>
      <c r="AO8" s="988"/>
      <c r="AP8" s="992"/>
      <c r="AQ8" s="318" t="s">
        <v>462</v>
      </c>
      <c r="AR8" s="72" t="s">
        <v>463</v>
      </c>
      <c r="AS8" s="321" t="s">
        <v>476</v>
      </c>
      <c r="AT8" s="25" t="s">
        <v>465</v>
      </c>
      <c r="AU8" s="321" t="s">
        <v>477</v>
      </c>
      <c r="AV8" s="439" t="s">
        <v>478</v>
      </c>
      <c r="AW8" s="482">
        <v>44015</v>
      </c>
      <c r="AX8" s="425" t="s">
        <v>817</v>
      </c>
      <c r="AY8" s="423" t="s">
        <v>810</v>
      </c>
      <c r="AZ8" s="426">
        <v>1</v>
      </c>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c r="IO8" s="174"/>
      <c r="IP8" s="174"/>
      <c r="IQ8" s="174"/>
      <c r="IR8" s="174"/>
      <c r="IS8" s="174"/>
      <c r="IT8" s="174"/>
      <c r="IU8" s="174"/>
      <c r="IV8" s="174"/>
      <c r="IW8" s="174"/>
      <c r="IX8" s="174"/>
      <c r="IY8" s="174"/>
      <c r="IZ8" s="174"/>
      <c r="JA8" s="174"/>
      <c r="JB8" s="174"/>
      <c r="JC8" s="174"/>
      <c r="JD8" s="174"/>
      <c r="JE8" s="174"/>
      <c r="JF8" s="174"/>
      <c r="JG8" s="174"/>
      <c r="JH8" s="174"/>
      <c r="JI8" s="174"/>
      <c r="JJ8" s="174"/>
      <c r="JK8" s="174"/>
      <c r="JL8" s="174"/>
      <c r="JM8" s="174"/>
      <c r="JN8" s="174"/>
      <c r="JO8" s="174"/>
      <c r="JP8" s="174"/>
      <c r="JQ8" s="174"/>
      <c r="JR8" s="174"/>
      <c r="JS8" s="174"/>
      <c r="JT8" s="174"/>
      <c r="JU8" s="174"/>
      <c r="JV8" s="174"/>
      <c r="JW8" s="174"/>
      <c r="JX8" s="174"/>
      <c r="JY8" s="174"/>
      <c r="JZ8" s="174"/>
      <c r="KA8" s="174"/>
      <c r="KB8" s="174"/>
      <c r="KC8" s="174"/>
      <c r="KD8" s="174"/>
      <c r="KE8" s="174"/>
      <c r="KF8" s="174"/>
      <c r="KG8" s="174"/>
      <c r="KH8" s="174"/>
      <c r="KI8" s="174"/>
      <c r="KJ8" s="174"/>
      <c r="KK8" s="174"/>
      <c r="KL8" s="174"/>
      <c r="KM8" s="174"/>
      <c r="KN8" s="174"/>
      <c r="KO8" s="174"/>
      <c r="KP8" s="174"/>
      <c r="KQ8" s="174"/>
      <c r="KR8" s="174"/>
      <c r="KS8" s="174"/>
      <c r="KT8" s="174"/>
      <c r="KU8" s="174"/>
      <c r="KV8" s="174"/>
      <c r="KW8" s="174"/>
      <c r="KX8" s="174"/>
      <c r="KY8" s="174"/>
      <c r="KZ8" s="174"/>
      <c r="LA8" s="174"/>
      <c r="LB8" s="174"/>
      <c r="LC8" s="174"/>
      <c r="LD8" s="174"/>
      <c r="LE8" s="174"/>
      <c r="LF8" s="174"/>
      <c r="LG8" s="174"/>
      <c r="LH8" s="174"/>
      <c r="LI8" s="174"/>
      <c r="LJ8" s="174"/>
      <c r="LK8" s="174"/>
    </row>
    <row r="9" spans="1:323" s="339" customFormat="1" ht="110.25" customHeight="1" thickBot="1" x14ac:dyDescent="0.3">
      <c r="A9" s="943"/>
      <c r="B9" s="947"/>
      <c r="C9" s="322" t="s">
        <v>818</v>
      </c>
      <c r="D9" s="323" t="s">
        <v>31</v>
      </c>
      <c r="E9" s="34" t="s">
        <v>120</v>
      </c>
      <c r="F9" s="34" t="s">
        <v>131</v>
      </c>
      <c r="G9" s="34"/>
      <c r="H9" s="951"/>
      <c r="I9" s="955"/>
      <c r="J9" s="959"/>
      <c r="L9" s="963"/>
      <c r="M9" s="967"/>
      <c r="N9" s="971"/>
      <c r="O9" s="975"/>
      <c r="P9" s="1014"/>
      <c r="Q9" s="1018"/>
      <c r="R9" s="1022"/>
      <c r="S9" s="324" t="s">
        <v>819</v>
      </c>
      <c r="T9" s="325" t="s">
        <v>26</v>
      </c>
      <c r="U9" s="339">
        <v>15</v>
      </c>
      <c r="V9" s="339">
        <v>15</v>
      </c>
      <c r="W9" s="339">
        <v>15</v>
      </c>
      <c r="X9" s="339">
        <v>10</v>
      </c>
      <c r="Y9" s="339">
        <v>15</v>
      </c>
      <c r="Z9" s="339">
        <v>0</v>
      </c>
      <c r="AA9" s="339">
        <v>10</v>
      </c>
      <c r="AB9" s="293">
        <f t="shared" si="0"/>
        <v>80</v>
      </c>
      <c r="AC9" s="326" t="s">
        <v>338</v>
      </c>
      <c r="AD9" s="339" t="s">
        <v>226</v>
      </c>
      <c r="AE9" s="327">
        <v>0</v>
      </c>
      <c r="AF9" s="1026"/>
      <c r="AG9" s="938"/>
      <c r="AH9" s="775"/>
      <c r="AI9" s="775"/>
      <c r="AJ9" s="971"/>
      <c r="AK9" s="971"/>
      <c r="AL9" s="971"/>
      <c r="AM9" s="1006"/>
      <c r="AN9" s="1010"/>
      <c r="AO9" s="989"/>
      <c r="AP9" s="993"/>
      <c r="AQ9" s="328" t="s">
        <v>253</v>
      </c>
      <c r="AR9" s="340" t="s">
        <v>463</v>
      </c>
      <c r="AS9" s="39" t="s">
        <v>479</v>
      </c>
      <c r="AT9" s="39" t="s">
        <v>465</v>
      </c>
      <c r="AU9" s="427" t="s">
        <v>820</v>
      </c>
      <c r="AV9" s="441" t="s">
        <v>480</v>
      </c>
      <c r="AW9" s="487">
        <v>44015</v>
      </c>
      <c r="AX9" s="429" t="s">
        <v>821</v>
      </c>
      <c r="AY9" s="430" t="s">
        <v>810</v>
      </c>
      <c r="AZ9" s="431">
        <v>0</v>
      </c>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330"/>
      <c r="CS9" s="330"/>
      <c r="CT9" s="330"/>
      <c r="CU9" s="330"/>
      <c r="CV9" s="330"/>
      <c r="CW9" s="330"/>
      <c r="CX9" s="330"/>
      <c r="CY9" s="330"/>
      <c r="CZ9" s="330"/>
      <c r="DA9" s="330"/>
      <c r="DB9" s="330"/>
      <c r="DC9" s="330"/>
      <c r="DD9" s="330"/>
      <c r="DE9" s="330"/>
      <c r="DF9" s="330"/>
      <c r="DG9" s="330"/>
      <c r="DH9" s="330"/>
      <c r="DI9" s="330"/>
      <c r="DJ9" s="330"/>
      <c r="DK9" s="330"/>
      <c r="DL9" s="330"/>
      <c r="DM9" s="330"/>
      <c r="DN9" s="330"/>
      <c r="DO9" s="330"/>
      <c r="DP9" s="330"/>
      <c r="DQ9" s="330"/>
      <c r="DR9" s="330"/>
      <c r="DS9" s="330"/>
      <c r="DT9" s="330"/>
      <c r="DU9" s="330"/>
      <c r="DV9" s="330"/>
      <c r="DW9" s="330"/>
      <c r="DX9" s="330"/>
      <c r="DY9" s="330"/>
      <c r="DZ9" s="330"/>
      <c r="EA9" s="330"/>
      <c r="EB9" s="330"/>
      <c r="EC9" s="330"/>
      <c r="ED9" s="330"/>
      <c r="EE9" s="330"/>
      <c r="EF9" s="330"/>
      <c r="EG9" s="330"/>
      <c r="EH9" s="330"/>
      <c r="EI9" s="330"/>
      <c r="EJ9" s="330"/>
      <c r="EK9" s="330"/>
      <c r="EL9" s="330"/>
      <c r="EM9" s="330"/>
      <c r="EN9" s="330"/>
      <c r="EO9" s="330"/>
      <c r="EP9" s="330"/>
      <c r="EQ9" s="330"/>
      <c r="ER9" s="330"/>
      <c r="ES9" s="330"/>
      <c r="ET9" s="330"/>
      <c r="EU9" s="330"/>
      <c r="EV9" s="330"/>
      <c r="EW9" s="330"/>
      <c r="EX9" s="330"/>
      <c r="EY9" s="330"/>
      <c r="EZ9" s="330"/>
      <c r="FA9" s="330"/>
      <c r="FB9" s="330"/>
      <c r="FC9" s="330"/>
      <c r="FD9" s="330"/>
      <c r="FE9" s="330"/>
      <c r="FF9" s="330"/>
      <c r="FG9" s="330"/>
      <c r="FH9" s="330"/>
      <c r="FI9" s="330"/>
      <c r="FJ9" s="330"/>
      <c r="FK9" s="330"/>
      <c r="FL9" s="330"/>
      <c r="FM9" s="330"/>
      <c r="FN9" s="330"/>
      <c r="FO9" s="330"/>
      <c r="FP9" s="330"/>
      <c r="FQ9" s="330"/>
      <c r="FR9" s="330"/>
      <c r="FS9" s="330"/>
      <c r="FT9" s="330"/>
      <c r="FU9" s="330"/>
      <c r="FV9" s="330"/>
      <c r="FW9" s="330"/>
      <c r="FX9" s="330"/>
      <c r="FY9" s="330"/>
      <c r="FZ9" s="330"/>
      <c r="GA9" s="330"/>
      <c r="GB9" s="330"/>
      <c r="GC9" s="330"/>
      <c r="GD9" s="330"/>
      <c r="GE9" s="330"/>
      <c r="GF9" s="330"/>
      <c r="GG9" s="330"/>
      <c r="GH9" s="330"/>
      <c r="GI9" s="330"/>
      <c r="GJ9" s="330"/>
      <c r="GK9" s="330"/>
      <c r="GL9" s="330"/>
      <c r="GM9" s="330"/>
      <c r="GN9" s="330"/>
      <c r="GO9" s="330"/>
      <c r="GP9" s="330"/>
      <c r="GQ9" s="330"/>
      <c r="GR9" s="330"/>
      <c r="GS9" s="330"/>
      <c r="GT9" s="330"/>
      <c r="GU9" s="330"/>
      <c r="GV9" s="330"/>
      <c r="GW9" s="330"/>
      <c r="GX9" s="330"/>
      <c r="GY9" s="330"/>
      <c r="GZ9" s="330"/>
      <c r="HA9" s="330"/>
      <c r="HB9" s="330"/>
      <c r="HC9" s="330"/>
      <c r="HD9" s="330"/>
      <c r="HE9" s="330"/>
      <c r="HF9" s="330"/>
      <c r="HG9" s="330"/>
      <c r="HH9" s="330"/>
      <c r="HI9" s="330"/>
      <c r="HJ9" s="330"/>
      <c r="HK9" s="330"/>
      <c r="HL9" s="330"/>
      <c r="HM9" s="330"/>
      <c r="HN9" s="330"/>
      <c r="HO9" s="330"/>
      <c r="HP9" s="330"/>
      <c r="HQ9" s="330"/>
      <c r="HR9" s="330"/>
      <c r="HS9" s="330"/>
      <c r="HT9" s="330"/>
      <c r="HU9" s="330"/>
      <c r="HV9" s="330"/>
      <c r="HW9" s="330"/>
      <c r="HX9" s="330"/>
      <c r="HY9" s="330"/>
      <c r="HZ9" s="330"/>
      <c r="IA9" s="330"/>
      <c r="IB9" s="330"/>
      <c r="IC9" s="330"/>
      <c r="ID9" s="330"/>
      <c r="IE9" s="330"/>
      <c r="IF9" s="330"/>
      <c r="IG9" s="330"/>
      <c r="IH9" s="330"/>
      <c r="II9" s="330"/>
      <c r="IJ9" s="330"/>
      <c r="IK9" s="330"/>
      <c r="IL9" s="330"/>
      <c r="IM9" s="330"/>
      <c r="IN9" s="330"/>
      <c r="IO9" s="330"/>
      <c r="IP9" s="330"/>
      <c r="IQ9" s="330"/>
      <c r="IR9" s="330"/>
      <c r="IS9" s="330"/>
      <c r="IT9" s="330"/>
      <c r="IU9" s="330"/>
      <c r="IV9" s="330"/>
      <c r="IW9" s="330"/>
      <c r="IX9" s="330"/>
      <c r="IY9" s="330"/>
      <c r="IZ9" s="330"/>
      <c r="JA9" s="330"/>
      <c r="JB9" s="330"/>
      <c r="JC9" s="330"/>
      <c r="JD9" s="330"/>
      <c r="JE9" s="330"/>
      <c r="JF9" s="330"/>
      <c r="JG9" s="330"/>
      <c r="JH9" s="330"/>
      <c r="JI9" s="330"/>
      <c r="JJ9" s="330"/>
      <c r="JK9" s="330"/>
      <c r="JL9" s="330"/>
      <c r="JM9" s="330"/>
      <c r="JN9" s="330"/>
      <c r="JO9" s="330"/>
      <c r="JP9" s="330"/>
      <c r="JQ9" s="330"/>
      <c r="JR9" s="330"/>
      <c r="JS9" s="330"/>
      <c r="JT9" s="330"/>
      <c r="JU9" s="330"/>
      <c r="JV9" s="330"/>
      <c r="JW9" s="330"/>
      <c r="JX9" s="330"/>
      <c r="JY9" s="330"/>
      <c r="JZ9" s="330"/>
      <c r="KA9" s="330"/>
      <c r="KB9" s="330"/>
      <c r="KC9" s="330"/>
      <c r="KD9" s="330"/>
      <c r="KE9" s="330"/>
      <c r="KF9" s="330"/>
      <c r="KG9" s="330"/>
      <c r="KH9" s="330"/>
      <c r="KI9" s="330"/>
      <c r="KJ9" s="330"/>
      <c r="KK9" s="330"/>
      <c r="KL9" s="330"/>
      <c r="KM9" s="330"/>
      <c r="KN9" s="330"/>
      <c r="KO9" s="330"/>
      <c r="KP9" s="330"/>
      <c r="KQ9" s="330"/>
      <c r="KR9" s="330"/>
      <c r="KS9" s="330"/>
      <c r="KT9" s="330"/>
      <c r="KU9" s="330"/>
      <c r="KV9" s="330"/>
      <c r="KW9" s="330"/>
      <c r="KX9" s="330"/>
      <c r="KY9" s="330"/>
      <c r="KZ9" s="330"/>
      <c r="LA9" s="330"/>
      <c r="LB9" s="330"/>
      <c r="LC9" s="330"/>
      <c r="LD9" s="330"/>
      <c r="LE9" s="330"/>
      <c r="LF9" s="330"/>
      <c r="LG9" s="330"/>
      <c r="LH9" s="330"/>
      <c r="LI9" s="330"/>
      <c r="LJ9" s="330"/>
      <c r="LK9" s="330"/>
    </row>
    <row r="10" spans="1:323" s="333" customFormat="1" ht="133.15" customHeight="1" thickBot="1" x14ac:dyDescent="0.3">
      <c r="A10" s="940" t="s">
        <v>822</v>
      </c>
      <c r="B10" s="994" t="s">
        <v>481</v>
      </c>
      <c r="C10" s="331" t="s">
        <v>823</v>
      </c>
      <c r="D10" s="29" t="s">
        <v>31</v>
      </c>
      <c r="E10" s="29" t="s">
        <v>118</v>
      </c>
      <c r="F10" s="29" t="s">
        <v>129</v>
      </c>
      <c r="G10" s="29"/>
      <c r="H10" s="948" t="s">
        <v>78</v>
      </c>
      <c r="I10" s="997" t="s">
        <v>482</v>
      </c>
      <c r="J10" s="956" t="s">
        <v>105</v>
      </c>
      <c r="K10" s="281"/>
      <c r="L10" s="960" t="s">
        <v>483</v>
      </c>
      <c r="M10" s="1000" t="s">
        <v>76</v>
      </c>
      <c r="N10" s="968">
        <v>2</v>
      </c>
      <c r="O10" s="972" t="s">
        <v>140</v>
      </c>
      <c r="P10" s="1011" t="s">
        <v>75</v>
      </c>
      <c r="Q10" s="978">
        <v>4</v>
      </c>
      <c r="R10" s="980" t="str">
        <f>IF(N10+Q10=0," ",IF(OR(AND(N10=1,Q10=1),AND(N10=1,Q10=2),AND(N10=2,Q10=2),AND(N10=2,Q10=1),AND(N10=3,Q10=1)),"Bajo",IF(OR(AND(N10=1,Q10=3),AND(N10=2,Q10=3),AND(N10=3,Q10=2),AND(N10=4,Q10=1)),"Moderado",IF(OR(AND(N10=1,Q10=4),AND(N10=2,Q10=4),AND(N10=3,Q10=3),AND(N10=4,Q10=2),AND(N10=4,Q10=3),AND(N10=5,Q10=1),AND(N10=5,Q10=2)),"Alto",IF(OR(AND(N10=2,Q10=5),AND(N10=3,Q10=5),AND(N10=3,Q10=4),AND(N10=4,Q10=4),AND(N10=4,Q10=5),AND(N10=5,Q10=3),AND(N10=5,Q10=4),AND(N10=1,Q10=5),AND(N10=5,Q10=5)),"Extremo","")))))</f>
        <v>Alto</v>
      </c>
      <c r="S10" s="341" t="s">
        <v>559</v>
      </c>
      <c r="T10" s="306" t="s">
        <v>5</v>
      </c>
      <c r="U10" s="333">
        <v>15</v>
      </c>
      <c r="V10" s="333">
        <v>15</v>
      </c>
      <c r="W10" s="333">
        <v>15</v>
      </c>
      <c r="X10" s="333">
        <v>15</v>
      </c>
      <c r="Y10" s="333">
        <v>15</v>
      </c>
      <c r="Z10" s="333">
        <v>0</v>
      </c>
      <c r="AA10" s="333">
        <v>10</v>
      </c>
      <c r="AB10" s="309">
        <f t="shared" si="0"/>
        <v>85</v>
      </c>
      <c r="AC10" s="307" t="s">
        <v>338</v>
      </c>
      <c r="AD10" s="333" t="s">
        <v>226</v>
      </c>
      <c r="AE10" s="308">
        <v>0</v>
      </c>
      <c r="AF10" s="983">
        <f>AVERAGE(AE10:AE13)</f>
        <v>0</v>
      </c>
      <c r="AG10" s="666" t="s">
        <v>338</v>
      </c>
      <c r="AH10" s="669" t="s">
        <v>98</v>
      </c>
      <c r="AI10" s="669" t="s">
        <v>98</v>
      </c>
      <c r="AJ10" s="968" t="s">
        <v>76</v>
      </c>
      <c r="AK10" s="663">
        <v>2</v>
      </c>
      <c r="AL10" s="663" t="s">
        <v>75</v>
      </c>
      <c r="AM10" s="1054">
        <v>4</v>
      </c>
      <c r="AN10" s="1048" t="str">
        <f>IF(AK10+AM10=0," ",IF(OR(AND(AK10=1,AM10=1),AND(AK10=1,AM10=2),AND(AK10=2,AM10=2),AND(AK10=2,AM10=1),AND(AK10=3,AM10=1)),"Bajo",IF(OR(AND(AK10=1,AM10=3),AND(AK10=2,AM10=3),AND(AK10=3,AM10=2),AND(AK10=4,AM10=1)),"Moderado",IF(OR(AND(AK10=1,AM10=4),AND(AK10=2,AM10=4),AND(AK10=3,AM10=3),AND(AK10=4,AM10=2),AND(AK10=4,AM10=3),AND(AK10=5,AM10=1),AND(AK10=5,AM10=2)),"Alto",IF(OR(AND(AK10=2,AM10=5),AND(AK10=1,AM10=5),AND(AK10=3,AM10=5),AND(AK10=3,AM10=4),AND(AK10=4,AM10=4),AND(AK10=4,AM10=5),AND(AK10=5,AM10=3),AND(AK10=5,AM10=4),AND(AK10=5,AM10=5)),"Extremo","")))))</f>
        <v>Alto</v>
      </c>
      <c r="AO10" s="1051" t="s">
        <v>484</v>
      </c>
      <c r="AP10" s="990" t="s">
        <v>100</v>
      </c>
      <c r="AQ10" s="64" t="s">
        <v>462</v>
      </c>
      <c r="AR10" s="44" t="s">
        <v>463</v>
      </c>
      <c r="AS10" s="329" t="s">
        <v>485</v>
      </c>
      <c r="AT10" s="329" t="s">
        <v>486</v>
      </c>
      <c r="AU10" s="329" t="s">
        <v>487</v>
      </c>
      <c r="AV10" s="437" t="s">
        <v>488</v>
      </c>
      <c r="AW10" s="492">
        <v>44018</v>
      </c>
      <c r="AX10" s="332" t="s">
        <v>824</v>
      </c>
      <c r="AY10" s="311" t="s">
        <v>825</v>
      </c>
      <c r="AZ10" s="433">
        <v>0.4</v>
      </c>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c r="IN10" s="312"/>
      <c r="IO10" s="312"/>
      <c r="IP10" s="312"/>
      <c r="IQ10" s="312"/>
      <c r="IR10" s="312"/>
      <c r="IS10" s="312"/>
      <c r="IT10" s="312"/>
      <c r="IU10" s="312"/>
      <c r="IV10" s="312"/>
      <c r="IW10" s="312"/>
      <c r="IX10" s="312"/>
      <c r="IY10" s="312"/>
      <c r="IZ10" s="312"/>
      <c r="JA10" s="312"/>
      <c r="JB10" s="312"/>
      <c r="JC10" s="312"/>
      <c r="JD10" s="312"/>
      <c r="JE10" s="312"/>
      <c r="JF10" s="312"/>
      <c r="JG10" s="312"/>
      <c r="JH10" s="312"/>
      <c r="JI10" s="312"/>
      <c r="JJ10" s="312"/>
      <c r="JK10" s="312"/>
      <c r="JL10" s="312"/>
      <c r="JM10" s="312"/>
      <c r="JN10" s="312"/>
      <c r="JO10" s="312"/>
      <c r="JP10" s="312"/>
      <c r="JQ10" s="312"/>
      <c r="JR10" s="312"/>
      <c r="JS10" s="312"/>
      <c r="JT10" s="312"/>
      <c r="JU10" s="312"/>
      <c r="JV10" s="312"/>
      <c r="JW10" s="312"/>
      <c r="JX10" s="312"/>
      <c r="JY10" s="312"/>
      <c r="JZ10" s="312"/>
      <c r="KA10" s="312"/>
      <c r="KB10" s="312"/>
      <c r="KC10" s="312"/>
      <c r="KD10" s="312"/>
      <c r="KE10" s="312"/>
      <c r="KF10" s="312"/>
      <c r="KG10" s="312"/>
      <c r="KH10" s="312"/>
      <c r="KI10" s="312"/>
      <c r="KJ10" s="312"/>
      <c r="KK10" s="312"/>
      <c r="KL10" s="312"/>
      <c r="KM10" s="312"/>
      <c r="KN10" s="312"/>
      <c r="KO10" s="312"/>
      <c r="KP10" s="312"/>
      <c r="KQ10" s="312"/>
      <c r="KR10" s="312"/>
      <c r="KS10" s="312"/>
      <c r="KT10" s="312"/>
      <c r="KU10" s="312"/>
      <c r="KV10" s="312"/>
      <c r="KW10" s="312"/>
      <c r="KX10" s="312"/>
      <c r="KY10" s="312"/>
      <c r="KZ10" s="312"/>
      <c r="LA10" s="312"/>
      <c r="LB10" s="312"/>
      <c r="LC10" s="312"/>
      <c r="LD10" s="312"/>
      <c r="LE10" s="312"/>
      <c r="LF10" s="312"/>
      <c r="LG10" s="312"/>
      <c r="LH10" s="312"/>
      <c r="LI10" s="312"/>
      <c r="LJ10" s="312"/>
      <c r="LK10" s="312"/>
    </row>
    <row r="11" spans="1:323" s="336" customFormat="1" ht="64.150000000000006" customHeight="1" thickBot="1" x14ac:dyDescent="0.3">
      <c r="A11" s="941"/>
      <c r="B11" s="995"/>
      <c r="C11" s="334" t="s">
        <v>489</v>
      </c>
      <c r="D11" s="288" t="s">
        <v>31</v>
      </c>
      <c r="E11" s="288" t="s">
        <v>118</v>
      </c>
      <c r="F11" s="288" t="s">
        <v>130</v>
      </c>
      <c r="G11" s="288"/>
      <c r="H11" s="949"/>
      <c r="I11" s="998"/>
      <c r="J11" s="957"/>
      <c r="K11" s="359"/>
      <c r="L11" s="961"/>
      <c r="M11" s="1001"/>
      <c r="N11" s="969"/>
      <c r="O11" s="973"/>
      <c r="P11" s="1012"/>
      <c r="Q11" s="838"/>
      <c r="R11" s="981"/>
      <c r="S11" s="343" t="s">
        <v>490</v>
      </c>
      <c r="T11" s="315" t="s">
        <v>5</v>
      </c>
      <c r="U11" s="336">
        <v>15</v>
      </c>
      <c r="V11" s="336">
        <v>15</v>
      </c>
      <c r="W11" s="336">
        <v>15</v>
      </c>
      <c r="X11" s="336">
        <v>15</v>
      </c>
      <c r="Y11" s="336">
        <v>15</v>
      </c>
      <c r="Z11" s="336">
        <v>0</v>
      </c>
      <c r="AA11" s="336">
        <v>10</v>
      </c>
      <c r="AB11" s="292">
        <f>SUM(U11:AA11)</f>
        <v>85</v>
      </c>
      <c r="AC11" s="316" t="s">
        <v>338</v>
      </c>
      <c r="AD11" s="336" t="s">
        <v>226</v>
      </c>
      <c r="AE11" s="317">
        <v>0</v>
      </c>
      <c r="AF11" s="984"/>
      <c r="AG11" s="667"/>
      <c r="AH11" s="670"/>
      <c r="AI11" s="670"/>
      <c r="AJ11" s="664"/>
      <c r="AK11" s="664"/>
      <c r="AL11" s="664"/>
      <c r="AM11" s="1055"/>
      <c r="AN11" s="1049"/>
      <c r="AO11" s="1052"/>
      <c r="AP11" s="991"/>
      <c r="AQ11" s="337" t="s">
        <v>462</v>
      </c>
      <c r="AR11" s="72" t="s">
        <v>463</v>
      </c>
      <c r="AS11" s="392" t="s">
        <v>491</v>
      </c>
      <c r="AT11" s="392" t="s">
        <v>486</v>
      </c>
      <c r="AU11" s="392" t="s">
        <v>826</v>
      </c>
      <c r="AV11" s="443" t="s">
        <v>492</v>
      </c>
      <c r="AW11" s="453">
        <v>44018</v>
      </c>
      <c r="AX11" s="335" t="s">
        <v>827</v>
      </c>
      <c r="AY11" s="319" t="s">
        <v>825</v>
      </c>
      <c r="AZ11" s="424">
        <v>2</v>
      </c>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4"/>
      <c r="FG11" s="174"/>
      <c r="FH11" s="174"/>
      <c r="FI11" s="174"/>
      <c r="FJ11" s="174"/>
      <c r="FK11" s="174"/>
      <c r="FL11" s="174"/>
      <c r="FM11" s="174"/>
      <c r="FN11" s="174"/>
      <c r="FO11" s="174"/>
      <c r="FP11" s="174"/>
      <c r="FQ11" s="174"/>
      <c r="FR11" s="174"/>
      <c r="FS11" s="174"/>
      <c r="FT11" s="174"/>
      <c r="FU11" s="174"/>
      <c r="FV11" s="174"/>
      <c r="FW11" s="174"/>
      <c r="FX11" s="174"/>
      <c r="FY11" s="174"/>
      <c r="FZ11" s="174"/>
      <c r="GA11" s="174"/>
      <c r="GB11" s="174"/>
      <c r="GC11" s="174"/>
      <c r="GD11" s="174"/>
      <c r="GE11" s="174"/>
      <c r="GF11" s="174"/>
      <c r="GG11" s="174"/>
      <c r="GH11" s="174"/>
      <c r="GI11" s="174"/>
      <c r="GJ11" s="174"/>
      <c r="GK11" s="174"/>
      <c r="GL11" s="174"/>
      <c r="GM11" s="174"/>
      <c r="GN11" s="174"/>
      <c r="GO11" s="174"/>
      <c r="GP11" s="174"/>
      <c r="GQ11" s="174"/>
      <c r="GR11" s="174"/>
      <c r="GS11" s="174"/>
      <c r="GT11" s="174"/>
      <c r="GU11" s="174"/>
      <c r="GV11" s="174"/>
      <c r="GW11" s="174"/>
      <c r="GX11" s="174"/>
      <c r="GY11" s="174"/>
      <c r="GZ11" s="174"/>
      <c r="HA11" s="174"/>
      <c r="HB11" s="174"/>
      <c r="HC11" s="174"/>
      <c r="HD11" s="174"/>
      <c r="HE11" s="174"/>
      <c r="HF11" s="174"/>
      <c r="HG11" s="174"/>
      <c r="HH11" s="174"/>
      <c r="HI11" s="174"/>
      <c r="HJ11" s="174"/>
      <c r="HK11" s="174"/>
      <c r="HL11" s="174"/>
      <c r="HM11" s="174"/>
      <c r="HN11" s="174"/>
      <c r="HO11" s="174"/>
      <c r="HP11" s="174"/>
      <c r="HQ11" s="174"/>
      <c r="HR11" s="174"/>
      <c r="HS11" s="174"/>
      <c r="HT11" s="174"/>
      <c r="HU11" s="174"/>
      <c r="HV11" s="174"/>
      <c r="HW11" s="174"/>
      <c r="HX11" s="174"/>
      <c r="HY11" s="174"/>
      <c r="HZ11" s="174"/>
      <c r="IA11" s="174"/>
      <c r="IB11" s="174"/>
      <c r="IC11" s="174"/>
      <c r="ID11" s="174"/>
      <c r="IE11" s="174"/>
      <c r="IF11" s="174"/>
      <c r="IG11" s="174"/>
      <c r="IH11" s="174"/>
      <c r="II11" s="174"/>
      <c r="IJ11" s="174"/>
      <c r="IK11" s="174"/>
      <c r="IL11" s="174"/>
      <c r="IM11" s="174"/>
      <c r="IN11" s="174"/>
      <c r="IO11" s="174"/>
      <c r="IP11" s="174"/>
      <c r="IQ11" s="174"/>
      <c r="IR11" s="174"/>
      <c r="IS11" s="174"/>
      <c r="IT11" s="174"/>
      <c r="IU11" s="174"/>
      <c r="IV11" s="174"/>
      <c r="IW11" s="174"/>
      <c r="IX11" s="174"/>
      <c r="IY11" s="174"/>
      <c r="IZ11" s="174"/>
      <c r="JA11" s="174"/>
      <c r="JB11" s="174"/>
      <c r="JC11" s="174"/>
      <c r="JD11" s="174"/>
      <c r="JE11" s="174"/>
      <c r="JF11" s="174"/>
      <c r="JG11" s="174"/>
      <c r="JH11" s="174"/>
      <c r="JI11" s="174"/>
      <c r="JJ11" s="174"/>
      <c r="JK11" s="174"/>
      <c r="JL11" s="174"/>
      <c r="JM11" s="174"/>
      <c r="JN11" s="174"/>
      <c r="JO11" s="174"/>
      <c r="JP11" s="174"/>
      <c r="JQ11" s="174"/>
      <c r="JR11" s="174"/>
      <c r="JS11" s="174"/>
      <c r="JT11" s="174"/>
      <c r="JU11" s="174"/>
      <c r="JV11" s="174"/>
      <c r="JW11" s="174"/>
      <c r="JX11" s="174"/>
      <c r="JY11" s="174"/>
      <c r="JZ11" s="174"/>
      <c r="KA11" s="174"/>
      <c r="KB11" s="174"/>
      <c r="KC11" s="174"/>
      <c r="KD11" s="174"/>
      <c r="KE11" s="174"/>
      <c r="KF11" s="174"/>
      <c r="KG11" s="174"/>
      <c r="KH11" s="174"/>
      <c r="KI11" s="174"/>
      <c r="KJ11" s="174"/>
      <c r="KK11" s="174"/>
      <c r="KL11" s="174"/>
      <c r="KM11" s="174"/>
      <c r="KN11" s="174"/>
      <c r="KO11" s="174"/>
      <c r="KP11" s="174"/>
      <c r="KQ11" s="174"/>
      <c r="KR11" s="174"/>
      <c r="KS11" s="174"/>
      <c r="KT11" s="174"/>
      <c r="KU11" s="174"/>
      <c r="KV11" s="174"/>
      <c r="KW11" s="174"/>
      <c r="KX11" s="174"/>
      <c r="KY11" s="174"/>
      <c r="KZ11" s="174"/>
      <c r="LA11" s="174"/>
      <c r="LB11" s="174"/>
      <c r="LC11" s="174"/>
      <c r="LD11" s="174"/>
      <c r="LE11" s="174"/>
      <c r="LF11" s="174"/>
      <c r="LG11" s="174"/>
      <c r="LH11" s="174"/>
      <c r="LI11" s="174"/>
      <c r="LJ11" s="174"/>
      <c r="LK11" s="174"/>
    </row>
    <row r="12" spans="1:323" s="336" customFormat="1" ht="86.45" customHeight="1" thickBot="1" x14ac:dyDescent="0.3">
      <c r="A12" s="941"/>
      <c r="B12" s="995"/>
      <c r="C12" s="334" t="s">
        <v>493</v>
      </c>
      <c r="D12" s="288" t="s">
        <v>31</v>
      </c>
      <c r="E12" s="288" t="s">
        <v>120</v>
      </c>
      <c r="F12" s="288" t="s">
        <v>129</v>
      </c>
      <c r="G12" s="288"/>
      <c r="H12" s="949"/>
      <c r="I12" s="998"/>
      <c r="J12" s="957"/>
      <c r="K12" s="359"/>
      <c r="L12" s="961"/>
      <c r="M12" s="1001"/>
      <c r="N12" s="969"/>
      <c r="O12" s="973"/>
      <c r="P12" s="1012"/>
      <c r="Q12" s="838"/>
      <c r="R12" s="981"/>
      <c r="S12" s="343" t="s">
        <v>494</v>
      </c>
      <c r="T12" s="315" t="s">
        <v>5</v>
      </c>
      <c r="U12" s="336">
        <v>15</v>
      </c>
      <c r="V12" s="336">
        <v>15</v>
      </c>
      <c r="W12" s="336">
        <v>15</v>
      </c>
      <c r="X12" s="336">
        <v>15</v>
      </c>
      <c r="Y12" s="336">
        <v>15</v>
      </c>
      <c r="Z12" s="336">
        <v>0</v>
      </c>
      <c r="AA12" s="336">
        <v>10</v>
      </c>
      <c r="AB12" s="292">
        <f t="shared" si="0"/>
        <v>85</v>
      </c>
      <c r="AC12" s="316" t="s">
        <v>338</v>
      </c>
      <c r="AD12" s="336" t="s">
        <v>226</v>
      </c>
      <c r="AE12" s="317">
        <v>0</v>
      </c>
      <c r="AF12" s="984"/>
      <c r="AG12" s="667"/>
      <c r="AH12" s="670"/>
      <c r="AI12" s="670"/>
      <c r="AJ12" s="664"/>
      <c r="AK12" s="664"/>
      <c r="AL12" s="664"/>
      <c r="AM12" s="1055"/>
      <c r="AN12" s="1049"/>
      <c r="AO12" s="1052"/>
      <c r="AP12" s="991"/>
      <c r="AQ12" s="900" t="s">
        <v>462</v>
      </c>
      <c r="AR12" s="902" t="s">
        <v>463</v>
      </c>
      <c r="AS12" s="904" t="s">
        <v>495</v>
      </c>
      <c r="AT12" s="904" t="s">
        <v>486</v>
      </c>
      <c r="AU12" s="904" t="s">
        <v>496</v>
      </c>
      <c r="AV12" s="1027" t="s">
        <v>497</v>
      </c>
      <c r="AW12" s="453">
        <v>44018</v>
      </c>
      <c r="AX12" s="335" t="s">
        <v>828</v>
      </c>
      <c r="AY12" s="319" t="s">
        <v>825</v>
      </c>
      <c r="AZ12" s="424">
        <v>1</v>
      </c>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174"/>
      <c r="EC12" s="174"/>
      <c r="ED12" s="174"/>
      <c r="EE12" s="174"/>
      <c r="EF12" s="174"/>
      <c r="EG12" s="174"/>
      <c r="EH12" s="174"/>
      <c r="EI12" s="174"/>
      <c r="EJ12" s="174"/>
      <c r="EK12" s="174"/>
      <c r="EL12" s="174"/>
      <c r="EM12" s="174"/>
      <c r="EN12" s="174"/>
      <c r="EO12" s="174"/>
      <c r="EP12" s="174"/>
      <c r="EQ12" s="174"/>
      <c r="ER12" s="174"/>
      <c r="ES12" s="174"/>
      <c r="ET12" s="174"/>
      <c r="EU12" s="174"/>
      <c r="EV12" s="174"/>
      <c r="EW12" s="174"/>
      <c r="EX12" s="174"/>
      <c r="EY12" s="174"/>
      <c r="EZ12" s="174"/>
      <c r="FA12" s="174"/>
      <c r="FB12" s="174"/>
      <c r="FC12" s="174"/>
      <c r="FD12" s="174"/>
      <c r="FE12" s="174"/>
      <c r="FF12" s="174"/>
      <c r="FG12" s="174"/>
      <c r="FH12" s="174"/>
      <c r="FI12" s="174"/>
      <c r="FJ12" s="174"/>
      <c r="FK12" s="174"/>
      <c r="FL12" s="174"/>
      <c r="FM12" s="174"/>
      <c r="FN12" s="174"/>
      <c r="FO12" s="174"/>
      <c r="FP12" s="174"/>
      <c r="FQ12" s="174"/>
      <c r="FR12" s="174"/>
      <c r="FS12" s="174"/>
      <c r="FT12" s="174"/>
      <c r="FU12" s="174"/>
      <c r="FV12" s="174"/>
      <c r="FW12" s="174"/>
      <c r="FX12" s="174"/>
      <c r="FY12" s="174"/>
      <c r="FZ12" s="174"/>
      <c r="GA12" s="174"/>
      <c r="GB12" s="174"/>
      <c r="GC12" s="174"/>
      <c r="GD12" s="174"/>
      <c r="GE12" s="174"/>
      <c r="GF12" s="174"/>
      <c r="GG12" s="174"/>
      <c r="GH12" s="174"/>
      <c r="GI12" s="174"/>
      <c r="GJ12" s="174"/>
      <c r="GK12" s="174"/>
      <c r="GL12" s="174"/>
      <c r="GM12" s="174"/>
      <c r="GN12" s="174"/>
      <c r="GO12" s="174"/>
      <c r="GP12" s="174"/>
      <c r="GQ12" s="174"/>
      <c r="GR12" s="174"/>
      <c r="GS12" s="174"/>
      <c r="GT12" s="174"/>
      <c r="GU12" s="174"/>
      <c r="GV12" s="174"/>
      <c r="GW12" s="174"/>
      <c r="GX12" s="174"/>
      <c r="GY12" s="174"/>
      <c r="GZ12" s="174"/>
      <c r="HA12" s="174"/>
      <c r="HB12" s="174"/>
      <c r="HC12" s="174"/>
      <c r="HD12" s="174"/>
      <c r="HE12" s="174"/>
      <c r="HF12" s="174"/>
      <c r="HG12" s="174"/>
      <c r="HH12" s="174"/>
      <c r="HI12" s="174"/>
      <c r="HJ12" s="174"/>
      <c r="HK12" s="174"/>
      <c r="HL12" s="174"/>
      <c r="HM12" s="174"/>
      <c r="HN12" s="174"/>
      <c r="HO12" s="174"/>
      <c r="HP12" s="174"/>
      <c r="HQ12" s="174"/>
      <c r="HR12" s="174"/>
      <c r="HS12" s="174"/>
      <c r="HT12" s="174"/>
      <c r="HU12" s="174"/>
      <c r="HV12" s="174"/>
      <c r="HW12" s="174"/>
      <c r="HX12" s="174"/>
      <c r="HY12" s="174"/>
      <c r="HZ12" s="174"/>
      <c r="IA12" s="174"/>
      <c r="IB12" s="174"/>
      <c r="IC12" s="174"/>
      <c r="ID12" s="174"/>
      <c r="IE12" s="174"/>
      <c r="IF12" s="174"/>
      <c r="IG12" s="174"/>
      <c r="IH12" s="174"/>
      <c r="II12" s="174"/>
      <c r="IJ12" s="174"/>
      <c r="IK12" s="174"/>
      <c r="IL12" s="174"/>
      <c r="IM12" s="174"/>
      <c r="IN12" s="174"/>
      <c r="IO12" s="174"/>
      <c r="IP12" s="174"/>
      <c r="IQ12" s="174"/>
      <c r="IR12" s="174"/>
      <c r="IS12" s="174"/>
      <c r="IT12" s="174"/>
      <c r="IU12" s="174"/>
      <c r="IV12" s="174"/>
      <c r="IW12" s="174"/>
      <c r="IX12" s="174"/>
      <c r="IY12" s="174"/>
      <c r="IZ12" s="174"/>
      <c r="JA12" s="174"/>
      <c r="JB12" s="174"/>
      <c r="JC12" s="174"/>
      <c r="JD12" s="174"/>
      <c r="JE12" s="174"/>
      <c r="JF12" s="174"/>
      <c r="JG12" s="174"/>
      <c r="JH12" s="174"/>
      <c r="JI12" s="174"/>
      <c r="JJ12" s="174"/>
      <c r="JK12" s="174"/>
      <c r="JL12" s="174"/>
      <c r="JM12" s="174"/>
      <c r="JN12" s="174"/>
      <c r="JO12" s="174"/>
      <c r="JP12" s="174"/>
      <c r="JQ12" s="174"/>
      <c r="JR12" s="174"/>
      <c r="JS12" s="174"/>
      <c r="JT12" s="174"/>
      <c r="JU12" s="174"/>
      <c r="JV12" s="174"/>
      <c r="JW12" s="174"/>
      <c r="JX12" s="174"/>
      <c r="JY12" s="174"/>
      <c r="JZ12" s="174"/>
      <c r="KA12" s="174"/>
      <c r="KB12" s="174"/>
      <c r="KC12" s="174"/>
      <c r="KD12" s="174"/>
      <c r="KE12" s="174"/>
      <c r="KF12" s="174"/>
      <c r="KG12" s="174"/>
      <c r="KH12" s="174"/>
      <c r="KI12" s="174"/>
      <c r="KJ12" s="174"/>
      <c r="KK12" s="174"/>
      <c r="KL12" s="174"/>
      <c r="KM12" s="174"/>
      <c r="KN12" s="174"/>
      <c r="KO12" s="174"/>
      <c r="KP12" s="174"/>
      <c r="KQ12" s="174"/>
      <c r="KR12" s="174"/>
      <c r="KS12" s="174"/>
      <c r="KT12" s="174"/>
      <c r="KU12" s="174"/>
      <c r="KV12" s="174"/>
      <c r="KW12" s="174"/>
      <c r="KX12" s="174"/>
      <c r="KY12" s="174"/>
      <c r="KZ12" s="174"/>
      <c r="LA12" s="174"/>
      <c r="LB12" s="174"/>
      <c r="LC12" s="174"/>
      <c r="LD12" s="174"/>
      <c r="LE12" s="174"/>
      <c r="LF12" s="174"/>
      <c r="LG12" s="174"/>
      <c r="LH12" s="174"/>
      <c r="LI12" s="174"/>
      <c r="LJ12" s="174"/>
      <c r="LK12" s="174"/>
    </row>
    <row r="13" spans="1:323" s="339" customFormat="1" ht="71.45" customHeight="1" thickBot="1" x14ac:dyDescent="0.3">
      <c r="A13" s="943"/>
      <c r="B13" s="996"/>
      <c r="C13" s="34" t="s">
        <v>498</v>
      </c>
      <c r="D13" s="34" t="s">
        <v>31</v>
      </c>
      <c r="E13" s="34" t="s">
        <v>122</v>
      </c>
      <c r="F13" s="34" t="s">
        <v>134</v>
      </c>
      <c r="G13" s="354" t="s">
        <v>499</v>
      </c>
      <c r="H13" s="951"/>
      <c r="I13" s="999"/>
      <c r="J13" s="959"/>
      <c r="L13" s="963"/>
      <c r="M13" s="1002"/>
      <c r="N13" s="971"/>
      <c r="O13" s="975"/>
      <c r="P13" s="1014"/>
      <c r="Q13" s="979"/>
      <c r="R13" s="982"/>
      <c r="S13" s="354" t="s">
        <v>829</v>
      </c>
      <c r="T13" s="325" t="s">
        <v>5</v>
      </c>
      <c r="U13" s="339">
        <v>15</v>
      </c>
      <c r="V13" s="339">
        <v>15</v>
      </c>
      <c r="W13" s="339">
        <v>15</v>
      </c>
      <c r="X13" s="339">
        <v>15</v>
      </c>
      <c r="Y13" s="339">
        <v>15</v>
      </c>
      <c r="Z13" s="339">
        <v>0</v>
      </c>
      <c r="AA13" s="339">
        <v>10</v>
      </c>
      <c r="AB13" s="293">
        <f t="shared" si="0"/>
        <v>85</v>
      </c>
      <c r="AC13" s="326" t="s">
        <v>338</v>
      </c>
      <c r="AD13" s="339" t="s">
        <v>226</v>
      </c>
      <c r="AE13" s="327">
        <v>0</v>
      </c>
      <c r="AF13" s="985"/>
      <c r="AG13" s="668"/>
      <c r="AH13" s="671"/>
      <c r="AI13" s="671"/>
      <c r="AJ13" s="665"/>
      <c r="AK13" s="665"/>
      <c r="AL13" s="665"/>
      <c r="AM13" s="1056"/>
      <c r="AN13" s="1050"/>
      <c r="AO13" s="1053"/>
      <c r="AP13" s="993"/>
      <c r="AQ13" s="901"/>
      <c r="AR13" s="903"/>
      <c r="AS13" s="905"/>
      <c r="AT13" s="905"/>
      <c r="AU13" s="905"/>
      <c r="AV13" s="1028"/>
      <c r="AW13" s="453">
        <v>44018</v>
      </c>
      <c r="AX13" s="338" t="s">
        <v>830</v>
      </c>
      <c r="AY13" s="435" t="s">
        <v>825</v>
      </c>
      <c r="AZ13" s="431">
        <v>1</v>
      </c>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c r="CL13" s="330"/>
      <c r="CM13" s="330"/>
      <c r="CN13" s="330"/>
      <c r="CO13" s="330"/>
      <c r="CP13" s="330"/>
      <c r="CQ13" s="330"/>
      <c r="CR13" s="330"/>
      <c r="CS13" s="330"/>
      <c r="CT13" s="330"/>
      <c r="CU13" s="330"/>
      <c r="CV13" s="330"/>
      <c r="CW13" s="330"/>
      <c r="CX13" s="330"/>
      <c r="CY13" s="330"/>
      <c r="CZ13" s="330"/>
      <c r="DA13" s="330"/>
      <c r="DB13" s="330"/>
      <c r="DC13" s="330"/>
      <c r="DD13" s="330"/>
      <c r="DE13" s="330"/>
      <c r="DF13" s="330"/>
      <c r="DG13" s="330"/>
      <c r="DH13" s="330"/>
      <c r="DI13" s="330"/>
      <c r="DJ13" s="330"/>
      <c r="DK13" s="330"/>
      <c r="DL13" s="330"/>
      <c r="DM13" s="330"/>
      <c r="DN13" s="330"/>
      <c r="DO13" s="330"/>
      <c r="DP13" s="330"/>
      <c r="DQ13" s="330"/>
      <c r="DR13" s="330"/>
      <c r="DS13" s="330"/>
      <c r="DT13" s="330"/>
      <c r="DU13" s="330"/>
      <c r="DV13" s="330"/>
      <c r="DW13" s="330"/>
      <c r="DX13" s="330"/>
      <c r="DY13" s="330"/>
      <c r="DZ13" s="330"/>
      <c r="EA13" s="330"/>
      <c r="EB13" s="330"/>
      <c r="EC13" s="330"/>
      <c r="ED13" s="330"/>
      <c r="EE13" s="330"/>
      <c r="EF13" s="330"/>
      <c r="EG13" s="330"/>
      <c r="EH13" s="330"/>
      <c r="EI13" s="330"/>
      <c r="EJ13" s="330"/>
      <c r="EK13" s="330"/>
      <c r="EL13" s="330"/>
      <c r="EM13" s="330"/>
      <c r="EN13" s="330"/>
      <c r="EO13" s="330"/>
      <c r="EP13" s="330"/>
      <c r="EQ13" s="330"/>
      <c r="ER13" s="330"/>
      <c r="ES13" s="330"/>
      <c r="ET13" s="330"/>
      <c r="EU13" s="330"/>
      <c r="EV13" s="330"/>
      <c r="EW13" s="330"/>
      <c r="EX13" s="330"/>
      <c r="EY13" s="330"/>
      <c r="EZ13" s="330"/>
      <c r="FA13" s="330"/>
      <c r="FB13" s="330"/>
      <c r="FC13" s="330"/>
      <c r="FD13" s="330"/>
      <c r="FE13" s="330"/>
      <c r="FF13" s="330"/>
      <c r="FG13" s="330"/>
      <c r="FH13" s="330"/>
      <c r="FI13" s="330"/>
      <c r="FJ13" s="330"/>
      <c r="FK13" s="330"/>
      <c r="FL13" s="330"/>
      <c r="FM13" s="330"/>
      <c r="FN13" s="330"/>
      <c r="FO13" s="330"/>
      <c r="FP13" s="330"/>
      <c r="FQ13" s="330"/>
      <c r="FR13" s="330"/>
      <c r="FS13" s="330"/>
      <c r="FT13" s="330"/>
      <c r="FU13" s="330"/>
      <c r="FV13" s="330"/>
      <c r="FW13" s="330"/>
      <c r="FX13" s="330"/>
      <c r="FY13" s="330"/>
      <c r="FZ13" s="330"/>
      <c r="GA13" s="330"/>
      <c r="GB13" s="330"/>
      <c r="GC13" s="330"/>
      <c r="GD13" s="330"/>
      <c r="GE13" s="330"/>
      <c r="GF13" s="330"/>
      <c r="GG13" s="330"/>
      <c r="GH13" s="330"/>
      <c r="GI13" s="330"/>
      <c r="GJ13" s="330"/>
      <c r="GK13" s="330"/>
      <c r="GL13" s="330"/>
      <c r="GM13" s="330"/>
      <c r="GN13" s="330"/>
      <c r="GO13" s="330"/>
      <c r="GP13" s="330"/>
      <c r="GQ13" s="330"/>
      <c r="GR13" s="330"/>
      <c r="GS13" s="330"/>
      <c r="GT13" s="330"/>
      <c r="GU13" s="330"/>
      <c r="GV13" s="330"/>
      <c r="GW13" s="330"/>
      <c r="GX13" s="330"/>
      <c r="GY13" s="330"/>
      <c r="GZ13" s="330"/>
      <c r="HA13" s="330"/>
      <c r="HB13" s="330"/>
      <c r="HC13" s="330"/>
      <c r="HD13" s="330"/>
      <c r="HE13" s="330"/>
      <c r="HF13" s="330"/>
      <c r="HG13" s="330"/>
      <c r="HH13" s="330"/>
      <c r="HI13" s="330"/>
      <c r="HJ13" s="330"/>
      <c r="HK13" s="330"/>
      <c r="HL13" s="330"/>
      <c r="HM13" s="330"/>
      <c r="HN13" s="330"/>
      <c r="HO13" s="330"/>
      <c r="HP13" s="330"/>
      <c r="HQ13" s="330"/>
      <c r="HR13" s="330"/>
      <c r="HS13" s="330"/>
      <c r="HT13" s="330"/>
      <c r="HU13" s="330"/>
      <c r="HV13" s="330"/>
      <c r="HW13" s="330"/>
      <c r="HX13" s="330"/>
      <c r="HY13" s="330"/>
      <c r="HZ13" s="330"/>
      <c r="IA13" s="330"/>
      <c r="IB13" s="330"/>
      <c r="IC13" s="330"/>
      <c r="ID13" s="330"/>
      <c r="IE13" s="330"/>
      <c r="IF13" s="330"/>
      <c r="IG13" s="330"/>
      <c r="IH13" s="330"/>
      <c r="II13" s="330"/>
      <c r="IJ13" s="330"/>
      <c r="IK13" s="330"/>
      <c r="IL13" s="330"/>
      <c r="IM13" s="330"/>
      <c r="IN13" s="330"/>
      <c r="IO13" s="330"/>
      <c r="IP13" s="330"/>
      <c r="IQ13" s="330"/>
      <c r="IR13" s="330"/>
      <c r="IS13" s="330"/>
      <c r="IT13" s="330"/>
      <c r="IU13" s="330"/>
      <c r="IV13" s="330"/>
      <c r="IW13" s="330"/>
      <c r="IX13" s="330"/>
      <c r="IY13" s="330"/>
      <c r="IZ13" s="330"/>
      <c r="JA13" s="330"/>
      <c r="JB13" s="330"/>
      <c r="JC13" s="330"/>
      <c r="JD13" s="330"/>
      <c r="JE13" s="330"/>
      <c r="JF13" s="330"/>
      <c r="JG13" s="330"/>
      <c r="JH13" s="330"/>
      <c r="JI13" s="330"/>
      <c r="JJ13" s="330"/>
      <c r="JK13" s="330"/>
      <c r="JL13" s="330"/>
      <c r="JM13" s="330"/>
      <c r="JN13" s="330"/>
      <c r="JO13" s="330"/>
      <c r="JP13" s="330"/>
      <c r="JQ13" s="330"/>
      <c r="JR13" s="330"/>
      <c r="JS13" s="330"/>
      <c r="JT13" s="330"/>
      <c r="JU13" s="330"/>
      <c r="JV13" s="330"/>
      <c r="JW13" s="330"/>
      <c r="JX13" s="330"/>
      <c r="JY13" s="330"/>
      <c r="JZ13" s="330"/>
      <c r="KA13" s="330"/>
      <c r="KB13" s="330"/>
      <c r="KC13" s="330"/>
      <c r="KD13" s="330"/>
      <c r="KE13" s="330"/>
      <c r="KF13" s="330"/>
      <c r="KG13" s="330"/>
      <c r="KH13" s="330"/>
      <c r="KI13" s="330"/>
      <c r="KJ13" s="330"/>
      <c r="KK13" s="330"/>
      <c r="KL13" s="330"/>
      <c r="KM13" s="330"/>
      <c r="KN13" s="330"/>
      <c r="KO13" s="330"/>
      <c r="KP13" s="330"/>
      <c r="KQ13" s="330"/>
      <c r="KR13" s="330"/>
      <c r="KS13" s="330"/>
      <c r="KT13" s="330"/>
      <c r="KU13" s="330"/>
      <c r="KV13" s="330"/>
      <c r="KW13" s="330"/>
      <c r="KX13" s="330"/>
      <c r="KY13" s="330"/>
      <c r="KZ13" s="330"/>
      <c r="LA13" s="330"/>
      <c r="LB13" s="330"/>
      <c r="LC13" s="330"/>
      <c r="LD13" s="330"/>
      <c r="LE13" s="330"/>
      <c r="LF13" s="330"/>
      <c r="LG13" s="330"/>
      <c r="LH13" s="330"/>
      <c r="LI13" s="330"/>
      <c r="LJ13" s="330"/>
      <c r="LK13" s="330"/>
    </row>
    <row r="14" spans="1:323" s="333" customFormat="1" ht="51.75" thickBot="1" x14ac:dyDescent="0.3">
      <c r="A14" s="1029" t="s">
        <v>500</v>
      </c>
      <c r="B14" s="1033" t="s">
        <v>501</v>
      </c>
      <c r="C14" s="342" t="s">
        <v>831</v>
      </c>
      <c r="D14" s="29" t="s">
        <v>117</v>
      </c>
      <c r="E14" s="29" t="s">
        <v>31</v>
      </c>
      <c r="F14" s="29" t="s">
        <v>31</v>
      </c>
      <c r="G14" s="29"/>
      <c r="H14" s="1037" t="s">
        <v>193</v>
      </c>
      <c r="I14" s="1040" t="s">
        <v>832</v>
      </c>
      <c r="J14" s="956" t="s">
        <v>105</v>
      </c>
      <c r="K14" s="281"/>
      <c r="L14" s="960" t="s">
        <v>502</v>
      </c>
      <c r="M14" s="1045" t="s">
        <v>84</v>
      </c>
      <c r="N14" s="1040">
        <v>4</v>
      </c>
      <c r="O14" s="1040" t="s">
        <v>138</v>
      </c>
      <c r="P14" s="1040" t="s">
        <v>75</v>
      </c>
      <c r="Q14" s="1040">
        <v>4</v>
      </c>
      <c r="R14" s="980"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Extremo</v>
      </c>
      <c r="S14" s="341" t="s">
        <v>503</v>
      </c>
      <c r="T14" s="306" t="s">
        <v>26</v>
      </c>
      <c r="U14" s="333">
        <v>15</v>
      </c>
      <c r="V14" s="333">
        <v>15</v>
      </c>
      <c r="W14" s="333">
        <v>15</v>
      </c>
      <c r="X14" s="333">
        <v>10</v>
      </c>
      <c r="Y14" s="333">
        <v>15</v>
      </c>
      <c r="Z14" s="333">
        <v>0</v>
      </c>
      <c r="AA14" s="333">
        <v>10</v>
      </c>
      <c r="AB14" s="309">
        <f t="shared" si="0"/>
        <v>80</v>
      </c>
      <c r="AC14" s="307" t="s">
        <v>338</v>
      </c>
      <c r="AD14" s="333" t="s">
        <v>226</v>
      </c>
      <c r="AE14" s="308">
        <v>0</v>
      </c>
      <c r="AF14" s="1045">
        <f>AVERAGE(AE14:AE16)</f>
        <v>0</v>
      </c>
      <c r="AG14" s="1040" t="s">
        <v>338</v>
      </c>
      <c r="AH14" s="1040" t="s">
        <v>98</v>
      </c>
      <c r="AI14" s="1040" t="s">
        <v>98</v>
      </c>
      <c r="AJ14" s="1040" t="s">
        <v>84</v>
      </c>
      <c r="AK14" s="1040">
        <v>4</v>
      </c>
      <c r="AL14" s="1040" t="s">
        <v>75</v>
      </c>
      <c r="AM14" s="1057">
        <v>4</v>
      </c>
      <c r="AN14" s="1048"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Extremo</v>
      </c>
      <c r="AO14" s="1060" t="s">
        <v>504</v>
      </c>
      <c r="AP14" s="1064" t="s">
        <v>100</v>
      </c>
      <c r="AQ14" s="64" t="s">
        <v>462</v>
      </c>
      <c r="AR14" s="44" t="s">
        <v>463</v>
      </c>
      <c r="AS14" s="329" t="s">
        <v>505</v>
      </c>
      <c r="AT14" s="329" t="s">
        <v>506</v>
      </c>
      <c r="AU14" s="329" t="s">
        <v>507</v>
      </c>
      <c r="AV14" s="420" t="s">
        <v>508</v>
      </c>
      <c r="AW14" s="432">
        <v>44018</v>
      </c>
      <c r="AX14" s="332" t="s">
        <v>833</v>
      </c>
      <c r="AY14" s="311" t="s">
        <v>529</v>
      </c>
      <c r="AZ14" s="311" t="s">
        <v>834</v>
      </c>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c r="IW14" s="312"/>
      <c r="IX14" s="312"/>
      <c r="IY14" s="312"/>
      <c r="IZ14" s="312"/>
      <c r="JA14" s="312"/>
      <c r="JB14" s="312"/>
      <c r="JC14" s="312"/>
      <c r="JD14" s="312"/>
      <c r="JE14" s="312"/>
      <c r="JF14" s="312"/>
      <c r="JG14" s="312"/>
      <c r="JH14" s="312"/>
      <c r="JI14" s="312"/>
      <c r="JJ14" s="312"/>
      <c r="JK14" s="312"/>
      <c r="JL14" s="312"/>
      <c r="JM14" s="312"/>
      <c r="JN14" s="312"/>
      <c r="JO14" s="312"/>
      <c r="JP14" s="312"/>
      <c r="JQ14" s="312"/>
      <c r="JR14" s="312"/>
      <c r="JS14" s="312"/>
      <c r="JT14" s="312"/>
      <c r="JU14" s="312"/>
      <c r="JV14" s="312"/>
      <c r="JW14" s="312"/>
      <c r="JX14" s="312"/>
      <c r="JY14" s="312"/>
      <c r="JZ14" s="312"/>
      <c r="KA14" s="312"/>
      <c r="KB14" s="312"/>
      <c r="KC14" s="312"/>
      <c r="KD14" s="312"/>
      <c r="KE14" s="312"/>
      <c r="KF14" s="312"/>
      <c r="KG14" s="312"/>
      <c r="KH14" s="312"/>
      <c r="KI14" s="312"/>
      <c r="KJ14" s="312"/>
      <c r="KK14" s="312"/>
      <c r="KL14" s="312"/>
      <c r="KM14" s="312"/>
      <c r="KN14" s="312"/>
      <c r="KO14" s="312"/>
      <c r="KP14" s="312"/>
      <c r="KQ14" s="312"/>
      <c r="KR14" s="312"/>
      <c r="KS14" s="312"/>
      <c r="KT14" s="312"/>
      <c r="KU14" s="312"/>
      <c r="KV14" s="312"/>
      <c r="KW14" s="312"/>
      <c r="KX14" s="312"/>
      <c r="KY14" s="312"/>
      <c r="KZ14" s="312"/>
      <c r="LA14" s="312"/>
      <c r="LB14" s="312"/>
      <c r="LC14" s="312"/>
      <c r="LD14" s="312"/>
      <c r="LE14" s="312"/>
      <c r="LF14" s="312"/>
      <c r="LG14" s="312"/>
      <c r="LH14" s="312"/>
      <c r="LI14" s="312"/>
      <c r="LJ14" s="312"/>
      <c r="LK14" s="312"/>
    </row>
    <row r="15" spans="1:323" s="336" customFormat="1" ht="77.25" thickBot="1" x14ac:dyDescent="0.3">
      <c r="A15" s="1030"/>
      <c r="B15" s="1034"/>
      <c r="C15" s="334" t="s">
        <v>509</v>
      </c>
      <c r="D15" s="288" t="s">
        <v>116</v>
      </c>
      <c r="E15" s="288" t="s">
        <v>31</v>
      </c>
      <c r="F15" s="288" t="s">
        <v>31</v>
      </c>
      <c r="G15" s="288"/>
      <c r="H15" s="1038"/>
      <c r="I15" s="1041"/>
      <c r="J15" s="957"/>
      <c r="K15" s="359"/>
      <c r="L15" s="1042"/>
      <c r="M15" s="1046"/>
      <c r="N15" s="1041"/>
      <c r="O15" s="1041"/>
      <c r="P15" s="1041"/>
      <c r="Q15" s="1041"/>
      <c r="R15" s="981"/>
      <c r="S15" s="343" t="s">
        <v>835</v>
      </c>
      <c r="T15" s="315" t="s">
        <v>26</v>
      </c>
      <c r="U15" s="336">
        <v>15</v>
      </c>
      <c r="V15" s="336">
        <v>15</v>
      </c>
      <c r="W15" s="336">
        <v>15</v>
      </c>
      <c r="X15" s="336">
        <v>10</v>
      </c>
      <c r="Y15" s="336">
        <v>15</v>
      </c>
      <c r="Z15" s="336">
        <v>0</v>
      </c>
      <c r="AA15" s="336">
        <v>10</v>
      </c>
      <c r="AB15" s="292">
        <f t="shared" si="0"/>
        <v>80</v>
      </c>
      <c r="AC15" s="316" t="s">
        <v>338</v>
      </c>
      <c r="AD15" s="336" t="s">
        <v>226</v>
      </c>
      <c r="AE15" s="317">
        <v>0</v>
      </c>
      <c r="AF15" s="1046"/>
      <c r="AG15" s="1041"/>
      <c r="AH15" s="1041"/>
      <c r="AI15" s="1041"/>
      <c r="AJ15" s="1041"/>
      <c r="AK15" s="1041"/>
      <c r="AL15" s="1041"/>
      <c r="AM15" s="1058"/>
      <c r="AN15" s="1049"/>
      <c r="AO15" s="1061"/>
      <c r="AP15" s="1065"/>
      <c r="AQ15" s="337" t="s">
        <v>462</v>
      </c>
      <c r="AR15" s="72" t="s">
        <v>463</v>
      </c>
      <c r="AS15" s="392" t="s">
        <v>510</v>
      </c>
      <c r="AT15" s="392" t="s">
        <v>506</v>
      </c>
      <c r="AU15" s="392" t="s">
        <v>511</v>
      </c>
      <c r="AV15" s="424" t="s">
        <v>512</v>
      </c>
      <c r="AW15" s="434">
        <v>44018</v>
      </c>
      <c r="AX15" s="335" t="s">
        <v>836</v>
      </c>
      <c r="AY15" s="319" t="s">
        <v>837</v>
      </c>
      <c r="AZ15" s="319" t="s">
        <v>838</v>
      </c>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174"/>
      <c r="DS15" s="174"/>
      <c r="DT15" s="174"/>
      <c r="DU15" s="174"/>
      <c r="DV15" s="174"/>
      <c r="DW15" s="174"/>
      <c r="DX15" s="174"/>
      <c r="DY15" s="174"/>
      <c r="DZ15" s="174"/>
      <c r="EA15" s="174"/>
      <c r="EB15" s="174"/>
      <c r="EC15" s="174"/>
      <c r="ED15" s="174"/>
      <c r="EE15" s="174"/>
      <c r="EF15" s="174"/>
      <c r="EG15" s="174"/>
      <c r="EH15" s="174"/>
      <c r="EI15" s="174"/>
      <c r="EJ15" s="174"/>
      <c r="EK15" s="174"/>
      <c r="EL15" s="174"/>
      <c r="EM15" s="174"/>
      <c r="EN15" s="174"/>
      <c r="EO15" s="174"/>
      <c r="EP15" s="174"/>
      <c r="EQ15" s="174"/>
      <c r="ER15" s="174"/>
      <c r="ES15" s="174"/>
      <c r="ET15" s="174"/>
      <c r="EU15" s="174"/>
      <c r="EV15" s="174"/>
      <c r="EW15" s="174"/>
      <c r="EX15" s="174"/>
      <c r="EY15" s="174"/>
      <c r="EZ15" s="174"/>
      <c r="FA15" s="174"/>
      <c r="FB15" s="174"/>
      <c r="FC15" s="174"/>
      <c r="FD15" s="174"/>
      <c r="FE15" s="174"/>
      <c r="FF15" s="174"/>
      <c r="FG15" s="174"/>
      <c r="FH15" s="174"/>
      <c r="FI15" s="174"/>
      <c r="FJ15" s="174"/>
      <c r="FK15" s="174"/>
      <c r="FL15" s="174"/>
      <c r="FM15" s="174"/>
      <c r="FN15" s="174"/>
      <c r="FO15" s="174"/>
      <c r="FP15" s="174"/>
      <c r="FQ15" s="174"/>
      <c r="FR15" s="174"/>
      <c r="FS15" s="174"/>
      <c r="FT15" s="174"/>
      <c r="FU15" s="174"/>
      <c r="FV15" s="174"/>
      <c r="FW15" s="174"/>
      <c r="FX15" s="174"/>
      <c r="FY15" s="174"/>
      <c r="FZ15" s="174"/>
      <c r="GA15" s="174"/>
      <c r="GB15" s="174"/>
      <c r="GC15" s="174"/>
      <c r="GD15" s="174"/>
      <c r="GE15" s="174"/>
      <c r="GF15" s="174"/>
      <c r="GG15" s="174"/>
      <c r="GH15" s="174"/>
      <c r="GI15" s="174"/>
      <c r="GJ15" s="174"/>
      <c r="GK15" s="174"/>
      <c r="GL15" s="174"/>
      <c r="GM15" s="174"/>
      <c r="GN15" s="174"/>
      <c r="GO15" s="174"/>
      <c r="GP15" s="174"/>
      <c r="GQ15" s="174"/>
      <c r="GR15" s="174"/>
      <c r="GS15" s="174"/>
      <c r="GT15" s="174"/>
      <c r="GU15" s="174"/>
      <c r="GV15" s="174"/>
      <c r="GW15" s="174"/>
      <c r="GX15" s="174"/>
      <c r="GY15" s="174"/>
      <c r="GZ15" s="174"/>
      <c r="HA15" s="174"/>
      <c r="HB15" s="174"/>
      <c r="HC15" s="174"/>
      <c r="HD15" s="174"/>
      <c r="HE15" s="174"/>
      <c r="HF15" s="174"/>
      <c r="HG15" s="174"/>
      <c r="HH15" s="174"/>
      <c r="HI15" s="174"/>
      <c r="HJ15" s="174"/>
      <c r="HK15" s="174"/>
      <c r="HL15" s="174"/>
      <c r="HM15" s="174"/>
      <c r="HN15" s="174"/>
      <c r="HO15" s="174"/>
      <c r="HP15" s="174"/>
      <c r="HQ15" s="174"/>
      <c r="HR15" s="174"/>
      <c r="HS15" s="174"/>
      <c r="HT15" s="174"/>
      <c r="HU15" s="174"/>
      <c r="HV15" s="174"/>
      <c r="HW15" s="174"/>
      <c r="HX15" s="174"/>
      <c r="HY15" s="174"/>
      <c r="HZ15" s="174"/>
      <c r="IA15" s="174"/>
      <c r="IB15" s="174"/>
      <c r="IC15" s="174"/>
      <c r="ID15" s="174"/>
      <c r="IE15" s="174"/>
      <c r="IF15" s="174"/>
      <c r="IG15" s="174"/>
      <c r="IH15" s="174"/>
      <c r="II15" s="174"/>
      <c r="IJ15" s="174"/>
      <c r="IK15" s="174"/>
      <c r="IL15" s="174"/>
      <c r="IM15" s="174"/>
      <c r="IN15" s="174"/>
      <c r="IO15" s="174"/>
      <c r="IP15" s="174"/>
      <c r="IQ15" s="174"/>
      <c r="IR15" s="174"/>
      <c r="IS15" s="174"/>
      <c r="IT15" s="174"/>
      <c r="IU15" s="174"/>
      <c r="IV15" s="174"/>
      <c r="IW15" s="174"/>
      <c r="IX15" s="174"/>
      <c r="IY15" s="174"/>
      <c r="IZ15" s="174"/>
      <c r="JA15" s="174"/>
      <c r="JB15" s="174"/>
      <c r="JC15" s="174"/>
      <c r="JD15" s="174"/>
      <c r="JE15" s="174"/>
      <c r="JF15" s="174"/>
      <c r="JG15" s="174"/>
      <c r="JH15" s="174"/>
      <c r="JI15" s="174"/>
      <c r="JJ15" s="174"/>
      <c r="JK15" s="174"/>
      <c r="JL15" s="174"/>
      <c r="JM15" s="174"/>
      <c r="JN15" s="174"/>
      <c r="JO15" s="174"/>
      <c r="JP15" s="174"/>
      <c r="JQ15" s="174"/>
      <c r="JR15" s="174"/>
      <c r="JS15" s="174"/>
      <c r="JT15" s="174"/>
      <c r="JU15" s="174"/>
      <c r="JV15" s="174"/>
      <c r="JW15" s="174"/>
      <c r="JX15" s="174"/>
      <c r="JY15" s="174"/>
      <c r="JZ15" s="174"/>
      <c r="KA15" s="174"/>
      <c r="KB15" s="174"/>
      <c r="KC15" s="174"/>
      <c r="KD15" s="174"/>
      <c r="KE15" s="174"/>
      <c r="KF15" s="174"/>
      <c r="KG15" s="174"/>
      <c r="KH15" s="174"/>
      <c r="KI15" s="174"/>
      <c r="KJ15" s="174"/>
      <c r="KK15" s="174"/>
      <c r="KL15" s="174"/>
      <c r="KM15" s="174"/>
      <c r="KN15" s="174"/>
      <c r="KO15" s="174"/>
      <c r="KP15" s="174"/>
      <c r="KQ15" s="174"/>
      <c r="KR15" s="174"/>
      <c r="KS15" s="174"/>
      <c r="KT15" s="174"/>
      <c r="KU15" s="174"/>
      <c r="KV15" s="174"/>
      <c r="KW15" s="174"/>
      <c r="KX15" s="174"/>
      <c r="KY15" s="174"/>
      <c r="KZ15" s="174"/>
      <c r="LA15" s="174"/>
      <c r="LB15" s="174"/>
      <c r="LC15" s="174"/>
      <c r="LD15" s="174"/>
      <c r="LE15" s="174"/>
      <c r="LF15" s="174"/>
      <c r="LG15" s="174"/>
      <c r="LH15" s="174"/>
      <c r="LI15" s="174"/>
      <c r="LJ15" s="174"/>
      <c r="LK15" s="174"/>
    </row>
    <row r="16" spans="1:323" s="359" customFormat="1" ht="77.25" thickBot="1" x14ac:dyDescent="0.3">
      <c r="A16" s="1030"/>
      <c r="B16" s="1034"/>
      <c r="C16" s="362" t="s">
        <v>513</v>
      </c>
      <c r="D16" s="363" t="s">
        <v>116</v>
      </c>
      <c r="E16" s="363" t="s">
        <v>31</v>
      </c>
      <c r="F16" s="363" t="s">
        <v>31</v>
      </c>
      <c r="G16" s="363"/>
      <c r="H16" s="1039"/>
      <c r="I16" s="913"/>
      <c r="J16" s="957"/>
      <c r="L16" s="1042"/>
      <c r="M16" s="1047"/>
      <c r="N16" s="913"/>
      <c r="O16" s="913"/>
      <c r="P16" s="913"/>
      <c r="Q16" s="913"/>
      <c r="R16" s="982"/>
      <c r="S16" s="353" t="s">
        <v>514</v>
      </c>
      <c r="T16" s="364" t="s">
        <v>26</v>
      </c>
      <c r="U16" s="359">
        <v>15</v>
      </c>
      <c r="V16" s="359">
        <v>15</v>
      </c>
      <c r="W16" s="359">
        <v>15</v>
      </c>
      <c r="X16" s="359">
        <v>10</v>
      </c>
      <c r="Y16" s="359">
        <v>15</v>
      </c>
      <c r="Z16" s="359">
        <v>0</v>
      </c>
      <c r="AA16" s="359">
        <v>10</v>
      </c>
      <c r="AB16" s="345">
        <f t="shared" si="0"/>
        <v>80</v>
      </c>
      <c r="AC16" s="346" t="s">
        <v>338</v>
      </c>
      <c r="AD16" s="359" t="s">
        <v>226</v>
      </c>
      <c r="AE16" s="347">
        <v>0</v>
      </c>
      <c r="AF16" s="1047"/>
      <c r="AG16" s="913"/>
      <c r="AH16" s="913"/>
      <c r="AI16" s="913"/>
      <c r="AJ16" s="913"/>
      <c r="AK16" s="913"/>
      <c r="AL16" s="913"/>
      <c r="AM16" s="1059"/>
      <c r="AN16" s="1050"/>
      <c r="AO16" s="1061"/>
      <c r="AP16" s="1065"/>
      <c r="AQ16" s="348" t="s">
        <v>462</v>
      </c>
      <c r="AR16" s="349" t="s">
        <v>463</v>
      </c>
      <c r="AS16" s="350" t="s">
        <v>839</v>
      </c>
      <c r="AT16" s="350" t="s">
        <v>506</v>
      </c>
      <c r="AU16" s="350" t="s">
        <v>840</v>
      </c>
      <c r="AV16" s="426" t="s">
        <v>841</v>
      </c>
      <c r="AW16" s="434">
        <v>44018</v>
      </c>
      <c r="AX16" s="358" t="s">
        <v>842</v>
      </c>
      <c r="AY16" s="436" t="s">
        <v>837</v>
      </c>
      <c r="AZ16" s="436" t="s">
        <v>843</v>
      </c>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74"/>
      <c r="DS16" s="174"/>
      <c r="DT16" s="174"/>
      <c r="DU16" s="174"/>
      <c r="DV16" s="174"/>
      <c r="DW16" s="174"/>
      <c r="DX16" s="174"/>
      <c r="DY16" s="174"/>
      <c r="DZ16" s="174"/>
      <c r="EA16" s="174"/>
      <c r="EB16" s="174"/>
      <c r="EC16" s="174"/>
      <c r="ED16" s="174"/>
      <c r="EE16" s="174"/>
      <c r="EF16" s="174"/>
      <c r="EG16" s="174"/>
      <c r="EH16" s="174"/>
      <c r="EI16" s="174"/>
      <c r="EJ16" s="174"/>
      <c r="EK16" s="174"/>
      <c r="EL16" s="174"/>
      <c r="EM16" s="174"/>
      <c r="EN16" s="174"/>
      <c r="EO16" s="174"/>
      <c r="EP16" s="174"/>
      <c r="EQ16" s="174"/>
      <c r="ER16" s="174"/>
      <c r="ES16" s="174"/>
      <c r="ET16" s="174"/>
      <c r="EU16" s="174"/>
      <c r="EV16" s="174"/>
      <c r="EW16" s="174"/>
      <c r="EX16" s="174"/>
      <c r="EY16" s="174"/>
      <c r="EZ16" s="174"/>
      <c r="FA16" s="174"/>
      <c r="FB16" s="174"/>
      <c r="FC16" s="174"/>
      <c r="FD16" s="174"/>
      <c r="FE16" s="174"/>
      <c r="FF16" s="174"/>
      <c r="FG16" s="174"/>
      <c r="FH16" s="174"/>
      <c r="FI16" s="174"/>
      <c r="FJ16" s="174"/>
      <c r="FK16" s="174"/>
      <c r="FL16" s="174"/>
      <c r="FM16" s="174"/>
      <c r="FN16" s="174"/>
      <c r="FO16" s="174"/>
      <c r="FP16" s="174"/>
      <c r="FQ16" s="174"/>
      <c r="FR16" s="174"/>
      <c r="FS16" s="174"/>
      <c r="FT16" s="174"/>
      <c r="FU16" s="174"/>
      <c r="FV16" s="174"/>
      <c r="FW16" s="174"/>
      <c r="FX16" s="174"/>
      <c r="FY16" s="174"/>
      <c r="FZ16" s="174"/>
      <c r="GA16" s="174"/>
      <c r="GB16" s="174"/>
      <c r="GC16" s="174"/>
      <c r="GD16" s="174"/>
      <c r="GE16" s="174"/>
      <c r="GF16" s="174"/>
      <c r="GG16" s="174"/>
      <c r="GH16" s="174"/>
      <c r="GI16" s="174"/>
      <c r="GJ16" s="174"/>
      <c r="GK16" s="174"/>
      <c r="GL16" s="174"/>
      <c r="GM16" s="174"/>
      <c r="GN16" s="174"/>
      <c r="GO16" s="174"/>
      <c r="GP16" s="174"/>
      <c r="GQ16" s="174"/>
      <c r="GR16" s="174"/>
      <c r="GS16" s="174"/>
      <c r="GT16" s="174"/>
      <c r="GU16" s="174"/>
      <c r="GV16" s="174"/>
      <c r="GW16" s="174"/>
      <c r="GX16" s="174"/>
      <c r="GY16" s="174"/>
      <c r="GZ16" s="174"/>
      <c r="HA16" s="174"/>
      <c r="HB16" s="174"/>
      <c r="HC16" s="174"/>
      <c r="HD16" s="174"/>
      <c r="HE16" s="174"/>
      <c r="HF16" s="174"/>
      <c r="HG16" s="174"/>
      <c r="HH16" s="174"/>
      <c r="HI16" s="174"/>
      <c r="HJ16" s="174"/>
      <c r="HK16" s="174"/>
      <c r="HL16" s="174"/>
      <c r="HM16" s="174"/>
      <c r="HN16" s="174"/>
      <c r="HO16" s="174"/>
      <c r="HP16" s="174"/>
      <c r="HQ16" s="174"/>
      <c r="HR16" s="174"/>
      <c r="HS16" s="174"/>
      <c r="HT16" s="174"/>
      <c r="HU16" s="174"/>
      <c r="HV16" s="174"/>
      <c r="HW16" s="174"/>
      <c r="HX16" s="174"/>
      <c r="HY16" s="174"/>
      <c r="HZ16" s="174"/>
      <c r="IA16" s="174"/>
      <c r="IB16" s="174"/>
      <c r="IC16" s="174"/>
      <c r="ID16" s="174"/>
      <c r="IE16" s="174"/>
      <c r="IF16" s="174"/>
      <c r="IG16" s="174"/>
      <c r="IH16" s="174"/>
      <c r="II16" s="174"/>
      <c r="IJ16" s="174"/>
      <c r="IK16" s="174"/>
      <c r="IL16" s="174"/>
      <c r="IM16" s="174"/>
      <c r="IN16" s="174"/>
      <c r="IO16" s="174"/>
      <c r="IP16" s="174"/>
      <c r="IQ16" s="174"/>
      <c r="IR16" s="174"/>
      <c r="IS16" s="174"/>
      <c r="IT16" s="174"/>
      <c r="IU16" s="174"/>
      <c r="IV16" s="174"/>
      <c r="IW16" s="174"/>
      <c r="IX16" s="174"/>
      <c r="IY16" s="174"/>
      <c r="IZ16" s="174"/>
      <c r="JA16" s="174"/>
      <c r="JB16" s="174"/>
      <c r="JC16" s="174"/>
      <c r="JD16" s="174"/>
      <c r="JE16" s="174"/>
      <c r="JF16" s="174"/>
      <c r="JG16" s="174"/>
      <c r="JH16" s="174"/>
      <c r="JI16" s="174"/>
      <c r="JJ16" s="174"/>
      <c r="JK16" s="174"/>
      <c r="JL16" s="174"/>
      <c r="JM16" s="174"/>
      <c r="JN16" s="174"/>
      <c r="JO16" s="174"/>
      <c r="JP16" s="174"/>
      <c r="JQ16" s="174"/>
      <c r="JR16" s="174"/>
      <c r="JS16" s="174"/>
      <c r="JT16" s="174"/>
      <c r="JU16" s="174"/>
      <c r="JV16" s="174"/>
      <c r="JW16" s="174"/>
      <c r="JX16" s="174"/>
      <c r="JY16" s="174"/>
      <c r="JZ16" s="174"/>
      <c r="KA16" s="174"/>
      <c r="KB16" s="174"/>
      <c r="KC16" s="174"/>
      <c r="KD16" s="174"/>
      <c r="KE16" s="174"/>
      <c r="KF16" s="174"/>
      <c r="KG16" s="174"/>
      <c r="KH16" s="174"/>
      <c r="KI16" s="174"/>
      <c r="KJ16" s="174"/>
      <c r="KK16" s="174"/>
      <c r="KL16" s="174"/>
      <c r="KM16" s="174"/>
      <c r="KN16" s="174"/>
      <c r="KO16" s="174"/>
      <c r="KP16" s="174"/>
      <c r="KQ16" s="174"/>
      <c r="KR16" s="174"/>
      <c r="KS16" s="174"/>
      <c r="KT16" s="174"/>
      <c r="KU16" s="174"/>
      <c r="KV16" s="174"/>
      <c r="KW16" s="174"/>
      <c r="KX16" s="174"/>
      <c r="KY16" s="174"/>
      <c r="KZ16" s="174"/>
      <c r="LA16" s="174"/>
      <c r="LB16" s="174"/>
      <c r="LC16" s="174"/>
      <c r="LD16" s="174"/>
      <c r="LE16" s="174"/>
      <c r="LF16" s="174"/>
      <c r="LG16" s="174"/>
      <c r="LH16" s="174"/>
      <c r="LI16" s="174"/>
      <c r="LJ16" s="174"/>
      <c r="LK16" s="174"/>
    </row>
    <row r="17" spans="1:323" s="333" customFormat="1" ht="64.5" thickBot="1" x14ac:dyDescent="0.3">
      <c r="A17" s="1030"/>
      <c r="B17" s="1034"/>
      <c r="C17" s="342" t="s">
        <v>844</v>
      </c>
      <c r="D17" s="352" t="s">
        <v>16</v>
      </c>
      <c r="E17" s="352" t="s">
        <v>31</v>
      </c>
      <c r="F17" s="352" t="s">
        <v>31</v>
      </c>
      <c r="G17" s="29"/>
      <c r="H17" s="1037" t="s">
        <v>260</v>
      </c>
      <c r="I17" s="1040" t="s">
        <v>845</v>
      </c>
      <c r="J17" s="957"/>
      <c r="K17" s="281"/>
      <c r="L17" s="1042"/>
      <c r="M17" s="1045" t="s">
        <v>84</v>
      </c>
      <c r="N17" s="1040">
        <v>4</v>
      </c>
      <c r="O17" s="1040" t="s">
        <v>138</v>
      </c>
      <c r="P17" s="1040" t="s">
        <v>75</v>
      </c>
      <c r="Q17" s="1040">
        <v>4</v>
      </c>
      <c r="R17" s="980" t="str">
        <f>IF(N17+Q17=0," ",IF(OR(AND(N17=1,Q17=1),AND(N17=1,Q17=2),AND(N17=2,Q17=2),AND(N17=2,Q17=1),AND(N17=3,Q17=1)),"Bajo",IF(OR(AND(N17=1,Q17=3),AND(N17=2,Q17=3),AND(N17=3,Q17=2),AND(N17=4,Q17=1)),"Moderado",IF(OR(AND(N17=1,Q17=4),AND(N17=2,Q17=4),AND(N17=3,Q17=3),AND(N17=4,Q17=2),AND(N17=4,Q17=3),AND(N17=5,Q17=1),AND(N17=5,Q17=2)),"Alto",IF(OR(AND(N17=2,Q17=5),AND(N17=3,Q17=5),AND(N17=3,Q17=4),AND(N17=4,Q17=4),AND(N17=4,Q17=5),AND(N17=5,Q17=3),AND(N17=5,Q17=4),AND(N17=1,Q17=5),AND(N17=5,Q17=5)),"Extremo","")))))</f>
        <v>Extremo</v>
      </c>
      <c r="S17" s="341" t="s">
        <v>515</v>
      </c>
      <c r="T17" s="306" t="s">
        <v>26</v>
      </c>
      <c r="U17" s="333">
        <v>15</v>
      </c>
      <c r="V17" s="333">
        <v>15</v>
      </c>
      <c r="W17" s="333">
        <v>15</v>
      </c>
      <c r="X17" s="333">
        <v>10</v>
      </c>
      <c r="Y17" s="333">
        <v>15</v>
      </c>
      <c r="Z17" s="333">
        <v>0</v>
      </c>
      <c r="AA17" s="333">
        <v>10</v>
      </c>
      <c r="AB17" s="309">
        <v>80</v>
      </c>
      <c r="AC17" s="307" t="s">
        <v>338</v>
      </c>
      <c r="AD17" s="333" t="s">
        <v>226</v>
      </c>
      <c r="AE17" s="308">
        <v>0</v>
      </c>
      <c r="AF17" s="1045">
        <f>AVERAGE(AE17:AE19)</f>
        <v>0</v>
      </c>
      <c r="AG17" s="1040" t="s">
        <v>338</v>
      </c>
      <c r="AH17" s="1040" t="s">
        <v>98</v>
      </c>
      <c r="AI17" s="1040" t="s">
        <v>98</v>
      </c>
      <c r="AJ17" s="1040" t="s">
        <v>84</v>
      </c>
      <c r="AK17" s="1040">
        <v>4</v>
      </c>
      <c r="AL17" s="1040" t="s">
        <v>75</v>
      </c>
      <c r="AM17" s="1057">
        <v>4</v>
      </c>
      <c r="AN17" s="1048" t="str">
        <f>IF(AK17+AM17=0," ",IF(OR(AND(AK17=1,AM17=1),AND(AK17=1,AM17=2),AND(AK17=2,AM17=2),AND(AK17=2,AM17=1),AND(AK17=3,AM17=1)),"Bajo",IF(OR(AND(AK17=1,AM17=3),AND(AK17=2,AM17=3),AND(AK17=3,AM17=2),AND(AK17=4,AM17=1)),"Moderado",IF(OR(AND(AK17=1,AM17=4),AND(AK17=2,AM17=4),AND(AK17=3,AM17=3),AND(AK17=4,AM17=2),AND(AK17=4,AM17=3),AND(AK17=5,AM17=1),AND(AK17=5,AM17=2)),"Alto",IF(OR(AND(AK17=2,AM17=5),AND(AK17=1,AM17=5),AND(AK17=3,AM17=5),AND(AK17=3,AM17=4),AND(AK17=4,AM17=4),AND(AK17=4,AM17=5),AND(AK17=5,AM17=3),AND(AK17=5,AM17=4),AND(AK17=5,AM17=5)),"Extremo","")))))</f>
        <v>Extremo</v>
      </c>
      <c r="AO17" s="1061"/>
      <c r="AP17" s="1065"/>
      <c r="AQ17" s="64" t="s">
        <v>462</v>
      </c>
      <c r="AR17" s="44" t="s">
        <v>463</v>
      </c>
      <c r="AS17" s="329" t="s">
        <v>516</v>
      </c>
      <c r="AT17" s="329" t="s">
        <v>506</v>
      </c>
      <c r="AU17" s="329" t="s">
        <v>511</v>
      </c>
      <c r="AV17" s="420" t="s">
        <v>492</v>
      </c>
      <c r="AW17" s="434">
        <v>44018</v>
      </c>
      <c r="AX17" s="332" t="s">
        <v>846</v>
      </c>
      <c r="AY17" s="437" t="s">
        <v>837</v>
      </c>
      <c r="AZ17" s="438" t="s">
        <v>847</v>
      </c>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c r="IN17" s="312"/>
      <c r="IO17" s="312"/>
      <c r="IP17" s="312"/>
      <c r="IQ17" s="312"/>
      <c r="IR17" s="312"/>
      <c r="IS17" s="312"/>
      <c r="IT17" s="312"/>
      <c r="IU17" s="312"/>
      <c r="IV17" s="312"/>
      <c r="IW17" s="312"/>
      <c r="IX17" s="312"/>
      <c r="IY17" s="312"/>
      <c r="IZ17" s="312"/>
      <c r="JA17" s="312"/>
      <c r="JB17" s="312"/>
      <c r="JC17" s="312"/>
      <c r="JD17" s="312"/>
      <c r="JE17" s="312"/>
      <c r="JF17" s="312"/>
      <c r="JG17" s="312"/>
      <c r="JH17" s="312"/>
      <c r="JI17" s="312"/>
      <c r="JJ17" s="312"/>
      <c r="JK17" s="312"/>
      <c r="JL17" s="312"/>
      <c r="JM17" s="312"/>
      <c r="JN17" s="312"/>
      <c r="JO17" s="312"/>
      <c r="JP17" s="312"/>
      <c r="JQ17" s="312"/>
      <c r="JR17" s="312"/>
      <c r="JS17" s="312"/>
      <c r="JT17" s="312"/>
      <c r="JU17" s="312"/>
      <c r="JV17" s="312"/>
      <c r="JW17" s="312"/>
      <c r="JX17" s="312"/>
      <c r="JY17" s="312"/>
      <c r="JZ17" s="312"/>
      <c r="KA17" s="312"/>
      <c r="KB17" s="312"/>
      <c r="KC17" s="312"/>
      <c r="KD17" s="312"/>
      <c r="KE17" s="312"/>
      <c r="KF17" s="312"/>
      <c r="KG17" s="312"/>
      <c r="KH17" s="312"/>
      <c r="KI17" s="312"/>
      <c r="KJ17" s="312"/>
      <c r="KK17" s="312"/>
      <c r="KL17" s="312"/>
      <c r="KM17" s="312"/>
      <c r="KN17" s="312"/>
      <c r="KO17" s="312"/>
      <c r="KP17" s="312"/>
      <c r="KQ17" s="312"/>
      <c r="KR17" s="312"/>
      <c r="KS17" s="312"/>
      <c r="KT17" s="312"/>
      <c r="KU17" s="312"/>
      <c r="KV17" s="312"/>
      <c r="KW17" s="312"/>
      <c r="KX17" s="312"/>
      <c r="KY17" s="312"/>
      <c r="KZ17" s="312"/>
      <c r="LA17" s="312"/>
      <c r="LB17" s="312"/>
      <c r="LC17" s="312"/>
      <c r="LD17" s="312"/>
      <c r="LE17" s="312"/>
      <c r="LF17" s="312"/>
      <c r="LG17" s="312"/>
      <c r="LH17" s="312"/>
      <c r="LI17" s="312"/>
      <c r="LJ17" s="312"/>
      <c r="LK17" s="312"/>
    </row>
    <row r="18" spans="1:323" s="336" customFormat="1" ht="90" thickBot="1" x14ac:dyDescent="0.3">
      <c r="A18" s="1031"/>
      <c r="B18" s="1035"/>
      <c r="C18" s="334" t="s">
        <v>517</v>
      </c>
      <c r="D18" s="363" t="s">
        <v>116</v>
      </c>
      <c r="E18" s="363" t="s">
        <v>31</v>
      </c>
      <c r="F18" s="363" t="s">
        <v>31</v>
      </c>
      <c r="G18" s="363"/>
      <c r="H18" s="1038"/>
      <c r="I18" s="1041"/>
      <c r="J18" s="958"/>
      <c r="K18" s="359"/>
      <c r="L18" s="1043"/>
      <c r="M18" s="1046"/>
      <c r="N18" s="1041"/>
      <c r="O18" s="1041"/>
      <c r="P18" s="1041"/>
      <c r="Q18" s="1041"/>
      <c r="R18" s="981"/>
      <c r="S18" s="343" t="s">
        <v>848</v>
      </c>
      <c r="T18" s="315" t="s">
        <v>26</v>
      </c>
      <c r="U18" s="336">
        <v>15</v>
      </c>
      <c r="V18" s="336">
        <v>15</v>
      </c>
      <c r="W18" s="336">
        <v>15</v>
      </c>
      <c r="X18" s="336">
        <v>10</v>
      </c>
      <c r="Y18" s="336">
        <v>15</v>
      </c>
      <c r="Z18" s="336">
        <v>0</v>
      </c>
      <c r="AA18" s="336">
        <v>10</v>
      </c>
      <c r="AB18" s="292">
        <v>80</v>
      </c>
      <c r="AC18" s="316" t="s">
        <v>338</v>
      </c>
      <c r="AD18" s="336" t="s">
        <v>226</v>
      </c>
      <c r="AE18" s="317">
        <v>0</v>
      </c>
      <c r="AF18" s="1046"/>
      <c r="AG18" s="1041"/>
      <c r="AH18" s="1041"/>
      <c r="AI18" s="1041"/>
      <c r="AJ18" s="1041"/>
      <c r="AK18" s="1041"/>
      <c r="AL18" s="1041"/>
      <c r="AM18" s="1058"/>
      <c r="AN18" s="1049"/>
      <c r="AO18" s="1062"/>
      <c r="AP18" s="1066"/>
      <c r="AQ18" s="348" t="s">
        <v>462</v>
      </c>
      <c r="AR18" s="349" t="s">
        <v>463</v>
      </c>
      <c r="AS18" s="350" t="s">
        <v>518</v>
      </c>
      <c r="AT18" s="392" t="s">
        <v>506</v>
      </c>
      <c r="AU18" s="350" t="s">
        <v>849</v>
      </c>
      <c r="AV18" s="426" t="s">
        <v>519</v>
      </c>
      <c r="AW18" s="434">
        <v>44018</v>
      </c>
      <c r="AX18" s="358" t="s">
        <v>850</v>
      </c>
      <c r="AY18" s="439" t="s">
        <v>837</v>
      </c>
      <c r="AZ18" s="440" t="s">
        <v>851</v>
      </c>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c r="GS18" s="174"/>
      <c r="GT18" s="174"/>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4"/>
      <c r="IN18" s="174"/>
      <c r="IO18" s="174"/>
      <c r="IP18" s="174"/>
      <c r="IQ18" s="174"/>
      <c r="IR18" s="174"/>
      <c r="IS18" s="174"/>
      <c r="IT18" s="174"/>
      <c r="IU18" s="174"/>
      <c r="IV18" s="174"/>
      <c r="IW18" s="174"/>
      <c r="IX18" s="174"/>
      <c r="IY18" s="174"/>
      <c r="IZ18" s="174"/>
      <c r="JA18" s="174"/>
      <c r="JB18" s="174"/>
      <c r="JC18" s="174"/>
      <c r="JD18" s="174"/>
      <c r="JE18" s="174"/>
      <c r="JF18" s="174"/>
      <c r="JG18" s="174"/>
      <c r="JH18" s="174"/>
      <c r="JI18" s="174"/>
      <c r="JJ18" s="174"/>
      <c r="JK18" s="174"/>
      <c r="JL18" s="174"/>
      <c r="JM18" s="174"/>
      <c r="JN18" s="174"/>
      <c r="JO18" s="174"/>
      <c r="JP18" s="174"/>
      <c r="JQ18" s="174"/>
      <c r="JR18" s="174"/>
      <c r="JS18" s="174"/>
      <c r="JT18" s="174"/>
      <c r="JU18" s="174"/>
      <c r="JV18" s="174"/>
      <c r="JW18" s="174"/>
      <c r="JX18" s="174"/>
      <c r="JY18" s="174"/>
      <c r="JZ18" s="174"/>
      <c r="KA18" s="174"/>
      <c r="KB18" s="174"/>
      <c r="KC18" s="174"/>
      <c r="KD18" s="174"/>
      <c r="KE18" s="174"/>
      <c r="KF18" s="174"/>
      <c r="KG18" s="174"/>
      <c r="KH18" s="174"/>
      <c r="KI18" s="174"/>
      <c r="KJ18" s="174"/>
      <c r="KK18" s="174"/>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row>
    <row r="19" spans="1:323" s="339" customFormat="1" ht="128.25" thickBot="1" x14ac:dyDescent="0.3">
      <c r="A19" s="1032"/>
      <c r="B19" s="1036"/>
      <c r="C19" s="355"/>
      <c r="D19" s="34"/>
      <c r="E19" s="34"/>
      <c r="F19" s="34"/>
      <c r="G19" s="34"/>
      <c r="H19" s="1039"/>
      <c r="I19" s="913"/>
      <c r="J19" s="959"/>
      <c r="L19" s="1044"/>
      <c r="M19" s="1047"/>
      <c r="N19" s="913"/>
      <c r="O19" s="913"/>
      <c r="P19" s="913"/>
      <c r="Q19" s="913"/>
      <c r="R19" s="982"/>
      <c r="S19" s="354"/>
      <c r="T19" s="325" t="s">
        <v>26</v>
      </c>
      <c r="AB19" s="293">
        <f t="shared" si="0"/>
        <v>0</v>
      </c>
      <c r="AC19" s="326" t="s">
        <v>338</v>
      </c>
      <c r="AD19" s="339" t="s">
        <v>226</v>
      </c>
      <c r="AE19" s="327">
        <v>0</v>
      </c>
      <c r="AF19" s="1047"/>
      <c r="AG19" s="913"/>
      <c r="AH19" s="913"/>
      <c r="AI19" s="913"/>
      <c r="AJ19" s="913"/>
      <c r="AK19" s="913"/>
      <c r="AL19" s="913"/>
      <c r="AM19" s="1059"/>
      <c r="AN19" s="1050"/>
      <c r="AO19" s="1063"/>
      <c r="AP19" s="1067"/>
      <c r="AQ19" s="356" t="s">
        <v>462</v>
      </c>
      <c r="AR19" s="340" t="s">
        <v>463</v>
      </c>
      <c r="AS19" s="395" t="s">
        <v>520</v>
      </c>
      <c r="AT19" s="395" t="s">
        <v>506</v>
      </c>
      <c r="AU19" s="395" t="s">
        <v>852</v>
      </c>
      <c r="AV19" s="431" t="s">
        <v>853</v>
      </c>
      <c r="AW19" s="434">
        <v>44018</v>
      </c>
      <c r="AX19" s="338" t="s">
        <v>854</v>
      </c>
      <c r="AY19" s="441" t="s">
        <v>837</v>
      </c>
      <c r="AZ19" s="442" t="s">
        <v>855</v>
      </c>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0"/>
      <c r="CB19" s="330"/>
      <c r="CC19" s="330"/>
      <c r="CD19" s="330"/>
      <c r="CE19" s="330"/>
      <c r="CF19" s="330"/>
      <c r="CG19" s="330"/>
      <c r="CH19" s="330"/>
      <c r="CI19" s="330"/>
      <c r="CJ19" s="330"/>
      <c r="CK19" s="330"/>
      <c r="CL19" s="330"/>
      <c r="CM19" s="330"/>
      <c r="CN19" s="330"/>
      <c r="CO19" s="330"/>
      <c r="CP19" s="330"/>
      <c r="CQ19" s="330"/>
      <c r="CR19" s="330"/>
      <c r="CS19" s="330"/>
      <c r="CT19" s="330"/>
      <c r="CU19" s="330"/>
      <c r="CV19" s="330"/>
      <c r="CW19" s="330"/>
      <c r="CX19" s="330"/>
      <c r="CY19" s="330"/>
      <c r="CZ19" s="330"/>
      <c r="DA19" s="330"/>
      <c r="DB19" s="330"/>
      <c r="DC19" s="330"/>
      <c r="DD19" s="330"/>
      <c r="DE19" s="330"/>
      <c r="DF19" s="330"/>
      <c r="DG19" s="330"/>
      <c r="DH19" s="330"/>
      <c r="DI19" s="330"/>
      <c r="DJ19" s="330"/>
      <c r="DK19" s="330"/>
      <c r="DL19" s="330"/>
      <c r="DM19" s="330"/>
      <c r="DN19" s="330"/>
      <c r="DO19" s="330"/>
      <c r="DP19" s="330"/>
      <c r="DQ19" s="330"/>
      <c r="DR19" s="330"/>
      <c r="DS19" s="330"/>
      <c r="DT19" s="330"/>
      <c r="DU19" s="330"/>
      <c r="DV19" s="330"/>
      <c r="DW19" s="330"/>
      <c r="DX19" s="330"/>
      <c r="DY19" s="330"/>
      <c r="DZ19" s="330"/>
      <c r="EA19" s="330"/>
      <c r="EB19" s="330"/>
      <c r="EC19" s="330"/>
      <c r="ED19" s="330"/>
      <c r="EE19" s="330"/>
      <c r="EF19" s="330"/>
      <c r="EG19" s="330"/>
      <c r="EH19" s="330"/>
      <c r="EI19" s="330"/>
      <c r="EJ19" s="330"/>
      <c r="EK19" s="330"/>
      <c r="EL19" s="330"/>
      <c r="EM19" s="330"/>
      <c r="EN19" s="330"/>
      <c r="EO19" s="330"/>
      <c r="EP19" s="330"/>
      <c r="EQ19" s="330"/>
      <c r="ER19" s="330"/>
      <c r="ES19" s="330"/>
      <c r="ET19" s="330"/>
      <c r="EU19" s="330"/>
      <c r="EV19" s="330"/>
      <c r="EW19" s="330"/>
      <c r="EX19" s="330"/>
      <c r="EY19" s="330"/>
      <c r="EZ19" s="330"/>
      <c r="FA19" s="330"/>
      <c r="FB19" s="330"/>
      <c r="FC19" s="330"/>
      <c r="FD19" s="330"/>
      <c r="FE19" s="330"/>
      <c r="FF19" s="330"/>
      <c r="FG19" s="330"/>
      <c r="FH19" s="330"/>
      <c r="FI19" s="330"/>
      <c r="FJ19" s="330"/>
      <c r="FK19" s="330"/>
      <c r="FL19" s="330"/>
      <c r="FM19" s="330"/>
      <c r="FN19" s="330"/>
      <c r="FO19" s="330"/>
      <c r="FP19" s="330"/>
      <c r="FQ19" s="330"/>
      <c r="FR19" s="330"/>
      <c r="FS19" s="330"/>
      <c r="FT19" s="330"/>
      <c r="FU19" s="330"/>
      <c r="FV19" s="330"/>
      <c r="FW19" s="330"/>
      <c r="FX19" s="330"/>
      <c r="FY19" s="330"/>
      <c r="FZ19" s="330"/>
      <c r="GA19" s="330"/>
      <c r="GB19" s="330"/>
      <c r="GC19" s="330"/>
      <c r="GD19" s="330"/>
      <c r="GE19" s="330"/>
      <c r="GF19" s="330"/>
      <c r="GG19" s="330"/>
      <c r="GH19" s="330"/>
      <c r="GI19" s="330"/>
      <c r="GJ19" s="330"/>
      <c r="GK19" s="330"/>
      <c r="GL19" s="330"/>
      <c r="GM19" s="330"/>
      <c r="GN19" s="330"/>
      <c r="GO19" s="330"/>
      <c r="GP19" s="330"/>
      <c r="GQ19" s="330"/>
      <c r="GR19" s="330"/>
      <c r="GS19" s="330"/>
      <c r="GT19" s="330"/>
      <c r="GU19" s="330"/>
      <c r="GV19" s="330"/>
      <c r="GW19" s="330"/>
      <c r="GX19" s="330"/>
      <c r="GY19" s="330"/>
      <c r="GZ19" s="330"/>
      <c r="HA19" s="330"/>
      <c r="HB19" s="330"/>
      <c r="HC19" s="330"/>
      <c r="HD19" s="330"/>
      <c r="HE19" s="330"/>
      <c r="HF19" s="330"/>
      <c r="HG19" s="330"/>
      <c r="HH19" s="330"/>
      <c r="HI19" s="330"/>
      <c r="HJ19" s="330"/>
      <c r="HK19" s="330"/>
      <c r="HL19" s="330"/>
      <c r="HM19" s="330"/>
      <c r="HN19" s="330"/>
      <c r="HO19" s="330"/>
      <c r="HP19" s="330"/>
      <c r="HQ19" s="330"/>
      <c r="HR19" s="330"/>
      <c r="HS19" s="330"/>
      <c r="HT19" s="330"/>
      <c r="HU19" s="330"/>
      <c r="HV19" s="330"/>
      <c r="HW19" s="330"/>
      <c r="HX19" s="330"/>
      <c r="HY19" s="330"/>
      <c r="HZ19" s="330"/>
      <c r="IA19" s="330"/>
      <c r="IB19" s="330"/>
      <c r="IC19" s="330"/>
      <c r="ID19" s="330"/>
      <c r="IE19" s="330"/>
      <c r="IF19" s="330"/>
      <c r="IG19" s="330"/>
      <c r="IH19" s="330"/>
      <c r="II19" s="330"/>
      <c r="IJ19" s="330"/>
      <c r="IK19" s="330"/>
      <c r="IL19" s="330"/>
      <c r="IM19" s="330"/>
      <c r="IN19" s="330"/>
      <c r="IO19" s="330"/>
      <c r="IP19" s="330"/>
      <c r="IQ19" s="330"/>
      <c r="IR19" s="330"/>
      <c r="IS19" s="330"/>
      <c r="IT19" s="330"/>
      <c r="IU19" s="330"/>
      <c r="IV19" s="330"/>
      <c r="IW19" s="330"/>
      <c r="IX19" s="330"/>
      <c r="IY19" s="330"/>
      <c r="IZ19" s="330"/>
      <c r="JA19" s="330"/>
      <c r="JB19" s="330"/>
      <c r="JC19" s="330"/>
      <c r="JD19" s="330"/>
      <c r="JE19" s="330"/>
      <c r="JF19" s="330"/>
      <c r="JG19" s="330"/>
      <c r="JH19" s="330"/>
      <c r="JI19" s="330"/>
      <c r="JJ19" s="330"/>
      <c r="JK19" s="330"/>
      <c r="JL19" s="330"/>
      <c r="JM19" s="330"/>
      <c r="JN19" s="330"/>
      <c r="JO19" s="330"/>
      <c r="JP19" s="330"/>
      <c r="JQ19" s="330"/>
      <c r="JR19" s="330"/>
      <c r="JS19" s="330"/>
      <c r="JT19" s="330"/>
      <c r="JU19" s="330"/>
      <c r="JV19" s="330"/>
      <c r="JW19" s="330"/>
      <c r="JX19" s="330"/>
      <c r="JY19" s="330"/>
      <c r="JZ19" s="330"/>
      <c r="KA19" s="330"/>
      <c r="KB19" s="330"/>
      <c r="KC19" s="330"/>
      <c r="KD19" s="330"/>
      <c r="KE19" s="330"/>
      <c r="KF19" s="330"/>
      <c r="KG19" s="330"/>
      <c r="KH19" s="330"/>
      <c r="KI19" s="330"/>
      <c r="KJ19" s="330"/>
      <c r="KK19" s="330"/>
      <c r="KL19" s="330"/>
      <c r="KM19" s="330"/>
      <c r="KN19" s="330"/>
      <c r="KO19" s="330"/>
      <c r="KP19" s="330"/>
      <c r="KQ19" s="330"/>
      <c r="KR19" s="330"/>
      <c r="KS19" s="330"/>
      <c r="KT19" s="330"/>
      <c r="KU19" s="330"/>
      <c r="KV19" s="330"/>
      <c r="KW19" s="330"/>
      <c r="KX19" s="330"/>
      <c r="KY19" s="330"/>
      <c r="KZ19" s="330"/>
      <c r="LA19" s="330"/>
      <c r="LB19" s="330"/>
      <c r="LC19" s="330"/>
      <c r="LD19" s="330"/>
      <c r="LE19" s="330"/>
      <c r="LF19" s="330"/>
      <c r="LG19" s="330"/>
      <c r="LH19" s="330"/>
      <c r="LI19" s="330"/>
      <c r="LJ19" s="330"/>
      <c r="LK19" s="330"/>
    </row>
    <row r="20" spans="1:323" s="333" customFormat="1" ht="51" customHeight="1" thickBot="1" x14ac:dyDescent="0.3">
      <c r="A20" s="1029" t="s">
        <v>521</v>
      </c>
      <c r="B20" s="1033" t="s">
        <v>522</v>
      </c>
      <c r="C20" s="342" t="s">
        <v>523</v>
      </c>
      <c r="D20" s="29" t="s">
        <v>116</v>
      </c>
      <c r="E20" s="29" t="s">
        <v>120</v>
      </c>
      <c r="F20" s="29" t="s">
        <v>131</v>
      </c>
      <c r="G20" s="352"/>
      <c r="H20" s="1037" t="s">
        <v>268</v>
      </c>
      <c r="I20" s="1040" t="s">
        <v>524</v>
      </c>
      <c r="J20" s="956" t="s">
        <v>105</v>
      </c>
      <c r="K20" s="281"/>
      <c r="L20" s="960" t="s">
        <v>525</v>
      </c>
      <c r="M20" s="1045" t="s">
        <v>74</v>
      </c>
      <c r="N20" s="1040">
        <v>3</v>
      </c>
      <c r="O20" s="1040" t="s">
        <v>138</v>
      </c>
      <c r="P20" s="1040" t="s">
        <v>75</v>
      </c>
      <c r="Q20" s="1040">
        <v>4</v>
      </c>
      <c r="R20" s="980" t="str">
        <f>IF(N20+Q20=0," ",IF(OR(AND(N20=1,Q20=1),AND(N20=1,Q20=2),AND(N20=2,Q20=2),AND(N20=2,Q20=1),AND(N20=3,Q20=1)),"Bajo",IF(OR(AND(N20=1,Q20=3),AND(N20=2,Q20=3),AND(N20=3,Q20=2),AND(N20=4,Q20=1)),"Moderado",IF(OR(AND(N20=1,Q20=4),AND(N20=2,Q20=4),AND(N20=3,Q20=3),AND(N20=4,Q20=2),AND(N20=4,Q20=3),AND(N20=5,Q20=1),AND(N20=5,Q20=2)),"Alto",IF(OR(AND(N20=2,Q20=5),AND(N20=3,Q20=5),AND(N20=3,Q20=4),AND(N20=4,Q20=4),AND(N20=4,Q20=5),AND(N20=5,Q20=3),AND(N20=5,Q20=4),AND(N20=1,Q20=5),AND(N20=5,Q20=5)),"Extremo","")))))</f>
        <v>Extremo</v>
      </c>
      <c r="S20" s="341" t="s">
        <v>526</v>
      </c>
      <c r="T20" s="306" t="s">
        <v>26</v>
      </c>
      <c r="U20" s="333">
        <v>15</v>
      </c>
      <c r="V20" s="333">
        <v>15</v>
      </c>
      <c r="W20" s="333">
        <v>15</v>
      </c>
      <c r="X20" s="333">
        <v>10</v>
      </c>
      <c r="Y20" s="333">
        <v>15</v>
      </c>
      <c r="Z20" s="333">
        <v>0</v>
      </c>
      <c r="AA20" s="333">
        <v>10</v>
      </c>
      <c r="AB20" s="309">
        <v>80</v>
      </c>
      <c r="AC20" s="307" t="s">
        <v>338</v>
      </c>
      <c r="AD20" s="333" t="s">
        <v>226</v>
      </c>
      <c r="AE20" s="308">
        <v>0</v>
      </c>
      <c r="AF20" s="1045">
        <f>AVERAGE(AE20:AE22)</f>
        <v>0</v>
      </c>
      <c r="AG20" s="1040" t="s">
        <v>338</v>
      </c>
      <c r="AH20" s="1040" t="s">
        <v>98</v>
      </c>
      <c r="AI20" s="1040" t="s">
        <v>98</v>
      </c>
      <c r="AJ20" s="1040" t="s">
        <v>74</v>
      </c>
      <c r="AK20" s="1040">
        <v>3</v>
      </c>
      <c r="AL20" s="1040" t="s">
        <v>75</v>
      </c>
      <c r="AM20" s="1057">
        <v>4</v>
      </c>
      <c r="AN20" s="1048" t="str">
        <f>IF(AK20+AM20=0," ",IF(OR(AND(AK20=1,AM20=1),AND(AK20=1,AM20=2),AND(AK20=2,AM20=2),AND(AK20=2,AM20=1),AND(AK20=3,AM20=1)),"Bajo",IF(OR(AND(AK20=1,AM20=3),AND(AK20=2,AM20=3),AND(AK20=3,AM20=2),AND(AK20=4,AM20=1)),"Moderado",IF(OR(AND(AK20=1,AM20=4),AND(AK20=2,AM20=4),AND(AK20=3,AM20=3),AND(AK20=4,AM20=2),AND(AK20=4,AM20=3),AND(AK20=5,AM20=1),AND(AK20=5,AM20=2)),"Alto",IF(OR(AND(AK20=2,AM20=5),AND(AK20=1,AM20=5),AND(AK20=3,AM20=5),AND(AK20=3,AM20=4),AND(AK20=4,AM20=4),AND(AK20=4,AM20=5),AND(AK20=5,AM20=3),AND(AK20=5,AM20=4),AND(AK20=5,AM20=5)),"Extremo","")))))</f>
        <v>Extremo</v>
      </c>
      <c r="AO20" s="1051" t="s">
        <v>527</v>
      </c>
      <c r="AP20" s="1064" t="s">
        <v>100</v>
      </c>
      <c r="AQ20" s="64" t="s">
        <v>462</v>
      </c>
      <c r="AR20" s="44" t="s">
        <v>463</v>
      </c>
      <c r="AS20" s="329" t="s">
        <v>528</v>
      </c>
      <c r="AT20" s="329" t="s">
        <v>529</v>
      </c>
      <c r="AU20" s="329" t="s">
        <v>487</v>
      </c>
      <c r="AV20" s="420" t="s">
        <v>530</v>
      </c>
      <c r="AW20" s="434">
        <v>44018</v>
      </c>
      <c r="AX20" s="332" t="s">
        <v>856</v>
      </c>
      <c r="AY20" s="437" t="s">
        <v>529</v>
      </c>
      <c r="AZ20" s="438" t="s">
        <v>857</v>
      </c>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2"/>
      <c r="DR20" s="312"/>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12"/>
      <c r="FX20" s="312"/>
      <c r="FY20" s="312"/>
      <c r="FZ20" s="312"/>
      <c r="GA20" s="312"/>
      <c r="GB20" s="312"/>
      <c r="GC20" s="312"/>
      <c r="GD20" s="312"/>
      <c r="GE20" s="312"/>
      <c r="GF20" s="312"/>
      <c r="GG20" s="312"/>
      <c r="GH20" s="312"/>
      <c r="GI20" s="312"/>
      <c r="GJ20" s="312"/>
      <c r="GK20" s="312"/>
      <c r="GL20" s="312"/>
      <c r="GM20" s="312"/>
      <c r="GN20" s="312"/>
      <c r="GO20" s="312"/>
      <c r="GP20" s="312"/>
      <c r="GQ20" s="312"/>
      <c r="GR20" s="312"/>
      <c r="GS20" s="312"/>
      <c r="GT20" s="312"/>
      <c r="GU20" s="312"/>
      <c r="GV20" s="312"/>
      <c r="GW20" s="312"/>
      <c r="GX20" s="312"/>
      <c r="GY20" s="312"/>
      <c r="GZ20" s="312"/>
      <c r="HA20" s="312"/>
      <c r="HB20" s="312"/>
      <c r="HC20" s="312"/>
      <c r="HD20" s="312"/>
      <c r="HE20" s="312"/>
      <c r="HF20" s="312"/>
      <c r="HG20" s="312"/>
      <c r="HH20" s="312"/>
      <c r="HI20" s="312"/>
      <c r="HJ20" s="312"/>
      <c r="HK20" s="312"/>
      <c r="HL20" s="312"/>
      <c r="HM20" s="312"/>
      <c r="HN20" s="312"/>
      <c r="HO20" s="312"/>
      <c r="HP20" s="312"/>
      <c r="HQ20" s="312"/>
      <c r="HR20" s="312"/>
      <c r="HS20" s="312"/>
      <c r="HT20" s="312"/>
      <c r="HU20" s="312"/>
      <c r="HV20" s="312"/>
      <c r="HW20" s="312"/>
      <c r="HX20" s="312"/>
      <c r="HY20" s="312"/>
      <c r="HZ20" s="312"/>
      <c r="IA20" s="312"/>
      <c r="IB20" s="312"/>
      <c r="IC20" s="312"/>
      <c r="ID20" s="312"/>
      <c r="IE20" s="312"/>
      <c r="IF20" s="312"/>
      <c r="IG20" s="312"/>
      <c r="IH20" s="312"/>
      <c r="II20" s="312"/>
      <c r="IJ20" s="312"/>
      <c r="IK20" s="312"/>
      <c r="IL20" s="312"/>
      <c r="IM20" s="312"/>
      <c r="IN20" s="312"/>
      <c r="IO20" s="312"/>
      <c r="IP20" s="312"/>
      <c r="IQ20" s="312"/>
      <c r="IR20" s="312"/>
      <c r="IS20" s="312"/>
      <c r="IT20" s="312"/>
      <c r="IU20" s="312"/>
      <c r="IV20" s="312"/>
      <c r="IW20" s="312"/>
      <c r="IX20" s="312"/>
      <c r="IY20" s="312"/>
      <c r="IZ20" s="312"/>
      <c r="JA20" s="312"/>
      <c r="JB20" s="312"/>
      <c r="JC20" s="312"/>
      <c r="JD20" s="312"/>
      <c r="JE20" s="312"/>
      <c r="JF20" s="312"/>
      <c r="JG20" s="312"/>
      <c r="JH20" s="312"/>
      <c r="JI20" s="312"/>
      <c r="JJ20" s="312"/>
      <c r="JK20" s="312"/>
      <c r="JL20" s="312"/>
      <c r="JM20" s="312"/>
      <c r="JN20" s="312"/>
      <c r="JO20" s="312"/>
      <c r="JP20" s="312"/>
      <c r="JQ20" s="312"/>
      <c r="JR20" s="312"/>
      <c r="JS20" s="312"/>
      <c r="JT20" s="312"/>
      <c r="JU20" s="312"/>
      <c r="JV20" s="312"/>
      <c r="JW20" s="312"/>
      <c r="JX20" s="312"/>
      <c r="JY20" s="312"/>
      <c r="JZ20" s="312"/>
      <c r="KA20" s="312"/>
      <c r="KB20" s="312"/>
      <c r="KC20" s="312"/>
      <c r="KD20" s="312"/>
      <c r="KE20" s="312"/>
      <c r="KF20" s="312"/>
      <c r="KG20" s="312"/>
      <c r="KH20" s="312"/>
      <c r="KI20" s="312"/>
      <c r="KJ20" s="312"/>
      <c r="KK20" s="312"/>
      <c r="KL20" s="312"/>
      <c r="KM20" s="312"/>
      <c r="KN20" s="312"/>
      <c r="KO20" s="312"/>
      <c r="KP20" s="312"/>
      <c r="KQ20" s="312"/>
      <c r="KR20" s="312"/>
      <c r="KS20" s="312"/>
      <c r="KT20" s="312"/>
      <c r="KU20" s="312"/>
      <c r="KV20" s="312"/>
      <c r="KW20" s="312"/>
      <c r="KX20" s="312"/>
      <c r="KY20" s="312"/>
      <c r="KZ20" s="312"/>
      <c r="LA20" s="312"/>
      <c r="LB20" s="312"/>
      <c r="LC20" s="312"/>
      <c r="LD20" s="312"/>
      <c r="LE20" s="312"/>
      <c r="LF20" s="312"/>
      <c r="LG20" s="312"/>
      <c r="LH20" s="312"/>
      <c r="LI20" s="312"/>
      <c r="LJ20" s="312"/>
      <c r="LK20" s="312"/>
    </row>
    <row r="21" spans="1:323" s="336" customFormat="1" ht="26.25" thickBot="1" x14ac:dyDescent="0.3">
      <c r="A21" s="1030"/>
      <c r="B21" s="1034"/>
      <c r="C21" s="334" t="s">
        <v>531</v>
      </c>
      <c r="D21" s="288" t="s">
        <v>116</v>
      </c>
      <c r="E21" s="288" t="s">
        <v>31</v>
      </c>
      <c r="F21" s="288" t="s">
        <v>31</v>
      </c>
      <c r="G21" s="363"/>
      <c r="H21" s="1038"/>
      <c r="I21" s="1041"/>
      <c r="J21" s="957"/>
      <c r="K21" s="359"/>
      <c r="L21" s="1042"/>
      <c r="M21" s="1046"/>
      <c r="N21" s="1041"/>
      <c r="O21" s="1041"/>
      <c r="P21" s="1041"/>
      <c r="Q21" s="1041"/>
      <c r="R21" s="981"/>
      <c r="S21" s="343" t="s">
        <v>532</v>
      </c>
      <c r="T21" s="315" t="s">
        <v>26</v>
      </c>
      <c r="U21" s="336">
        <v>15</v>
      </c>
      <c r="V21" s="336">
        <v>15</v>
      </c>
      <c r="W21" s="336">
        <v>15</v>
      </c>
      <c r="X21" s="336">
        <v>10</v>
      </c>
      <c r="Y21" s="336">
        <v>15</v>
      </c>
      <c r="Z21" s="336">
        <v>0</v>
      </c>
      <c r="AA21" s="336">
        <v>10</v>
      </c>
      <c r="AB21" s="292">
        <v>80</v>
      </c>
      <c r="AC21" s="316" t="s">
        <v>338</v>
      </c>
      <c r="AD21" s="336" t="s">
        <v>226</v>
      </c>
      <c r="AE21" s="317">
        <v>0</v>
      </c>
      <c r="AF21" s="1046"/>
      <c r="AG21" s="1041"/>
      <c r="AH21" s="1041"/>
      <c r="AI21" s="1041"/>
      <c r="AJ21" s="1041"/>
      <c r="AK21" s="1041"/>
      <c r="AL21" s="1041"/>
      <c r="AM21" s="1058"/>
      <c r="AN21" s="1049"/>
      <c r="AO21" s="1052"/>
      <c r="AP21" s="1065"/>
      <c r="AQ21" s="337" t="s">
        <v>462</v>
      </c>
      <c r="AR21" s="72" t="s">
        <v>463</v>
      </c>
      <c r="AS21" s="392" t="s">
        <v>858</v>
      </c>
      <c r="AT21" s="392" t="s">
        <v>529</v>
      </c>
      <c r="AU21" s="392" t="s">
        <v>533</v>
      </c>
      <c r="AV21" s="424" t="s">
        <v>534</v>
      </c>
      <c r="AW21" s="434">
        <v>44018</v>
      </c>
      <c r="AX21" s="335" t="s">
        <v>859</v>
      </c>
      <c r="AY21" s="443" t="s">
        <v>529</v>
      </c>
      <c r="AZ21" s="444" t="s">
        <v>860</v>
      </c>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4"/>
      <c r="DF21" s="174"/>
      <c r="DG21" s="174"/>
      <c r="DH21" s="174"/>
      <c r="DI21" s="174"/>
      <c r="DJ21" s="174"/>
      <c r="DK21" s="174"/>
      <c r="DL21" s="174"/>
      <c r="DM21" s="174"/>
      <c r="DN21" s="174"/>
      <c r="DO21" s="174"/>
      <c r="DP21" s="174"/>
      <c r="DQ21" s="174"/>
      <c r="DR21" s="174"/>
      <c r="DS21" s="174"/>
      <c r="DT21" s="174"/>
      <c r="DU21" s="174"/>
      <c r="DV21" s="174"/>
      <c r="DW21" s="174"/>
      <c r="DX21" s="174"/>
      <c r="DY21" s="174"/>
      <c r="DZ21" s="174"/>
      <c r="EA21" s="174"/>
      <c r="EB21" s="174"/>
      <c r="EC21" s="174"/>
      <c r="ED21" s="174"/>
      <c r="EE21" s="174"/>
      <c r="EF21" s="174"/>
      <c r="EG21" s="174"/>
      <c r="EH21" s="174"/>
      <c r="EI21" s="174"/>
      <c r="EJ21" s="174"/>
      <c r="EK21" s="174"/>
      <c r="EL21" s="174"/>
      <c r="EM21" s="174"/>
      <c r="EN21" s="174"/>
      <c r="EO21" s="174"/>
      <c r="EP21" s="174"/>
      <c r="EQ21" s="174"/>
      <c r="ER21" s="174"/>
      <c r="ES21" s="174"/>
      <c r="ET21" s="174"/>
      <c r="EU21" s="174"/>
      <c r="EV21" s="174"/>
      <c r="EW21" s="174"/>
      <c r="EX21" s="174"/>
      <c r="EY21" s="174"/>
      <c r="EZ21" s="174"/>
      <c r="FA21" s="174"/>
      <c r="FB21" s="174"/>
      <c r="FC21" s="174"/>
      <c r="FD21" s="174"/>
      <c r="FE21" s="174"/>
      <c r="FF21" s="174"/>
      <c r="FG21" s="174"/>
      <c r="FH21" s="174"/>
      <c r="FI21" s="174"/>
      <c r="FJ21" s="174"/>
      <c r="FK21" s="174"/>
      <c r="FL21" s="174"/>
      <c r="FM21" s="174"/>
      <c r="FN21" s="174"/>
      <c r="FO21" s="174"/>
      <c r="FP21" s="174"/>
      <c r="FQ21" s="174"/>
      <c r="FR21" s="174"/>
      <c r="FS21" s="174"/>
      <c r="FT21" s="174"/>
      <c r="FU21" s="174"/>
      <c r="FV21" s="174"/>
      <c r="FW21" s="174"/>
      <c r="FX21" s="174"/>
      <c r="FY21" s="174"/>
      <c r="FZ21" s="174"/>
      <c r="GA21" s="174"/>
      <c r="GB21" s="174"/>
      <c r="GC21" s="174"/>
      <c r="GD21" s="174"/>
      <c r="GE21" s="174"/>
      <c r="GF21" s="174"/>
      <c r="GG21" s="174"/>
      <c r="GH21" s="174"/>
      <c r="GI21" s="174"/>
      <c r="GJ21" s="174"/>
      <c r="GK21" s="174"/>
      <c r="GL21" s="174"/>
      <c r="GM21" s="174"/>
      <c r="GN21" s="174"/>
      <c r="GO21" s="174"/>
      <c r="GP21" s="174"/>
      <c r="GQ21" s="174"/>
      <c r="GR21" s="174"/>
      <c r="GS21" s="174"/>
      <c r="GT21" s="174"/>
      <c r="GU21" s="174"/>
      <c r="GV21" s="174"/>
      <c r="GW21" s="174"/>
      <c r="GX21" s="174"/>
      <c r="GY21" s="174"/>
      <c r="GZ21" s="174"/>
      <c r="HA21" s="174"/>
      <c r="HB21" s="174"/>
      <c r="HC21" s="174"/>
      <c r="HD21" s="174"/>
      <c r="HE21" s="174"/>
      <c r="HF21" s="174"/>
      <c r="HG21" s="174"/>
      <c r="HH21" s="174"/>
      <c r="HI21" s="174"/>
      <c r="HJ21" s="174"/>
      <c r="HK21" s="174"/>
      <c r="HL21" s="174"/>
      <c r="HM21" s="174"/>
      <c r="HN21" s="174"/>
      <c r="HO21" s="174"/>
      <c r="HP21" s="174"/>
      <c r="HQ21" s="174"/>
      <c r="HR21" s="174"/>
      <c r="HS21" s="174"/>
      <c r="HT21" s="174"/>
      <c r="HU21" s="174"/>
      <c r="HV21" s="174"/>
      <c r="HW21" s="174"/>
      <c r="HX21" s="174"/>
      <c r="HY21" s="174"/>
      <c r="HZ21" s="174"/>
      <c r="IA21" s="174"/>
      <c r="IB21" s="174"/>
      <c r="IC21" s="174"/>
      <c r="ID21" s="174"/>
      <c r="IE21" s="174"/>
      <c r="IF21" s="174"/>
      <c r="IG21" s="174"/>
      <c r="IH21" s="174"/>
      <c r="II21" s="174"/>
      <c r="IJ21" s="174"/>
      <c r="IK21" s="174"/>
      <c r="IL21" s="174"/>
      <c r="IM21" s="174"/>
      <c r="IN21" s="174"/>
      <c r="IO21" s="174"/>
      <c r="IP21" s="174"/>
      <c r="IQ21" s="174"/>
      <c r="IR21" s="174"/>
      <c r="IS21" s="174"/>
      <c r="IT21" s="174"/>
      <c r="IU21" s="174"/>
      <c r="IV21" s="174"/>
      <c r="IW21" s="174"/>
      <c r="IX21" s="174"/>
      <c r="IY21" s="174"/>
      <c r="IZ21" s="174"/>
      <c r="JA21" s="174"/>
      <c r="JB21" s="174"/>
      <c r="JC21" s="174"/>
      <c r="JD21" s="174"/>
      <c r="JE21" s="174"/>
      <c r="JF21" s="174"/>
      <c r="JG21" s="174"/>
      <c r="JH21" s="174"/>
      <c r="JI21" s="174"/>
      <c r="JJ21" s="174"/>
      <c r="JK21" s="174"/>
      <c r="JL21" s="174"/>
      <c r="JM21" s="174"/>
      <c r="JN21" s="174"/>
      <c r="JO21" s="174"/>
      <c r="JP21" s="174"/>
      <c r="JQ21" s="174"/>
      <c r="JR21" s="174"/>
      <c r="JS21" s="174"/>
      <c r="JT21" s="174"/>
      <c r="JU21" s="174"/>
      <c r="JV21" s="174"/>
      <c r="JW21" s="174"/>
      <c r="JX21" s="174"/>
      <c r="JY21" s="174"/>
      <c r="JZ21" s="174"/>
      <c r="KA21" s="174"/>
      <c r="KB21" s="174"/>
      <c r="KC21" s="174"/>
      <c r="KD21" s="174"/>
      <c r="KE21" s="174"/>
      <c r="KF21" s="174"/>
      <c r="KG21" s="174"/>
      <c r="KH21" s="174"/>
      <c r="KI21" s="174"/>
      <c r="KJ21" s="174"/>
      <c r="KK21" s="174"/>
      <c r="KL21" s="174"/>
      <c r="KM21" s="174"/>
      <c r="KN21" s="174"/>
      <c r="KO21" s="174"/>
      <c r="KP21" s="174"/>
      <c r="KQ21" s="174"/>
      <c r="KR21" s="174"/>
      <c r="KS21" s="174"/>
      <c r="KT21" s="174"/>
      <c r="KU21" s="174"/>
      <c r="KV21" s="174"/>
      <c r="KW21" s="174"/>
      <c r="KX21" s="174"/>
      <c r="KY21" s="174"/>
      <c r="KZ21" s="174"/>
      <c r="LA21" s="174"/>
      <c r="LB21" s="174"/>
      <c r="LC21" s="174"/>
      <c r="LD21" s="174"/>
      <c r="LE21" s="174"/>
      <c r="LF21" s="174"/>
      <c r="LG21" s="174"/>
      <c r="LH21" s="174"/>
      <c r="LI21" s="174"/>
      <c r="LJ21" s="174"/>
      <c r="LK21" s="174"/>
    </row>
    <row r="22" spans="1:323" s="359" customFormat="1" ht="26.25" thickBot="1" x14ac:dyDescent="0.3">
      <c r="A22" s="1030"/>
      <c r="B22" s="1034"/>
      <c r="C22" s="362" t="s">
        <v>535</v>
      </c>
      <c r="D22" s="363" t="s">
        <v>31</v>
      </c>
      <c r="E22" s="363" t="s">
        <v>121</v>
      </c>
      <c r="F22" s="363" t="s">
        <v>133</v>
      </c>
      <c r="G22" s="363"/>
      <c r="H22" s="1039"/>
      <c r="I22" s="913"/>
      <c r="J22" s="957"/>
      <c r="L22" s="1042"/>
      <c r="M22" s="1047"/>
      <c r="N22" s="913"/>
      <c r="O22" s="913"/>
      <c r="P22" s="913"/>
      <c r="Q22" s="913"/>
      <c r="R22" s="982"/>
      <c r="S22" s="353" t="s">
        <v>536</v>
      </c>
      <c r="T22" s="364" t="s">
        <v>26</v>
      </c>
      <c r="U22" s="359">
        <v>15</v>
      </c>
      <c r="V22" s="359">
        <v>15</v>
      </c>
      <c r="W22" s="359">
        <v>15</v>
      </c>
      <c r="X22" s="359">
        <v>10</v>
      </c>
      <c r="Y22" s="359">
        <v>15</v>
      </c>
      <c r="Z22" s="359">
        <v>0</v>
      </c>
      <c r="AA22" s="359">
        <v>10</v>
      </c>
      <c r="AB22" s="345">
        <v>80</v>
      </c>
      <c r="AC22" s="346" t="s">
        <v>338</v>
      </c>
      <c r="AD22" s="359" t="s">
        <v>226</v>
      </c>
      <c r="AE22" s="347">
        <v>0</v>
      </c>
      <c r="AF22" s="1047"/>
      <c r="AG22" s="913"/>
      <c r="AH22" s="913"/>
      <c r="AI22" s="913"/>
      <c r="AJ22" s="913"/>
      <c r="AK22" s="913"/>
      <c r="AL22" s="913"/>
      <c r="AM22" s="1059"/>
      <c r="AN22" s="1050"/>
      <c r="AO22" s="1053"/>
      <c r="AP22" s="1065"/>
      <c r="AQ22" s="348" t="s">
        <v>462</v>
      </c>
      <c r="AR22" s="349" t="s">
        <v>463</v>
      </c>
      <c r="AS22" s="350" t="s">
        <v>537</v>
      </c>
      <c r="AT22" s="350" t="s">
        <v>529</v>
      </c>
      <c r="AU22" s="350" t="s">
        <v>861</v>
      </c>
      <c r="AV22" s="426" t="s">
        <v>538</v>
      </c>
      <c r="AW22" s="434">
        <v>44018</v>
      </c>
      <c r="AX22" s="338" t="s">
        <v>862</v>
      </c>
      <c r="AY22" s="441" t="s">
        <v>529</v>
      </c>
      <c r="AZ22" s="442" t="s">
        <v>863</v>
      </c>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4"/>
      <c r="DG22" s="174"/>
      <c r="DH22" s="174"/>
      <c r="DI22" s="174"/>
      <c r="DJ22" s="174"/>
      <c r="DK22" s="174"/>
      <c r="DL22" s="174"/>
      <c r="DM22" s="174"/>
      <c r="DN22" s="174"/>
      <c r="DO22" s="174"/>
      <c r="DP22" s="174"/>
      <c r="DQ22" s="174"/>
      <c r="DR22" s="174"/>
      <c r="DS22" s="174"/>
      <c r="DT22" s="174"/>
      <c r="DU22" s="174"/>
      <c r="DV22" s="174"/>
      <c r="DW22" s="174"/>
      <c r="DX22" s="174"/>
      <c r="DY22" s="174"/>
      <c r="DZ22" s="174"/>
      <c r="EA22" s="174"/>
      <c r="EB22" s="174"/>
      <c r="EC22" s="174"/>
      <c r="ED22" s="174"/>
      <c r="EE22" s="174"/>
      <c r="EF22" s="174"/>
      <c r="EG22" s="174"/>
      <c r="EH22" s="174"/>
      <c r="EI22" s="174"/>
      <c r="EJ22" s="174"/>
      <c r="EK22" s="174"/>
      <c r="EL22" s="174"/>
      <c r="EM22" s="174"/>
      <c r="EN22" s="174"/>
      <c r="EO22" s="174"/>
      <c r="EP22" s="174"/>
      <c r="EQ22" s="174"/>
      <c r="ER22" s="174"/>
      <c r="ES22" s="174"/>
      <c r="ET22" s="174"/>
      <c r="EU22" s="174"/>
      <c r="EV22" s="174"/>
      <c r="EW22" s="174"/>
      <c r="EX22" s="174"/>
      <c r="EY22" s="174"/>
      <c r="EZ22" s="174"/>
      <c r="FA22" s="174"/>
      <c r="FB22" s="174"/>
      <c r="FC22" s="174"/>
      <c r="FD22" s="174"/>
      <c r="FE22" s="174"/>
      <c r="FF22" s="174"/>
      <c r="FG22" s="174"/>
      <c r="FH22" s="174"/>
      <c r="FI22" s="174"/>
      <c r="FJ22" s="174"/>
      <c r="FK22" s="174"/>
      <c r="FL22" s="174"/>
      <c r="FM22" s="174"/>
      <c r="FN22" s="174"/>
      <c r="FO22" s="174"/>
      <c r="FP22" s="174"/>
      <c r="FQ22" s="174"/>
      <c r="FR22" s="174"/>
      <c r="FS22" s="174"/>
      <c r="FT22" s="174"/>
      <c r="FU22" s="174"/>
      <c r="FV22" s="174"/>
      <c r="FW22" s="174"/>
      <c r="FX22" s="174"/>
      <c r="FY22" s="174"/>
      <c r="FZ22" s="174"/>
      <c r="GA22" s="174"/>
      <c r="GB22" s="174"/>
      <c r="GC22" s="174"/>
      <c r="GD22" s="174"/>
      <c r="GE22" s="174"/>
      <c r="GF22" s="174"/>
      <c r="GG22" s="174"/>
      <c r="GH22" s="174"/>
      <c r="GI22" s="174"/>
      <c r="GJ22" s="174"/>
      <c r="GK22" s="174"/>
      <c r="GL22" s="174"/>
      <c r="GM22" s="174"/>
      <c r="GN22" s="174"/>
      <c r="GO22" s="174"/>
      <c r="GP22" s="174"/>
      <c r="GQ22" s="174"/>
      <c r="GR22" s="174"/>
      <c r="GS22" s="174"/>
      <c r="GT22" s="174"/>
      <c r="GU22" s="174"/>
      <c r="GV22" s="174"/>
      <c r="GW22" s="174"/>
      <c r="GX22" s="174"/>
      <c r="GY22" s="174"/>
      <c r="GZ22" s="174"/>
      <c r="HA22" s="174"/>
      <c r="HB22" s="174"/>
      <c r="HC22" s="174"/>
      <c r="HD22" s="174"/>
      <c r="HE22" s="174"/>
      <c r="HF22" s="174"/>
      <c r="HG22" s="174"/>
      <c r="HH22" s="174"/>
      <c r="HI22" s="174"/>
      <c r="HJ22" s="174"/>
      <c r="HK22" s="174"/>
      <c r="HL22" s="174"/>
      <c r="HM22" s="174"/>
      <c r="HN22" s="174"/>
      <c r="HO22" s="174"/>
      <c r="HP22" s="174"/>
      <c r="HQ22" s="174"/>
      <c r="HR22" s="174"/>
      <c r="HS22" s="174"/>
      <c r="HT22" s="174"/>
      <c r="HU22" s="174"/>
      <c r="HV22" s="174"/>
      <c r="HW22" s="174"/>
      <c r="HX22" s="174"/>
      <c r="HY22" s="174"/>
      <c r="HZ22" s="174"/>
      <c r="IA22" s="174"/>
      <c r="IB22" s="174"/>
      <c r="IC22" s="174"/>
      <c r="ID22" s="174"/>
      <c r="IE22" s="174"/>
      <c r="IF22" s="174"/>
      <c r="IG22" s="174"/>
      <c r="IH22" s="174"/>
      <c r="II22" s="174"/>
      <c r="IJ22" s="174"/>
      <c r="IK22" s="174"/>
      <c r="IL22" s="174"/>
      <c r="IM22" s="174"/>
      <c r="IN22" s="174"/>
      <c r="IO22" s="174"/>
      <c r="IP22" s="174"/>
      <c r="IQ22" s="174"/>
      <c r="IR22" s="174"/>
      <c r="IS22" s="174"/>
      <c r="IT22" s="174"/>
      <c r="IU22" s="174"/>
      <c r="IV22" s="174"/>
      <c r="IW22" s="174"/>
      <c r="IX22" s="174"/>
      <c r="IY22" s="174"/>
      <c r="IZ22" s="174"/>
      <c r="JA22" s="174"/>
      <c r="JB22" s="174"/>
      <c r="JC22" s="174"/>
      <c r="JD22" s="174"/>
      <c r="JE22" s="174"/>
      <c r="JF22" s="174"/>
      <c r="JG22" s="174"/>
      <c r="JH22" s="174"/>
      <c r="JI22" s="174"/>
      <c r="JJ22" s="174"/>
      <c r="JK22" s="174"/>
      <c r="JL22" s="174"/>
      <c r="JM22" s="174"/>
      <c r="JN22" s="174"/>
      <c r="JO22" s="174"/>
      <c r="JP22" s="174"/>
      <c r="JQ22" s="174"/>
      <c r="JR22" s="174"/>
      <c r="JS22" s="174"/>
      <c r="JT22" s="174"/>
      <c r="JU22" s="174"/>
      <c r="JV22" s="174"/>
      <c r="JW22" s="174"/>
      <c r="JX22" s="174"/>
      <c r="JY22" s="174"/>
      <c r="JZ22" s="174"/>
      <c r="KA22" s="174"/>
      <c r="KB22" s="174"/>
      <c r="KC22" s="174"/>
      <c r="KD22" s="174"/>
      <c r="KE22" s="174"/>
      <c r="KF22" s="174"/>
      <c r="KG22" s="174"/>
      <c r="KH22" s="174"/>
      <c r="KI22" s="174"/>
      <c r="KJ22" s="174"/>
      <c r="KK22" s="174"/>
      <c r="KL22" s="174"/>
      <c r="KM22" s="174"/>
      <c r="KN22" s="174"/>
      <c r="KO22" s="174"/>
      <c r="KP22" s="174"/>
      <c r="KQ22" s="174"/>
      <c r="KR22" s="174"/>
      <c r="KS22" s="174"/>
      <c r="KT22" s="174"/>
      <c r="KU22" s="174"/>
      <c r="KV22" s="174"/>
      <c r="KW22" s="174"/>
      <c r="KX22" s="174"/>
      <c r="KY22" s="174"/>
      <c r="KZ22" s="174"/>
      <c r="LA22" s="174"/>
      <c r="LB22" s="174"/>
      <c r="LC22" s="174"/>
      <c r="LD22" s="174"/>
      <c r="LE22" s="174"/>
      <c r="LF22" s="174"/>
      <c r="LG22" s="174"/>
      <c r="LH22" s="174"/>
      <c r="LI22" s="174"/>
      <c r="LJ22" s="174"/>
      <c r="LK22" s="174"/>
    </row>
    <row r="23" spans="1:323" s="333" customFormat="1" ht="60" customHeight="1" thickBot="1" x14ac:dyDescent="0.3">
      <c r="A23" s="1030"/>
      <c r="B23" s="1034"/>
      <c r="C23" s="342" t="s">
        <v>539</v>
      </c>
      <c r="D23" s="29" t="s">
        <v>16</v>
      </c>
      <c r="E23" s="29" t="s">
        <v>122</v>
      </c>
      <c r="F23" s="29" t="s">
        <v>129</v>
      </c>
      <c r="G23" s="29"/>
      <c r="H23" s="1037" t="s">
        <v>274</v>
      </c>
      <c r="I23" s="1040" t="s">
        <v>540</v>
      </c>
      <c r="J23" s="957"/>
      <c r="K23" s="281"/>
      <c r="L23" s="1042"/>
      <c r="M23" s="1045" t="s">
        <v>74</v>
      </c>
      <c r="N23" s="1040">
        <v>3</v>
      </c>
      <c r="O23" s="1040" t="s">
        <v>138</v>
      </c>
      <c r="P23" s="1040" t="s">
        <v>75</v>
      </c>
      <c r="Q23" s="1040">
        <v>4</v>
      </c>
      <c r="R23" s="980" t="str">
        <f>IF(N23+Q23=0," ",IF(OR(AND(N23=1,Q23=1),AND(N23=1,Q23=2),AND(N23=2,Q23=2),AND(N23=2,Q23=1),AND(N23=3,Q23=1)),"Bajo",IF(OR(AND(N23=1,Q23=3),AND(N23=2,Q23=3),AND(N23=3,Q23=2),AND(N23=4,Q23=1)),"Moderado",IF(OR(AND(N23=1,Q23=4),AND(N23=2,Q23=4),AND(N23=3,Q23=3),AND(N23=4,Q23=2),AND(N23=4,Q23=3),AND(N23=5,Q23=1),AND(N23=5,Q23=2)),"Alto",IF(OR(AND(N23=2,Q23=5),AND(N23=3,Q23=5),AND(N23=3,Q23=4),AND(N23=4,Q23=4),AND(N23=4,Q23=5),AND(N23=5,Q23=3),AND(N23=5,Q23=4),AND(N23=1,Q23=5),AND(N23=5,Q23=5)),"Extremo","")))))</f>
        <v>Extremo</v>
      </c>
      <c r="S23" s="341" t="s">
        <v>541</v>
      </c>
      <c r="T23" s="306" t="s">
        <v>26</v>
      </c>
      <c r="U23" s="333">
        <v>15</v>
      </c>
      <c r="V23" s="333">
        <v>15</v>
      </c>
      <c r="W23" s="333">
        <v>15</v>
      </c>
      <c r="X23" s="333">
        <v>10</v>
      </c>
      <c r="Y23" s="333">
        <v>15</v>
      </c>
      <c r="Z23" s="333">
        <v>0</v>
      </c>
      <c r="AA23" s="333">
        <v>10</v>
      </c>
      <c r="AB23" s="309">
        <v>80</v>
      </c>
      <c r="AC23" s="307" t="s">
        <v>338</v>
      </c>
      <c r="AD23" s="333" t="s">
        <v>226</v>
      </c>
      <c r="AE23" s="308">
        <v>0</v>
      </c>
      <c r="AF23" s="1045">
        <f>AVERAGE(AE23:AE24)</f>
        <v>0</v>
      </c>
      <c r="AG23" s="1040" t="s">
        <v>338</v>
      </c>
      <c r="AH23" s="1040" t="s">
        <v>98</v>
      </c>
      <c r="AI23" s="1040" t="s">
        <v>98</v>
      </c>
      <c r="AJ23" s="1040" t="s">
        <v>74</v>
      </c>
      <c r="AK23" s="1040">
        <v>3</v>
      </c>
      <c r="AL23" s="1040" t="s">
        <v>75</v>
      </c>
      <c r="AM23" s="1057">
        <v>4</v>
      </c>
      <c r="AN23" s="1048" t="str">
        <f>IF(AK23+AM23=0," ",IF(OR(AND(AK23=1,AM23=1),AND(AK23=1,AM23=2),AND(AK23=2,AM23=2),AND(AK23=2,AM23=1),AND(AK23=3,AM23=1)),"Bajo",IF(OR(AND(AK23=1,AM23=3),AND(AK23=2,AM23=3),AND(AK23=3,AM23=2),AND(AK23=4,AM23=1)),"Moderado",IF(OR(AND(AK23=1,AM23=4),AND(AK23=2,AM23=4),AND(AK23=3,AM23=3),AND(AK23=4,AM23=2),AND(AK23=4,AM23=3),AND(AK23=5,AM23=1),AND(AK23=5,AM23=2)),"Alto",IF(OR(AND(AK23=2,AM23=5),AND(AK23=1,AM23=5),AND(AK23=3,AM23=5),AND(AK23=3,AM23=4),AND(AK23=4,AM23=4),AND(AK23=4,AM23=5),AND(AK23=5,AM23=3),AND(AK23=5,AM23=4),AND(AK23=5,AM23=5)),"Extremo","")))))</f>
        <v>Extremo</v>
      </c>
      <c r="AO23" s="1051" t="s">
        <v>542</v>
      </c>
      <c r="AP23" s="1065"/>
      <c r="AQ23" s="64" t="s">
        <v>462</v>
      </c>
      <c r="AR23" s="44" t="s">
        <v>463</v>
      </c>
      <c r="AS23" s="329" t="s">
        <v>543</v>
      </c>
      <c r="AT23" s="329" t="s">
        <v>529</v>
      </c>
      <c r="AU23" s="329" t="s">
        <v>852</v>
      </c>
      <c r="AV23" s="420" t="s">
        <v>544</v>
      </c>
      <c r="AW23" s="434">
        <v>44018</v>
      </c>
      <c r="AX23" s="397" t="s">
        <v>864</v>
      </c>
      <c r="AY23" s="445" t="s">
        <v>865</v>
      </c>
      <c r="AZ23" s="446">
        <v>0</v>
      </c>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c r="IR23" s="312"/>
      <c r="IS23" s="312"/>
      <c r="IT23" s="312"/>
      <c r="IU23" s="312"/>
      <c r="IV23" s="312"/>
      <c r="IW23" s="312"/>
      <c r="IX23" s="312"/>
      <c r="IY23" s="312"/>
      <c r="IZ23" s="312"/>
      <c r="JA23" s="312"/>
      <c r="JB23" s="312"/>
      <c r="JC23" s="312"/>
      <c r="JD23" s="312"/>
      <c r="JE23" s="312"/>
      <c r="JF23" s="312"/>
      <c r="JG23" s="312"/>
      <c r="JH23" s="312"/>
      <c r="JI23" s="312"/>
      <c r="JJ23" s="312"/>
      <c r="JK23" s="312"/>
      <c r="JL23" s="312"/>
      <c r="JM23" s="312"/>
      <c r="JN23" s="312"/>
      <c r="JO23" s="312"/>
      <c r="JP23" s="312"/>
      <c r="JQ23" s="312"/>
      <c r="JR23" s="312"/>
      <c r="JS23" s="312"/>
      <c r="JT23" s="312"/>
      <c r="JU23" s="312"/>
      <c r="JV23" s="312"/>
      <c r="JW23" s="312"/>
      <c r="JX23" s="312"/>
      <c r="JY23" s="312"/>
      <c r="JZ23" s="312"/>
      <c r="KA23" s="312"/>
      <c r="KB23" s="312"/>
      <c r="KC23" s="312"/>
      <c r="KD23" s="312"/>
      <c r="KE23" s="312"/>
      <c r="KF23" s="312"/>
      <c r="KG23" s="312"/>
      <c r="KH23" s="312"/>
      <c r="KI23" s="312"/>
      <c r="KJ23" s="312"/>
      <c r="KK23" s="312"/>
      <c r="KL23" s="312"/>
      <c r="KM23" s="312"/>
      <c r="KN23" s="312"/>
      <c r="KO23" s="312"/>
      <c r="KP23" s="312"/>
      <c r="KQ23" s="312"/>
      <c r="KR23" s="312"/>
      <c r="KS23" s="312"/>
      <c r="KT23" s="312"/>
      <c r="KU23" s="312"/>
      <c r="KV23" s="312"/>
      <c r="KW23" s="312"/>
      <c r="KX23" s="312"/>
      <c r="KY23" s="312"/>
      <c r="KZ23" s="312"/>
      <c r="LA23" s="312"/>
      <c r="LB23" s="312"/>
      <c r="LC23" s="312"/>
      <c r="LD23" s="312"/>
      <c r="LE23" s="312"/>
      <c r="LF23" s="312"/>
      <c r="LG23" s="312"/>
      <c r="LH23" s="312"/>
      <c r="LI23" s="312"/>
      <c r="LJ23" s="312"/>
      <c r="LK23" s="312"/>
    </row>
    <row r="24" spans="1:323" s="339" customFormat="1" ht="42" customHeight="1" thickBot="1" x14ac:dyDescent="0.3">
      <c r="A24" s="1032"/>
      <c r="B24" s="1036"/>
      <c r="C24" s="355" t="s">
        <v>545</v>
      </c>
      <c r="D24" s="34" t="s">
        <v>31</v>
      </c>
      <c r="E24" s="34" t="s">
        <v>120</v>
      </c>
      <c r="F24" s="34" t="s">
        <v>131</v>
      </c>
      <c r="G24" s="354" t="s">
        <v>546</v>
      </c>
      <c r="H24" s="1039"/>
      <c r="I24" s="913"/>
      <c r="J24" s="959"/>
      <c r="L24" s="1044"/>
      <c r="M24" s="1047"/>
      <c r="N24" s="913"/>
      <c r="O24" s="913"/>
      <c r="P24" s="913"/>
      <c r="Q24" s="913"/>
      <c r="R24" s="982"/>
      <c r="S24" s="354" t="s">
        <v>547</v>
      </c>
      <c r="T24" s="325" t="s">
        <v>26</v>
      </c>
      <c r="U24" s="339">
        <v>15</v>
      </c>
      <c r="V24" s="339">
        <v>15</v>
      </c>
      <c r="W24" s="339">
        <v>15</v>
      </c>
      <c r="X24" s="339">
        <v>10</v>
      </c>
      <c r="Y24" s="339">
        <v>15</v>
      </c>
      <c r="Z24" s="339">
        <v>0</v>
      </c>
      <c r="AA24" s="339">
        <v>10</v>
      </c>
      <c r="AB24" s="293">
        <v>80</v>
      </c>
      <c r="AC24" s="326" t="s">
        <v>338</v>
      </c>
      <c r="AD24" s="339" t="s">
        <v>226</v>
      </c>
      <c r="AE24" s="327">
        <v>0</v>
      </c>
      <c r="AF24" s="1047"/>
      <c r="AG24" s="913"/>
      <c r="AH24" s="913"/>
      <c r="AI24" s="913"/>
      <c r="AJ24" s="913"/>
      <c r="AK24" s="913"/>
      <c r="AL24" s="913"/>
      <c r="AM24" s="1059"/>
      <c r="AN24" s="1050"/>
      <c r="AO24" s="1053"/>
      <c r="AP24" s="1067"/>
      <c r="AQ24" s="356" t="s">
        <v>462</v>
      </c>
      <c r="AR24" s="340" t="s">
        <v>463</v>
      </c>
      <c r="AS24" s="395" t="s">
        <v>548</v>
      </c>
      <c r="AT24" s="395" t="s">
        <v>529</v>
      </c>
      <c r="AU24" s="395" t="s">
        <v>549</v>
      </c>
      <c r="AV24" s="431" t="s">
        <v>550</v>
      </c>
      <c r="AW24" s="434">
        <v>44018</v>
      </c>
      <c r="AX24" s="398" t="s">
        <v>866</v>
      </c>
      <c r="AY24" s="447" t="s">
        <v>867</v>
      </c>
      <c r="AZ24" s="440" t="s">
        <v>868</v>
      </c>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c r="CD24" s="330"/>
      <c r="CE24" s="330"/>
      <c r="CF24" s="330"/>
      <c r="CG24" s="330"/>
      <c r="CH24" s="330"/>
      <c r="CI24" s="330"/>
      <c r="CJ24" s="330"/>
      <c r="CK24" s="330"/>
      <c r="CL24" s="330"/>
      <c r="CM24" s="330"/>
      <c r="CN24" s="330"/>
      <c r="CO24" s="330"/>
      <c r="CP24" s="330"/>
      <c r="CQ24" s="330"/>
      <c r="CR24" s="330"/>
      <c r="CS24" s="330"/>
      <c r="CT24" s="330"/>
      <c r="CU24" s="330"/>
      <c r="CV24" s="330"/>
      <c r="CW24" s="330"/>
      <c r="CX24" s="330"/>
      <c r="CY24" s="330"/>
      <c r="CZ24" s="330"/>
      <c r="DA24" s="330"/>
      <c r="DB24" s="330"/>
      <c r="DC24" s="330"/>
      <c r="DD24" s="330"/>
      <c r="DE24" s="330"/>
      <c r="DF24" s="330"/>
      <c r="DG24" s="330"/>
      <c r="DH24" s="330"/>
      <c r="DI24" s="330"/>
      <c r="DJ24" s="330"/>
      <c r="DK24" s="330"/>
      <c r="DL24" s="330"/>
      <c r="DM24" s="330"/>
      <c r="DN24" s="330"/>
      <c r="DO24" s="330"/>
      <c r="DP24" s="330"/>
      <c r="DQ24" s="330"/>
      <c r="DR24" s="330"/>
      <c r="DS24" s="330"/>
      <c r="DT24" s="330"/>
      <c r="DU24" s="330"/>
      <c r="DV24" s="330"/>
      <c r="DW24" s="330"/>
      <c r="DX24" s="330"/>
      <c r="DY24" s="330"/>
      <c r="DZ24" s="330"/>
      <c r="EA24" s="330"/>
      <c r="EB24" s="330"/>
      <c r="EC24" s="330"/>
      <c r="ED24" s="330"/>
      <c r="EE24" s="330"/>
      <c r="EF24" s="330"/>
      <c r="EG24" s="330"/>
      <c r="EH24" s="330"/>
      <c r="EI24" s="330"/>
      <c r="EJ24" s="330"/>
      <c r="EK24" s="330"/>
      <c r="EL24" s="330"/>
      <c r="EM24" s="330"/>
      <c r="EN24" s="330"/>
      <c r="EO24" s="330"/>
      <c r="EP24" s="330"/>
      <c r="EQ24" s="330"/>
      <c r="ER24" s="330"/>
      <c r="ES24" s="330"/>
      <c r="ET24" s="330"/>
      <c r="EU24" s="330"/>
      <c r="EV24" s="330"/>
      <c r="EW24" s="330"/>
      <c r="EX24" s="330"/>
      <c r="EY24" s="330"/>
      <c r="EZ24" s="330"/>
      <c r="FA24" s="330"/>
      <c r="FB24" s="330"/>
      <c r="FC24" s="330"/>
      <c r="FD24" s="330"/>
      <c r="FE24" s="330"/>
      <c r="FF24" s="330"/>
      <c r="FG24" s="330"/>
      <c r="FH24" s="330"/>
      <c r="FI24" s="330"/>
      <c r="FJ24" s="330"/>
      <c r="FK24" s="330"/>
      <c r="FL24" s="330"/>
      <c r="FM24" s="330"/>
      <c r="FN24" s="330"/>
      <c r="FO24" s="330"/>
      <c r="FP24" s="330"/>
      <c r="FQ24" s="330"/>
      <c r="FR24" s="330"/>
      <c r="FS24" s="330"/>
      <c r="FT24" s="330"/>
      <c r="FU24" s="330"/>
      <c r="FV24" s="330"/>
      <c r="FW24" s="330"/>
      <c r="FX24" s="330"/>
      <c r="FY24" s="330"/>
      <c r="FZ24" s="330"/>
      <c r="GA24" s="330"/>
      <c r="GB24" s="330"/>
      <c r="GC24" s="330"/>
      <c r="GD24" s="330"/>
      <c r="GE24" s="330"/>
      <c r="GF24" s="330"/>
      <c r="GG24" s="330"/>
      <c r="GH24" s="330"/>
      <c r="GI24" s="330"/>
      <c r="GJ24" s="330"/>
      <c r="GK24" s="330"/>
      <c r="GL24" s="330"/>
      <c r="GM24" s="330"/>
      <c r="GN24" s="330"/>
      <c r="GO24" s="330"/>
      <c r="GP24" s="330"/>
      <c r="GQ24" s="330"/>
      <c r="GR24" s="330"/>
      <c r="GS24" s="330"/>
      <c r="GT24" s="330"/>
      <c r="GU24" s="330"/>
      <c r="GV24" s="330"/>
      <c r="GW24" s="330"/>
      <c r="GX24" s="330"/>
      <c r="GY24" s="330"/>
      <c r="GZ24" s="330"/>
      <c r="HA24" s="330"/>
      <c r="HB24" s="330"/>
      <c r="HC24" s="330"/>
      <c r="HD24" s="330"/>
      <c r="HE24" s="330"/>
      <c r="HF24" s="330"/>
      <c r="HG24" s="330"/>
      <c r="HH24" s="330"/>
      <c r="HI24" s="330"/>
      <c r="HJ24" s="330"/>
      <c r="HK24" s="330"/>
      <c r="HL24" s="330"/>
      <c r="HM24" s="330"/>
      <c r="HN24" s="330"/>
      <c r="HO24" s="330"/>
      <c r="HP24" s="330"/>
      <c r="HQ24" s="330"/>
      <c r="HR24" s="330"/>
      <c r="HS24" s="330"/>
      <c r="HT24" s="330"/>
      <c r="HU24" s="330"/>
      <c r="HV24" s="330"/>
      <c r="HW24" s="330"/>
      <c r="HX24" s="330"/>
      <c r="HY24" s="330"/>
      <c r="HZ24" s="330"/>
      <c r="IA24" s="330"/>
      <c r="IB24" s="330"/>
      <c r="IC24" s="330"/>
      <c r="ID24" s="330"/>
      <c r="IE24" s="330"/>
      <c r="IF24" s="330"/>
      <c r="IG24" s="330"/>
      <c r="IH24" s="330"/>
      <c r="II24" s="330"/>
      <c r="IJ24" s="330"/>
      <c r="IK24" s="330"/>
      <c r="IL24" s="330"/>
      <c r="IM24" s="330"/>
      <c r="IN24" s="330"/>
      <c r="IO24" s="330"/>
      <c r="IP24" s="330"/>
      <c r="IQ24" s="330"/>
      <c r="IR24" s="330"/>
      <c r="IS24" s="330"/>
      <c r="IT24" s="330"/>
      <c r="IU24" s="330"/>
      <c r="IV24" s="330"/>
      <c r="IW24" s="330"/>
      <c r="IX24" s="330"/>
      <c r="IY24" s="330"/>
      <c r="IZ24" s="330"/>
      <c r="JA24" s="330"/>
      <c r="JB24" s="330"/>
      <c r="JC24" s="330"/>
      <c r="JD24" s="330"/>
      <c r="JE24" s="330"/>
      <c r="JF24" s="330"/>
      <c r="JG24" s="330"/>
      <c r="JH24" s="330"/>
      <c r="JI24" s="330"/>
      <c r="JJ24" s="330"/>
      <c r="JK24" s="330"/>
      <c r="JL24" s="330"/>
      <c r="JM24" s="330"/>
      <c r="JN24" s="330"/>
      <c r="JO24" s="330"/>
      <c r="JP24" s="330"/>
      <c r="JQ24" s="330"/>
      <c r="JR24" s="330"/>
      <c r="JS24" s="330"/>
      <c r="JT24" s="330"/>
      <c r="JU24" s="330"/>
      <c r="JV24" s="330"/>
      <c r="JW24" s="330"/>
      <c r="JX24" s="330"/>
      <c r="JY24" s="330"/>
      <c r="JZ24" s="330"/>
      <c r="KA24" s="330"/>
      <c r="KB24" s="330"/>
      <c r="KC24" s="330"/>
      <c r="KD24" s="330"/>
      <c r="KE24" s="330"/>
      <c r="KF24" s="330"/>
      <c r="KG24" s="330"/>
      <c r="KH24" s="330"/>
      <c r="KI24" s="330"/>
      <c r="KJ24" s="330"/>
      <c r="KK24" s="330"/>
      <c r="KL24" s="330"/>
      <c r="KM24" s="330"/>
      <c r="KN24" s="330"/>
      <c r="KO24" s="330"/>
      <c r="KP24" s="330"/>
      <c r="KQ24" s="330"/>
      <c r="KR24" s="330"/>
      <c r="KS24" s="330"/>
      <c r="KT24" s="330"/>
      <c r="KU24" s="330"/>
      <c r="KV24" s="330"/>
      <c r="KW24" s="330"/>
      <c r="KX24" s="330"/>
      <c r="KY24" s="330"/>
      <c r="KZ24" s="330"/>
      <c r="LA24" s="330"/>
      <c r="LB24" s="330"/>
      <c r="LC24" s="330"/>
      <c r="LD24" s="330"/>
      <c r="LE24" s="330"/>
      <c r="LF24" s="330"/>
      <c r="LG24" s="330"/>
      <c r="LH24" s="330"/>
      <c r="LI24" s="330"/>
      <c r="LJ24" s="330"/>
      <c r="LK24" s="330"/>
    </row>
    <row r="25" spans="1:323" s="333" customFormat="1" ht="47.25" customHeight="1" x14ac:dyDescent="0.25">
      <c r="A25" s="1029" t="s">
        <v>551</v>
      </c>
      <c r="B25" s="1033" t="s">
        <v>552</v>
      </c>
      <c r="C25" s="342" t="s">
        <v>553</v>
      </c>
      <c r="D25" s="29" t="s">
        <v>31</v>
      </c>
      <c r="E25" s="29" t="s">
        <v>118</v>
      </c>
      <c r="F25" s="29" t="s">
        <v>129</v>
      </c>
      <c r="G25" s="29"/>
      <c r="H25" s="948" t="s">
        <v>282</v>
      </c>
      <c r="I25" s="997" t="s">
        <v>554</v>
      </c>
      <c r="J25" s="956" t="s">
        <v>14</v>
      </c>
      <c r="K25" s="281"/>
      <c r="L25" s="960" t="s">
        <v>555</v>
      </c>
      <c r="M25" s="1000" t="s">
        <v>76</v>
      </c>
      <c r="N25" s="968">
        <v>2</v>
      </c>
      <c r="O25" s="972" t="s">
        <v>179</v>
      </c>
      <c r="P25" s="1011" t="s">
        <v>83</v>
      </c>
      <c r="Q25" s="978">
        <v>5</v>
      </c>
      <c r="R25" s="1019" t="str">
        <f>IF(N25+Q25=0," ",IF(OR(AND(N25=1,Q25=1),AND(N25=1,Q25=2),AND(N25=2,Q25=2),AND(N25=2,Q25=1),AND(N25=3,Q25=1)),"Bajo",IF(OR(AND(N25=1,Q25=3),AND(N25=2,Q25=3),AND(N25=3,Q25=2),AND(N25=4,Q25=1)),"Moderado",IF(OR(AND(N25=1,Q25=4),AND(N25=2,Q25=4),AND(N25=3,Q25=3),AND(N25=4,Q25=2),AND(N25=4,Q25=3),AND(N25=5,Q25=1),AND(N25=5,Q25=2)),"Alto",IF(OR(AND(N25=2,Q25=5),AND(N25=3,Q25=5),AND(N25=3,Q25=4),AND(N25=4,Q25=4),AND(N25=4,Q25=5),AND(N25=5,Q25=3),AND(N25=5,Q25=4),AND(N25=1,Q25=5),AND(N25=5,Q25=5)),"Extremo","")))))</f>
        <v>Extremo</v>
      </c>
      <c r="S25" s="341" t="s">
        <v>556</v>
      </c>
      <c r="T25" s="306" t="s">
        <v>5</v>
      </c>
      <c r="U25" s="333">
        <v>15</v>
      </c>
      <c r="V25" s="333">
        <v>15</v>
      </c>
      <c r="W25" s="333">
        <v>15</v>
      </c>
      <c r="X25" s="333">
        <v>15</v>
      </c>
      <c r="Y25" s="333">
        <v>15</v>
      </c>
      <c r="Z25" s="333">
        <v>0</v>
      </c>
      <c r="AA25" s="333">
        <v>10</v>
      </c>
      <c r="AB25" s="309">
        <f t="shared" ref="AB25:AB82" si="1">SUM(U25:AA25)</f>
        <v>85</v>
      </c>
      <c r="AC25" s="307" t="s">
        <v>338</v>
      </c>
      <c r="AD25" s="333" t="s">
        <v>4</v>
      </c>
      <c r="AE25" s="308">
        <v>0</v>
      </c>
      <c r="AF25" s="1023">
        <f>AVERAGE(AE25:AE29)</f>
        <v>0</v>
      </c>
      <c r="AG25" s="935" t="s">
        <v>338</v>
      </c>
      <c r="AH25" s="773" t="s">
        <v>98</v>
      </c>
      <c r="AI25" s="773" t="s">
        <v>98</v>
      </c>
      <c r="AJ25" s="968" t="s">
        <v>76</v>
      </c>
      <c r="AK25" s="968">
        <v>2</v>
      </c>
      <c r="AL25" s="968" t="s">
        <v>83</v>
      </c>
      <c r="AM25" s="1003">
        <v>5</v>
      </c>
      <c r="AN25" s="1007" t="str">
        <f>IF(AK25+AM25=0," ",IF(OR(AND(AK25=1,AM25=1),AND(AK25=1,AM25=2),AND(AK25=2,AM25=2),AND(AK25=2,AM25=1),AND(AK25=3,AM25=1)),"Bajo",IF(OR(AND(AK25=1,AM25=3),AND(AK25=2,AM25=3),AND(AK25=3,AM25=2),AND(AK25=4,AM25=1)),"Moderado",IF(OR(AND(AK25=1,AM25=4),AND(AK25=2,AM25=4),AND(AK25=3,AM25=3),AND(AK25=4,AM25=2),AND(AK25=4,AM25=3),AND(AK25=5,AM25=1),AND(AK25=5,AM25=2)),"Alto",IF(OR(AND(AK25=2,AM25=5),AND(AK25=1,AM25=5),AND(AK25=3,AM25=5),AND(AK25=3,AM25=4),AND(AK25=4,AM25=4),AND(AK25=4,AM25=5),AND(AK25=5,AM25=3),AND(AK25=5,AM25=4),AND(AK25=5,AM25=5)),"Extremo","")))))</f>
        <v>Extremo</v>
      </c>
      <c r="AO25" s="1060" t="s">
        <v>557</v>
      </c>
      <c r="AP25" s="1064" t="s">
        <v>100</v>
      </c>
      <c r="AQ25" s="52" t="s">
        <v>462</v>
      </c>
      <c r="AR25" s="44" t="s">
        <v>463</v>
      </c>
      <c r="AS25" s="329" t="s">
        <v>869</v>
      </c>
      <c r="AT25" s="329" t="s">
        <v>506</v>
      </c>
      <c r="AU25" s="329" t="s">
        <v>820</v>
      </c>
      <c r="AV25" s="437" t="s">
        <v>480</v>
      </c>
      <c r="AW25" s="448">
        <v>44012</v>
      </c>
      <c r="AX25" s="332" t="s">
        <v>870</v>
      </c>
      <c r="AY25" s="437" t="s">
        <v>871</v>
      </c>
      <c r="AZ25" s="449" t="s">
        <v>872</v>
      </c>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c r="IW25" s="312"/>
      <c r="IX25" s="312"/>
      <c r="IY25" s="312"/>
      <c r="IZ25" s="312"/>
      <c r="JA25" s="312"/>
      <c r="JB25" s="312"/>
      <c r="JC25" s="312"/>
      <c r="JD25" s="312"/>
      <c r="JE25" s="312"/>
      <c r="JF25" s="312"/>
      <c r="JG25" s="312"/>
      <c r="JH25" s="312"/>
      <c r="JI25" s="312"/>
      <c r="JJ25" s="312"/>
      <c r="JK25" s="312"/>
      <c r="JL25" s="312"/>
      <c r="JM25" s="312"/>
      <c r="JN25" s="312"/>
      <c r="JO25" s="312"/>
      <c r="JP25" s="312"/>
      <c r="JQ25" s="312"/>
      <c r="JR25" s="312"/>
      <c r="JS25" s="312"/>
      <c r="JT25" s="312"/>
      <c r="JU25" s="312"/>
      <c r="JV25" s="312"/>
      <c r="JW25" s="312"/>
      <c r="JX25" s="312"/>
      <c r="JY25" s="312"/>
      <c r="JZ25" s="312"/>
      <c r="KA25" s="312"/>
      <c r="KB25" s="312"/>
      <c r="KC25" s="312"/>
      <c r="KD25" s="312"/>
      <c r="KE25" s="312"/>
      <c r="KF25" s="312"/>
      <c r="KG25" s="312"/>
      <c r="KH25" s="312"/>
      <c r="KI25" s="312"/>
      <c r="KJ25" s="312"/>
      <c r="KK25" s="312"/>
      <c r="KL25" s="312"/>
      <c r="KM25" s="312"/>
      <c r="KN25" s="312"/>
      <c r="KO25" s="312"/>
      <c r="KP25" s="312"/>
      <c r="KQ25" s="312"/>
      <c r="KR25" s="312"/>
      <c r="KS25" s="312"/>
      <c r="KT25" s="312"/>
      <c r="KU25" s="312"/>
      <c r="KV25" s="312"/>
      <c r="KW25" s="312"/>
      <c r="KX25" s="312"/>
      <c r="KY25" s="312"/>
      <c r="KZ25" s="312"/>
      <c r="LA25" s="312"/>
      <c r="LB25" s="312"/>
      <c r="LC25" s="312"/>
      <c r="LD25" s="312"/>
      <c r="LE25" s="312"/>
      <c r="LF25" s="312"/>
      <c r="LG25" s="312"/>
      <c r="LH25" s="312"/>
      <c r="LI25" s="312"/>
      <c r="LJ25" s="312"/>
      <c r="LK25" s="312"/>
    </row>
    <row r="26" spans="1:323" s="336" customFormat="1" ht="51.75" thickBot="1" x14ac:dyDescent="0.3">
      <c r="A26" s="1030"/>
      <c r="B26" s="1034"/>
      <c r="C26" s="334" t="s">
        <v>558</v>
      </c>
      <c r="D26" s="288" t="s">
        <v>31</v>
      </c>
      <c r="E26" s="288" t="s">
        <v>120</v>
      </c>
      <c r="F26" s="288" t="s">
        <v>129</v>
      </c>
      <c r="G26" s="288"/>
      <c r="H26" s="949"/>
      <c r="I26" s="998"/>
      <c r="J26" s="957"/>
      <c r="K26" s="359"/>
      <c r="L26" s="1042"/>
      <c r="M26" s="1001"/>
      <c r="N26" s="969"/>
      <c r="O26" s="973"/>
      <c r="P26" s="1012"/>
      <c r="Q26" s="838"/>
      <c r="R26" s="1020"/>
      <c r="S26" s="343" t="s">
        <v>559</v>
      </c>
      <c r="T26" s="315" t="s">
        <v>5</v>
      </c>
      <c r="U26" s="336">
        <v>15</v>
      </c>
      <c r="V26" s="336">
        <v>15</v>
      </c>
      <c r="W26" s="336">
        <v>15</v>
      </c>
      <c r="X26" s="336">
        <v>15</v>
      </c>
      <c r="Y26" s="336">
        <v>15</v>
      </c>
      <c r="Z26" s="336">
        <v>0</v>
      </c>
      <c r="AA26" s="336">
        <v>10</v>
      </c>
      <c r="AB26" s="292">
        <f t="shared" si="1"/>
        <v>85</v>
      </c>
      <c r="AC26" s="316" t="s">
        <v>338</v>
      </c>
      <c r="AD26" s="336" t="s">
        <v>4</v>
      </c>
      <c r="AE26" s="317">
        <v>0</v>
      </c>
      <c r="AF26" s="1024"/>
      <c r="AG26" s="936"/>
      <c r="AH26" s="774"/>
      <c r="AI26" s="774"/>
      <c r="AJ26" s="969"/>
      <c r="AK26" s="969"/>
      <c r="AL26" s="969"/>
      <c r="AM26" s="1004"/>
      <c r="AN26" s="1008"/>
      <c r="AO26" s="1061"/>
      <c r="AP26" s="1065"/>
      <c r="AQ26" s="53" t="s">
        <v>462</v>
      </c>
      <c r="AR26" s="391" t="s">
        <v>463</v>
      </c>
      <c r="AS26" s="392" t="s">
        <v>560</v>
      </c>
      <c r="AT26" s="392" t="s">
        <v>506</v>
      </c>
      <c r="AU26" s="392" t="s">
        <v>561</v>
      </c>
      <c r="AV26" s="443" t="s">
        <v>562</v>
      </c>
      <c r="AW26" s="450">
        <v>44012</v>
      </c>
      <c r="AX26" s="335" t="s">
        <v>873</v>
      </c>
      <c r="AY26" s="443" t="s">
        <v>871</v>
      </c>
      <c r="AZ26" s="442" t="s">
        <v>874</v>
      </c>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174"/>
      <c r="EN26" s="174"/>
      <c r="EO26" s="174"/>
      <c r="EP26" s="174"/>
      <c r="EQ26" s="174"/>
      <c r="ER26" s="174"/>
      <c r="ES26" s="174"/>
      <c r="ET26" s="174"/>
      <c r="EU26" s="174"/>
      <c r="EV26" s="174"/>
      <c r="EW26" s="174"/>
      <c r="EX26" s="174"/>
      <c r="EY26" s="174"/>
      <c r="EZ26" s="174"/>
      <c r="FA26" s="174"/>
      <c r="FB26" s="174"/>
      <c r="FC26" s="174"/>
      <c r="FD26" s="174"/>
      <c r="FE26" s="174"/>
      <c r="FF26" s="174"/>
      <c r="FG26" s="174"/>
      <c r="FH26" s="174"/>
      <c r="FI26" s="174"/>
      <c r="FJ26" s="174"/>
      <c r="FK26" s="174"/>
      <c r="FL26" s="174"/>
      <c r="FM26" s="174"/>
      <c r="FN26" s="174"/>
      <c r="FO26" s="174"/>
      <c r="FP26" s="174"/>
      <c r="FQ26" s="174"/>
      <c r="FR26" s="174"/>
      <c r="FS26" s="174"/>
      <c r="FT26" s="174"/>
      <c r="FU26" s="174"/>
      <c r="FV26" s="174"/>
      <c r="FW26" s="174"/>
      <c r="FX26" s="174"/>
      <c r="FY26" s="174"/>
      <c r="FZ26" s="174"/>
      <c r="GA26" s="174"/>
      <c r="GB26" s="174"/>
      <c r="GC26" s="174"/>
      <c r="GD26" s="174"/>
      <c r="GE26" s="174"/>
      <c r="GF26" s="174"/>
      <c r="GG26" s="174"/>
      <c r="GH26" s="174"/>
      <c r="GI26" s="174"/>
      <c r="GJ26" s="174"/>
      <c r="GK26" s="174"/>
      <c r="GL26" s="174"/>
      <c r="GM26" s="174"/>
      <c r="GN26" s="174"/>
      <c r="GO26" s="174"/>
      <c r="GP26" s="174"/>
      <c r="GQ26" s="174"/>
      <c r="GR26" s="174"/>
      <c r="GS26" s="174"/>
      <c r="GT26" s="174"/>
      <c r="GU26" s="174"/>
      <c r="GV26" s="174"/>
      <c r="GW26" s="174"/>
      <c r="GX26" s="174"/>
      <c r="GY26" s="174"/>
      <c r="GZ26" s="174"/>
      <c r="HA26" s="174"/>
      <c r="HB26" s="174"/>
      <c r="HC26" s="174"/>
      <c r="HD26" s="174"/>
      <c r="HE26" s="174"/>
      <c r="HF26" s="174"/>
      <c r="HG26" s="174"/>
      <c r="HH26" s="174"/>
      <c r="HI26" s="174"/>
      <c r="HJ26" s="174"/>
      <c r="HK26" s="174"/>
      <c r="HL26" s="174"/>
      <c r="HM26" s="174"/>
      <c r="HN26" s="174"/>
      <c r="HO26" s="174"/>
      <c r="HP26" s="174"/>
      <c r="HQ26" s="174"/>
      <c r="HR26" s="174"/>
      <c r="HS26" s="174"/>
      <c r="HT26" s="174"/>
      <c r="HU26" s="174"/>
      <c r="HV26" s="174"/>
      <c r="HW26" s="174"/>
      <c r="HX26" s="174"/>
      <c r="HY26" s="174"/>
      <c r="HZ26" s="174"/>
      <c r="IA26" s="174"/>
      <c r="IB26" s="174"/>
      <c r="IC26" s="174"/>
      <c r="ID26" s="174"/>
      <c r="IE26" s="174"/>
      <c r="IF26" s="174"/>
      <c r="IG26" s="174"/>
      <c r="IH26" s="174"/>
      <c r="II26" s="174"/>
      <c r="IJ26" s="174"/>
      <c r="IK26" s="174"/>
      <c r="IL26" s="174"/>
      <c r="IM26" s="174"/>
      <c r="IN26" s="174"/>
      <c r="IO26" s="174"/>
      <c r="IP26" s="174"/>
      <c r="IQ26" s="174"/>
      <c r="IR26" s="174"/>
      <c r="IS26" s="174"/>
      <c r="IT26" s="174"/>
      <c r="IU26" s="174"/>
      <c r="IV26" s="174"/>
      <c r="IW26" s="174"/>
      <c r="IX26" s="174"/>
      <c r="IY26" s="174"/>
      <c r="IZ26" s="174"/>
      <c r="JA26" s="174"/>
      <c r="JB26" s="174"/>
      <c r="JC26" s="174"/>
      <c r="JD26" s="174"/>
      <c r="JE26" s="174"/>
      <c r="JF26" s="174"/>
      <c r="JG26" s="174"/>
      <c r="JH26" s="174"/>
      <c r="JI26" s="174"/>
      <c r="JJ26" s="174"/>
      <c r="JK26" s="174"/>
      <c r="JL26" s="174"/>
      <c r="JM26" s="174"/>
      <c r="JN26" s="174"/>
      <c r="JO26" s="174"/>
      <c r="JP26" s="174"/>
      <c r="JQ26" s="174"/>
      <c r="JR26" s="174"/>
      <c r="JS26" s="174"/>
      <c r="JT26" s="174"/>
      <c r="JU26" s="174"/>
      <c r="JV26" s="174"/>
      <c r="JW26" s="174"/>
      <c r="JX26" s="174"/>
      <c r="JY26" s="174"/>
      <c r="JZ26" s="174"/>
      <c r="KA26" s="174"/>
      <c r="KB26" s="174"/>
      <c r="KC26" s="174"/>
      <c r="KD26" s="174"/>
      <c r="KE26" s="174"/>
      <c r="KF26" s="174"/>
      <c r="KG26" s="174"/>
      <c r="KH26" s="174"/>
      <c r="KI26" s="174"/>
      <c r="KJ26" s="174"/>
      <c r="KK26" s="174"/>
      <c r="KL26" s="174"/>
      <c r="KM26" s="174"/>
      <c r="KN26" s="174"/>
      <c r="KO26" s="174"/>
      <c r="KP26" s="174"/>
      <c r="KQ26" s="174"/>
      <c r="KR26" s="174"/>
      <c r="KS26" s="174"/>
      <c r="KT26" s="174"/>
      <c r="KU26" s="174"/>
      <c r="KV26" s="174"/>
      <c r="KW26" s="174"/>
      <c r="KX26" s="174"/>
      <c r="KY26" s="174"/>
      <c r="KZ26" s="174"/>
      <c r="LA26" s="174"/>
      <c r="LB26" s="174"/>
      <c r="LC26" s="174"/>
      <c r="LD26" s="174"/>
      <c r="LE26" s="174"/>
      <c r="LF26" s="174"/>
      <c r="LG26" s="174"/>
      <c r="LH26" s="174"/>
      <c r="LI26" s="174"/>
      <c r="LJ26" s="174"/>
      <c r="LK26" s="174"/>
    </row>
    <row r="27" spans="1:323" s="336" customFormat="1" ht="51" x14ac:dyDescent="0.25">
      <c r="A27" s="1030"/>
      <c r="B27" s="1034"/>
      <c r="C27" s="334" t="s">
        <v>563</v>
      </c>
      <c r="D27" s="288" t="s">
        <v>31</v>
      </c>
      <c r="E27" s="288" t="s">
        <v>122</v>
      </c>
      <c r="F27" s="288" t="s">
        <v>134</v>
      </c>
      <c r="G27" s="288"/>
      <c r="H27" s="949"/>
      <c r="I27" s="998"/>
      <c r="J27" s="957"/>
      <c r="K27" s="359"/>
      <c r="L27" s="1042"/>
      <c r="M27" s="1001"/>
      <c r="N27" s="969"/>
      <c r="O27" s="973"/>
      <c r="P27" s="1012"/>
      <c r="Q27" s="838"/>
      <c r="R27" s="1020"/>
      <c r="S27" s="343" t="s">
        <v>564</v>
      </c>
      <c r="T27" s="315" t="s">
        <v>5</v>
      </c>
      <c r="U27" s="336">
        <v>15</v>
      </c>
      <c r="V27" s="336">
        <v>15</v>
      </c>
      <c r="W27" s="336">
        <v>15</v>
      </c>
      <c r="X27" s="336">
        <v>15</v>
      </c>
      <c r="Y27" s="336">
        <v>15</v>
      </c>
      <c r="Z27" s="336">
        <v>0</v>
      </c>
      <c r="AA27" s="336">
        <v>10</v>
      </c>
      <c r="AB27" s="292">
        <f t="shared" si="1"/>
        <v>85</v>
      </c>
      <c r="AC27" s="316" t="s">
        <v>338</v>
      </c>
      <c r="AD27" s="336" t="s">
        <v>226</v>
      </c>
      <c r="AE27" s="317">
        <v>0</v>
      </c>
      <c r="AF27" s="1024"/>
      <c r="AG27" s="936"/>
      <c r="AH27" s="774"/>
      <c r="AI27" s="774"/>
      <c r="AJ27" s="969"/>
      <c r="AK27" s="969"/>
      <c r="AL27" s="969"/>
      <c r="AM27" s="1004"/>
      <c r="AN27" s="1008"/>
      <c r="AO27" s="1061"/>
      <c r="AP27" s="1065"/>
      <c r="AQ27" s="53" t="s">
        <v>462</v>
      </c>
      <c r="AR27" s="391" t="s">
        <v>463</v>
      </c>
      <c r="AS27" s="392" t="s">
        <v>875</v>
      </c>
      <c r="AT27" s="392" t="s">
        <v>506</v>
      </c>
      <c r="AU27" s="392" t="s">
        <v>565</v>
      </c>
      <c r="AV27" s="443" t="s">
        <v>566</v>
      </c>
      <c r="AW27" s="450">
        <v>44012</v>
      </c>
      <c r="AX27" s="335" t="s">
        <v>876</v>
      </c>
      <c r="AY27" s="451" t="s">
        <v>871</v>
      </c>
      <c r="AZ27" s="452" t="s">
        <v>874</v>
      </c>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4"/>
      <c r="FQ27" s="174"/>
      <c r="FR27" s="174"/>
      <c r="FS27" s="174"/>
      <c r="FT27" s="174"/>
      <c r="FU27" s="174"/>
      <c r="FV27" s="174"/>
      <c r="FW27" s="174"/>
      <c r="FX27" s="174"/>
      <c r="FY27" s="174"/>
      <c r="FZ27" s="174"/>
      <c r="GA27" s="174"/>
      <c r="GB27" s="174"/>
      <c r="GC27" s="174"/>
      <c r="GD27" s="174"/>
      <c r="GE27" s="174"/>
      <c r="GF27" s="174"/>
      <c r="GG27" s="174"/>
      <c r="GH27" s="174"/>
      <c r="GI27" s="174"/>
      <c r="GJ27" s="174"/>
      <c r="GK27" s="174"/>
      <c r="GL27" s="174"/>
      <c r="GM27" s="174"/>
      <c r="GN27" s="174"/>
      <c r="GO27" s="174"/>
      <c r="GP27" s="174"/>
      <c r="GQ27" s="174"/>
      <c r="GR27" s="174"/>
      <c r="GS27" s="174"/>
      <c r="GT27" s="174"/>
      <c r="GU27" s="174"/>
      <c r="GV27" s="174"/>
      <c r="GW27" s="174"/>
      <c r="GX27" s="174"/>
      <c r="GY27" s="174"/>
      <c r="GZ27" s="174"/>
      <c r="HA27" s="174"/>
      <c r="HB27" s="174"/>
      <c r="HC27" s="174"/>
      <c r="HD27" s="174"/>
      <c r="HE27" s="174"/>
      <c r="HF27" s="174"/>
      <c r="HG27" s="174"/>
      <c r="HH27" s="174"/>
      <c r="HI27" s="174"/>
      <c r="HJ27" s="174"/>
      <c r="HK27" s="174"/>
      <c r="HL27" s="174"/>
      <c r="HM27" s="174"/>
      <c r="HN27" s="174"/>
      <c r="HO27" s="174"/>
      <c r="HP27" s="174"/>
      <c r="HQ27" s="174"/>
      <c r="HR27" s="174"/>
      <c r="HS27" s="174"/>
      <c r="HT27" s="174"/>
      <c r="HU27" s="174"/>
      <c r="HV27" s="174"/>
      <c r="HW27" s="174"/>
      <c r="HX27" s="174"/>
      <c r="HY27" s="174"/>
      <c r="HZ27" s="174"/>
      <c r="IA27" s="174"/>
      <c r="IB27" s="174"/>
      <c r="IC27" s="174"/>
      <c r="ID27" s="174"/>
      <c r="IE27" s="174"/>
      <c r="IF27" s="174"/>
      <c r="IG27" s="174"/>
      <c r="IH27" s="174"/>
      <c r="II27" s="174"/>
      <c r="IJ27" s="174"/>
      <c r="IK27" s="174"/>
      <c r="IL27" s="174"/>
      <c r="IM27" s="174"/>
      <c r="IN27" s="174"/>
      <c r="IO27" s="174"/>
      <c r="IP27" s="174"/>
      <c r="IQ27" s="174"/>
      <c r="IR27" s="174"/>
      <c r="IS27" s="174"/>
      <c r="IT27" s="174"/>
      <c r="IU27" s="174"/>
      <c r="IV27" s="174"/>
      <c r="IW27" s="174"/>
      <c r="IX27" s="174"/>
      <c r="IY27" s="174"/>
      <c r="IZ27" s="174"/>
      <c r="JA27" s="174"/>
      <c r="JB27" s="174"/>
      <c r="JC27" s="174"/>
      <c r="JD27" s="174"/>
      <c r="JE27" s="174"/>
      <c r="JF27" s="174"/>
      <c r="JG27" s="174"/>
      <c r="JH27" s="174"/>
      <c r="JI27" s="174"/>
      <c r="JJ27" s="174"/>
      <c r="JK27" s="174"/>
      <c r="JL27" s="174"/>
      <c r="JM27" s="174"/>
      <c r="JN27" s="174"/>
      <c r="JO27" s="174"/>
      <c r="JP27" s="174"/>
      <c r="JQ27" s="174"/>
      <c r="JR27" s="174"/>
      <c r="JS27" s="174"/>
      <c r="JT27" s="174"/>
      <c r="JU27" s="174"/>
      <c r="JV27" s="174"/>
      <c r="JW27" s="174"/>
      <c r="JX27" s="174"/>
      <c r="JY27" s="174"/>
      <c r="JZ27" s="174"/>
      <c r="KA27" s="174"/>
      <c r="KB27" s="174"/>
      <c r="KC27" s="174"/>
      <c r="KD27" s="174"/>
      <c r="KE27" s="174"/>
      <c r="KF27" s="174"/>
      <c r="KG27" s="174"/>
      <c r="KH27" s="174"/>
      <c r="KI27" s="174"/>
      <c r="KJ27" s="174"/>
      <c r="KK27" s="174"/>
      <c r="KL27" s="174"/>
      <c r="KM27" s="174"/>
      <c r="KN27" s="174"/>
      <c r="KO27" s="174"/>
      <c r="KP27" s="174"/>
      <c r="KQ27" s="174"/>
      <c r="KR27" s="174"/>
      <c r="KS27" s="174"/>
      <c r="KT27" s="174"/>
      <c r="KU27" s="174"/>
      <c r="KV27" s="174"/>
      <c r="KW27" s="174"/>
      <c r="KX27" s="174"/>
      <c r="KY27" s="174"/>
      <c r="KZ27" s="174"/>
      <c r="LA27" s="174"/>
      <c r="LB27" s="174"/>
      <c r="LC27" s="174"/>
      <c r="LD27" s="174"/>
      <c r="LE27" s="174"/>
      <c r="LF27" s="174"/>
      <c r="LG27" s="174"/>
      <c r="LH27" s="174"/>
      <c r="LI27" s="174"/>
      <c r="LJ27" s="174"/>
      <c r="LK27" s="174"/>
    </row>
    <row r="28" spans="1:323" s="336" customFormat="1" ht="76.5" x14ac:dyDescent="0.25">
      <c r="A28" s="1031"/>
      <c r="B28" s="1035"/>
      <c r="C28" s="362" t="s">
        <v>567</v>
      </c>
      <c r="D28" s="363" t="s">
        <v>31</v>
      </c>
      <c r="E28" s="363" t="s">
        <v>118</v>
      </c>
      <c r="F28" s="363" t="s">
        <v>130</v>
      </c>
      <c r="G28" s="363"/>
      <c r="H28" s="950"/>
      <c r="I28" s="912"/>
      <c r="J28" s="958"/>
      <c r="K28" s="359"/>
      <c r="L28" s="1043"/>
      <c r="M28" s="1068"/>
      <c r="N28" s="970"/>
      <c r="O28" s="974"/>
      <c r="P28" s="1013"/>
      <c r="Q28" s="831"/>
      <c r="R28" s="1021"/>
      <c r="S28" s="343" t="s">
        <v>568</v>
      </c>
      <c r="T28" s="315" t="s">
        <v>5</v>
      </c>
      <c r="U28" s="336">
        <v>15</v>
      </c>
      <c r="V28" s="336">
        <v>15</v>
      </c>
      <c r="W28" s="336">
        <v>15</v>
      </c>
      <c r="X28" s="336">
        <v>15</v>
      </c>
      <c r="Y28" s="336">
        <v>15</v>
      </c>
      <c r="Z28" s="336">
        <v>0</v>
      </c>
      <c r="AA28" s="336">
        <v>10</v>
      </c>
      <c r="AB28" s="292">
        <f t="shared" si="1"/>
        <v>85</v>
      </c>
      <c r="AC28" s="316" t="s">
        <v>338</v>
      </c>
      <c r="AD28" s="336" t="s">
        <v>226</v>
      </c>
      <c r="AE28" s="317">
        <v>0</v>
      </c>
      <c r="AF28" s="1025"/>
      <c r="AG28" s="937"/>
      <c r="AH28" s="939"/>
      <c r="AI28" s="939"/>
      <c r="AJ28" s="970"/>
      <c r="AK28" s="970"/>
      <c r="AL28" s="970"/>
      <c r="AM28" s="1005"/>
      <c r="AN28" s="1009"/>
      <c r="AO28" s="1062"/>
      <c r="AP28" s="1066"/>
      <c r="AQ28" s="53" t="s">
        <v>462</v>
      </c>
      <c r="AR28" s="391" t="s">
        <v>463</v>
      </c>
      <c r="AS28" s="350" t="s">
        <v>569</v>
      </c>
      <c r="AT28" s="392" t="s">
        <v>506</v>
      </c>
      <c r="AU28" s="350" t="s">
        <v>570</v>
      </c>
      <c r="AV28" s="439" t="s">
        <v>877</v>
      </c>
      <c r="AW28" s="450">
        <v>44012</v>
      </c>
      <c r="AX28" s="335" t="s">
        <v>878</v>
      </c>
      <c r="AY28" s="443" t="s">
        <v>871</v>
      </c>
      <c r="AZ28" s="440" t="s">
        <v>879</v>
      </c>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c r="EN28" s="174"/>
      <c r="EO28" s="174"/>
      <c r="EP28" s="174"/>
      <c r="EQ28" s="174"/>
      <c r="ER28" s="174"/>
      <c r="ES28" s="174"/>
      <c r="ET28" s="174"/>
      <c r="EU28" s="174"/>
      <c r="EV28" s="174"/>
      <c r="EW28" s="174"/>
      <c r="EX28" s="174"/>
      <c r="EY28" s="174"/>
      <c r="EZ28" s="174"/>
      <c r="FA28" s="174"/>
      <c r="FB28" s="174"/>
      <c r="FC28" s="174"/>
      <c r="FD28" s="174"/>
      <c r="FE28" s="174"/>
      <c r="FF28" s="174"/>
      <c r="FG28" s="174"/>
      <c r="FH28" s="174"/>
      <c r="FI28" s="174"/>
      <c r="FJ28" s="174"/>
      <c r="FK28" s="174"/>
      <c r="FL28" s="174"/>
      <c r="FM28" s="174"/>
      <c r="FN28" s="174"/>
      <c r="FO28" s="174"/>
      <c r="FP28" s="174"/>
      <c r="FQ28" s="174"/>
      <c r="FR28" s="174"/>
      <c r="FS28" s="174"/>
      <c r="FT28" s="174"/>
      <c r="FU28" s="174"/>
      <c r="FV28" s="174"/>
      <c r="FW28" s="174"/>
      <c r="FX28" s="174"/>
      <c r="FY28" s="174"/>
      <c r="FZ28" s="174"/>
      <c r="GA28" s="174"/>
      <c r="GB28" s="174"/>
      <c r="GC28" s="174"/>
      <c r="GD28" s="174"/>
      <c r="GE28" s="174"/>
      <c r="GF28" s="174"/>
      <c r="GG28" s="174"/>
      <c r="GH28" s="174"/>
      <c r="GI28" s="174"/>
      <c r="GJ28" s="174"/>
      <c r="GK28" s="174"/>
      <c r="GL28" s="174"/>
      <c r="GM28" s="174"/>
      <c r="GN28" s="174"/>
      <c r="GO28" s="174"/>
      <c r="GP28" s="174"/>
      <c r="GQ28" s="174"/>
      <c r="GR28" s="174"/>
      <c r="GS28" s="174"/>
      <c r="GT28" s="174"/>
      <c r="GU28" s="174"/>
      <c r="GV28" s="174"/>
      <c r="GW28" s="174"/>
      <c r="GX28" s="174"/>
      <c r="GY28" s="174"/>
      <c r="GZ28" s="174"/>
      <c r="HA28" s="174"/>
      <c r="HB28" s="174"/>
      <c r="HC28" s="174"/>
      <c r="HD28" s="174"/>
      <c r="HE28" s="174"/>
      <c r="HF28" s="174"/>
      <c r="HG28" s="174"/>
      <c r="HH28" s="174"/>
      <c r="HI28" s="174"/>
      <c r="HJ28" s="174"/>
      <c r="HK28" s="174"/>
      <c r="HL28" s="174"/>
      <c r="HM28" s="174"/>
      <c r="HN28" s="174"/>
      <c r="HO28" s="174"/>
      <c r="HP28" s="174"/>
      <c r="HQ28" s="174"/>
      <c r="HR28" s="174"/>
      <c r="HS28" s="174"/>
      <c r="HT28" s="174"/>
      <c r="HU28" s="174"/>
      <c r="HV28" s="174"/>
      <c r="HW28" s="174"/>
      <c r="HX28" s="174"/>
      <c r="HY28" s="174"/>
      <c r="HZ28" s="174"/>
      <c r="IA28" s="174"/>
      <c r="IB28" s="174"/>
      <c r="IC28" s="174"/>
      <c r="ID28" s="174"/>
      <c r="IE28" s="174"/>
      <c r="IF28" s="174"/>
      <c r="IG28" s="174"/>
      <c r="IH28" s="174"/>
      <c r="II28" s="174"/>
      <c r="IJ28" s="174"/>
      <c r="IK28" s="174"/>
      <c r="IL28" s="174"/>
      <c r="IM28" s="174"/>
      <c r="IN28" s="174"/>
      <c r="IO28" s="174"/>
      <c r="IP28" s="174"/>
      <c r="IQ28" s="174"/>
      <c r="IR28" s="174"/>
      <c r="IS28" s="174"/>
      <c r="IT28" s="174"/>
      <c r="IU28" s="174"/>
      <c r="IV28" s="174"/>
      <c r="IW28" s="174"/>
      <c r="IX28" s="174"/>
      <c r="IY28" s="174"/>
      <c r="IZ28" s="174"/>
      <c r="JA28" s="174"/>
      <c r="JB28" s="174"/>
      <c r="JC28" s="174"/>
      <c r="JD28" s="174"/>
      <c r="JE28" s="174"/>
      <c r="JF28" s="174"/>
      <c r="JG28" s="174"/>
      <c r="JH28" s="174"/>
      <c r="JI28" s="174"/>
      <c r="JJ28" s="174"/>
      <c r="JK28" s="174"/>
      <c r="JL28" s="174"/>
      <c r="JM28" s="174"/>
      <c r="JN28" s="174"/>
      <c r="JO28" s="174"/>
      <c r="JP28" s="174"/>
      <c r="JQ28" s="174"/>
      <c r="JR28" s="174"/>
      <c r="JS28" s="174"/>
      <c r="JT28" s="174"/>
      <c r="JU28" s="174"/>
      <c r="JV28" s="174"/>
      <c r="JW28" s="174"/>
      <c r="JX28" s="174"/>
      <c r="JY28" s="174"/>
      <c r="JZ28" s="174"/>
      <c r="KA28" s="174"/>
      <c r="KB28" s="174"/>
      <c r="KC28" s="174"/>
      <c r="KD28" s="174"/>
      <c r="KE28" s="174"/>
      <c r="KF28" s="174"/>
      <c r="KG28" s="174"/>
      <c r="KH28" s="174"/>
      <c r="KI28" s="174"/>
      <c r="KJ28" s="174"/>
      <c r="KK28" s="174"/>
      <c r="KL28" s="174"/>
      <c r="KM28" s="174"/>
      <c r="KN28" s="174"/>
      <c r="KO28" s="174"/>
      <c r="KP28" s="174"/>
      <c r="KQ28" s="174"/>
      <c r="KR28" s="174"/>
      <c r="KS28" s="174"/>
      <c r="KT28" s="174"/>
      <c r="KU28" s="174"/>
      <c r="KV28" s="174"/>
      <c r="KW28" s="174"/>
      <c r="KX28" s="174"/>
      <c r="KY28" s="174"/>
      <c r="KZ28" s="174"/>
      <c r="LA28" s="174"/>
      <c r="LB28" s="174"/>
      <c r="LC28" s="174"/>
      <c r="LD28" s="174"/>
      <c r="LE28" s="174"/>
      <c r="LF28" s="174"/>
      <c r="LG28" s="174"/>
      <c r="LH28" s="174"/>
      <c r="LI28" s="174"/>
      <c r="LJ28" s="174"/>
      <c r="LK28" s="174"/>
    </row>
    <row r="29" spans="1:323" s="339" customFormat="1" ht="42.75" customHeight="1" thickBot="1" x14ac:dyDescent="0.3">
      <c r="A29" s="1032"/>
      <c r="B29" s="1036"/>
      <c r="C29" s="355" t="s">
        <v>571</v>
      </c>
      <c r="D29" s="34" t="s">
        <v>31</v>
      </c>
      <c r="E29" s="34" t="s">
        <v>120</v>
      </c>
      <c r="F29" s="34" t="s">
        <v>131</v>
      </c>
      <c r="G29" s="354" t="s">
        <v>572</v>
      </c>
      <c r="H29" s="951"/>
      <c r="I29" s="999"/>
      <c r="J29" s="959"/>
      <c r="L29" s="1044"/>
      <c r="M29" s="1002"/>
      <c r="N29" s="971"/>
      <c r="O29" s="975"/>
      <c r="P29" s="1014"/>
      <c r="Q29" s="979"/>
      <c r="R29" s="1022"/>
      <c r="S29" s="354" t="s">
        <v>573</v>
      </c>
      <c r="T29" s="325" t="s">
        <v>5</v>
      </c>
      <c r="U29" s="339">
        <v>15</v>
      </c>
      <c r="V29" s="339">
        <v>15</v>
      </c>
      <c r="W29" s="339">
        <v>15</v>
      </c>
      <c r="X29" s="339">
        <v>15</v>
      </c>
      <c r="Y29" s="339">
        <v>15</v>
      </c>
      <c r="Z29" s="339">
        <v>0</v>
      </c>
      <c r="AA29" s="339">
        <v>10</v>
      </c>
      <c r="AB29" s="293">
        <f>SUM(U29:AA29)</f>
        <v>85</v>
      </c>
      <c r="AC29" s="326" t="s">
        <v>338</v>
      </c>
      <c r="AD29" s="339" t="s">
        <v>4</v>
      </c>
      <c r="AE29" s="327">
        <v>0</v>
      </c>
      <c r="AF29" s="1026"/>
      <c r="AG29" s="938"/>
      <c r="AH29" s="775"/>
      <c r="AI29" s="775"/>
      <c r="AJ29" s="971"/>
      <c r="AK29" s="971"/>
      <c r="AL29" s="971"/>
      <c r="AM29" s="1006"/>
      <c r="AN29" s="1010"/>
      <c r="AO29" s="1063"/>
      <c r="AP29" s="1067"/>
      <c r="AQ29" s="56" t="s">
        <v>462</v>
      </c>
      <c r="AR29" s="394" t="s">
        <v>463</v>
      </c>
      <c r="AS29" s="395" t="s">
        <v>880</v>
      </c>
      <c r="AT29" s="395" t="s">
        <v>506</v>
      </c>
      <c r="AU29" s="395" t="s">
        <v>574</v>
      </c>
      <c r="AV29" s="441" t="s">
        <v>575</v>
      </c>
      <c r="AW29" s="453">
        <v>44012</v>
      </c>
      <c r="AX29" s="338" t="s">
        <v>881</v>
      </c>
      <c r="AY29" s="454" t="s">
        <v>871</v>
      </c>
      <c r="AZ29" s="442" t="s">
        <v>882</v>
      </c>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0"/>
      <c r="DE29" s="330"/>
      <c r="DF29" s="330"/>
      <c r="DG29" s="330"/>
      <c r="DH29" s="330"/>
      <c r="DI29" s="330"/>
      <c r="DJ29" s="330"/>
      <c r="DK29" s="330"/>
      <c r="DL29" s="330"/>
      <c r="DM29" s="330"/>
      <c r="DN29" s="330"/>
      <c r="DO29" s="330"/>
      <c r="DP29" s="330"/>
      <c r="DQ29" s="330"/>
      <c r="DR29" s="330"/>
      <c r="DS29" s="330"/>
      <c r="DT29" s="330"/>
      <c r="DU29" s="330"/>
      <c r="DV29" s="330"/>
      <c r="DW29" s="330"/>
      <c r="DX29" s="330"/>
      <c r="DY29" s="330"/>
      <c r="DZ29" s="330"/>
      <c r="EA29" s="330"/>
      <c r="EB29" s="330"/>
      <c r="EC29" s="330"/>
      <c r="ED29" s="330"/>
      <c r="EE29" s="330"/>
      <c r="EF29" s="330"/>
      <c r="EG29" s="330"/>
      <c r="EH29" s="330"/>
      <c r="EI29" s="330"/>
      <c r="EJ29" s="330"/>
      <c r="EK29" s="330"/>
      <c r="EL29" s="330"/>
      <c r="EM29" s="330"/>
      <c r="EN29" s="330"/>
      <c r="EO29" s="330"/>
      <c r="EP29" s="330"/>
      <c r="EQ29" s="330"/>
      <c r="ER29" s="330"/>
      <c r="ES29" s="330"/>
      <c r="ET29" s="330"/>
      <c r="EU29" s="330"/>
      <c r="EV29" s="330"/>
      <c r="EW29" s="330"/>
      <c r="EX29" s="330"/>
      <c r="EY29" s="330"/>
      <c r="EZ29" s="330"/>
      <c r="FA29" s="330"/>
      <c r="FB29" s="330"/>
      <c r="FC29" s="330"/>
      <c r="FD29" s="330"/>
      <c r="FE29" s="330"/>
      <c r="FF29" s="330"/>
      <c r="FG29" s="330"/>
      <c r="FH29" s="330"/>
      <c r="FI29" s="330"/>
      <c r="FJ29" s="330"/>
      <c r="FK29" s="330"/>
      <c r="FL29" s="330"/>
      <c r="FM29" s="330"/>
      <c r="FN29" s="330"/>
      <c r="FO29" s="330"/>
      <c r="FP29" s="330"/>
      <c r="FQ29" s="330"/>
      <c r="FR29" s="330"/>
      <c r="FS29" s="330"/>
      <c r="FT29" s="330"/>
      <c r="FU29" s="330"/>
      <c r="FV29" s="330"/>
      <c r="FW29" s="330"/>
      <c r="FX29" s="330"/>
      <c r="FY29" s="330"/>
      <c r="FZ29" s="330"/>
      <c r="GA29" s="330"/>
      <c r="GB29" s="330"/>
      <c r="GC29" s="330"/>
      <c r="GD29" s="330"/>
      <c r="GE29" s="330"/>
      <c r="GF29" s="330"/>
      <c r="GG29" s="330"/>
      <c r="GH29" s="330"/>
      <c r="GI29" s="330"/>
      <c r="GJ29" s="330"/>
      <c r="GK29" s="330"/>
      <c r="GL29" s="330"/>
      <c r="GM29" s="330"/>
      <c r="GN29" s="330"/>
      <c r="GO29" s="330"/>
      <c r="GP29" s="330"/>
      <c r="GQ29" s="330"/>
      <c r="GR29" s="330"/>
      <c r="GS29" s="330"/>
      <c r="GT29" s="330"/>
      <c r="GU29" s="330"/>
      <c r="GV29" s="330"/>
      <c r="GW29" s="330"/>
      <c r="GX29" s="330"/>
      <c r="GY29" s="330"/>
      <c r="GZ29" s="330"/>
      <c r="HA29" s="330"/>
      <c r="HB29" s="330"/>
      <c r="HC29" s="330"/>
      <c r="HD29" s="330"/>
      <c r="HE29" s="330"/>
      <c r="HF29" s="330"/>
      <c r="HG29" s="330"/>
      <c r="HH29" s="330"/>
      <c r="HI29" s="330"/>
      <c r="HJ29" s="330"/>
      <c r="HK29" s="330"/>
      <c r="HL29" s="330"/>
      <c r="HM29" s="330"/>
      <c r="HN29" s="330"/>
      <c r="HO29" s="330"/>
      <c r="HP29" s="330"/>
      <c r="HQ29" s="330"/>
      <c r="HR29" s="330"/>
      <c r="HS29" s="330"/>
      <c r="HT29" s="330"/>
      <c r="HU29" s="330"/>
      <c r="HV29" s="330"/>
      <c r="HW29" s="330"/>
      <c r="HX29" s="330"/>
      <c r="HY29" s="330"/>
      <c r="HZ29" s="330"/>
      <c r="IA29" s="330"/>
      <c r="IB29" s="330"/>
      <c r="IC29" s="330"/>
      <c r="ID29" s="330"/>
      <c r="IE29" s="330"/>
      <c r="IF29" s="330"/>
      <c r="IG29" s="330"/>
      <c r="IH29" s="330"/>
      <c r="II29" s="330"/>
      <c r="IJ29" s="330"/>
      <c r="IK29" s="330"/>
      <c r="IL29" s="330"/>
      <c r="IM29" s="330"/>
      <c r="IN29" s="330"/>
      <c r="IO29" s="330"/>
      <c r="IP29" s="330"/>
      <c r="IQ29" s="330"/>
      <c r="IR29" s="330"/>
      <c r="IS29" s="330"/>
      <c r="IT29" s="330"/>
      <c r="IU29" s="330"/>
      <c r="IV29" s="330"/>
      <c r="IW29" s="330"/>
      <c r="IX29" s="330"/>
      <c r="IY29" s="330"/>
      <c r="IZ29" s="330"/>
      <c r="JA29" s="330"/>
      <c r="JB29" s="330"/>
      <c r="JC29" s="330"/>
      <c r="JD29" s="330"/>
      <c r="JE29" s="330"/>
      <c r="JF29" s="330"/>
      <c r="JG29" s="330"/>
      <c r="JH29" s="330"/>
      <c r="JI29" s="330"/>
      <c r="JJ29" s="330"/>
      <c r="JK29" s="330"/>
      <c r="JL29" s="330"/>
      <c r="JM29" s="330"/>
      <c r="JN29" s="330"/>
      <c r="JO29" s="330"/>
      <c r="JP29" s="330"/>
      <c r="JQ29" s="330"/>
      <c r="JR29" s="330"/>
      <c r="JS29" s="330"/>
      <c r="JT29" s="330"/>
      <c r="JU29" s="330"/>
      <c r="JV29" s="330"/>
      <c r="JW29" s="330"/>
      <c r="JX29" s="330"/>
      <c r="JY29" s="330"/>
      <c r="JZ29" s="330"/>
      <c r="KA29" s="330"/>
      <c r="KB29" s="330"/>
      <c r="KC29" s="330"/>
      <c r="KD29" s="330"/>
      <c r="KE29" s="330"/>
      <c r="KF29" s="330"/>
      <c r="KG29" s="330"/>
      <c r="KH29" s="330"/>
      <c r="KI29" s="330"/>
      <c r="KJ29" s="330"/>
      <c r="KK29" s="330"/>
      <c r="KL29" s="330"/>
      <c r="KM29" s="330"/>
      <c r="KN29" s="330"/>
      <c r="KO29" s="330"/>
      <c r="KP29" s="330"/>
      <c r="KQ29" s="330"/>
      <c r="KR29" s="330"/>
      <c r="KS29" s="330"/>
      <c r="KT29" s="330"/>
      <c r="KU29" s="330"/>
      <c r="KV29" s="330"/>
      <c r="KW29" s="330"/>
      <c r="KX29" s="330"/>
      <c r="KY29" s="330"/>
      <c r="KZ29" s="330"/>
      <c r="LA29" s="330"/>
      <c r="LB29" s="330"/>
      <c r="LC29" s="330"/>
      <c r="LD29" s="330"/>
      <c r="LE29" s="330"/>
      <c r="LF29" s="330"/>
      <c r="LG29" s="330"/>
      <c r="LH29" s="330"/>
      <c r="LI29" s="330"/>
      <c r="LJ29" s="330"/>
      <c r="LK29" s="330"/>
    </row>
    <row r="30" spans="1:323" s="289" customFormat="1" ht="43.5" customHeight="1" thickBot="1" x14ac:dyDescent="0.3">
      <c r="A30" s="1029" t="s">
        <v>576</v>
      </c>
      <c r="B30" s="1033" t="s">
        <v>577</v>
      </c>
      <c r="C30" s="368" t="s">
        <v>883</v>
      </c>
      <c r="D30" s="366" t="s">
        <v>31</v>
      </c>
      <c r="E30" s="366" t="s">
        <v>120</v>
      </c>
      <c r="F30" s="366" t="s">
        <v>130</v>
      </c>
      <c r="G30" s="59"/>
      <c r="H30" s="948" t="s">
        <v>285</v>
      </c>
      <c r="I30" s="997" t="s">
        <v>578</v>
      </c>
      <c r="J30" s="956" t="s">
        <v>14</v>
      </c>
      <c r="L30" s="960" t="s">
        <v>579</v>
      </c>
      <c r="M30" s="1000" t="s">
        <v>76</v>
      </c>
      <c r="N30" s="968">
        <v>2</v>
      </c>
      <c r="O30" s="972" t="s">
        <v>139</v>
      </c>
      <c r="P30" s="1011" t="s">
        <v>83</v>
      </c>
      <c r="Q30" s="978">
        <v>5</v>
      </c>
      <c r="R30" s="1019" t="str">
        <f>IF(N30+Q30=0," ",IF(OR(AND(N30=1,Q30=1),AND(N30=1,Q30=2),AND(N30=2,Q30=2),AND(N30=2,Q30=1),AND(N30=3,Q30=1)),"Bajo",IF(OR(AND(N30=1,Q30=3),AND(N30=2,Q30=3),AND(N30=3,Q30=2),AND(N30=4,Q30=1)),"Moderado",IF(OR(AND(N30=1,Q30=4),AND(N30=2,Q30=4),AND(N30=3,Q30=3),AND(N30=4,Q30=2),AND(N30=4,Q30=3),AND(N30=5,Q30=1),AND(N30=5,Q30=2)),"Alto",IF(OR(AND(N30=2,Q30=5),AND(N30=3,Q30=5),AND(N30=3,Q30=4),AND(N30=4,Q30=4),AND(N30=4,Q30=5),AND(N30=5,Q30=3),AND(N30=5,Q30=4),AND(N30=1,Q30=5),AND(N30=5,Q30=5)),"Extremo","")))))</f>
        <v>Extremo</v>
      </c>
      <c r="S30" s="1033" t="s">
        <v>559</v>
      </c>
      <c r="T30" s="370" t="s">
        <v>5</v>
      </c>
      <c r="U30" s="289">
        <v>15</v>
      </c>
      <c r="V30" s="289">
        <v>15</v>
      </c>
      <c r="W30" s="289">
        <v>15</v>
      </c>
      <c r="X30" s="289">
        <v>15</v>
      </c>
      <c r="Y30" s="289">
        <v>15</v>
      </c>
      <c r="Z30" s="289">
        <v>0</v>
      </c>
      <c r="AA30" s="289">
        <v>10</v>
      </c>
      <c r="AB30" s="389">
        <f t="shared" ref="AB30:AB31" si="2">SUM(U30:AA30)</f>
        <v>85</v>
      </c>
      <c r="AC30" s="371" t="s">
        <v>338</v>
      </c>
      <c r="AD30" s="291" t="s">
        <v>4</v>
      </c>
      <c r="AE30" s="1069">
        <v>0</v>
      </c>
      <c r="AF30" s="1023">
        <f>AVERAGE(AE30:AE33)</f>
        <v>0</v>
      </c>
      <c r="AG30" s="935" t="s">
        <v>338</v>
      </c>
      <c r="AH30" s="773" t="s">
        <v>98</v>
      </c>
      <c r="AI30" s="773" t="s">
        <v>98</v>
      </c>
      <c r="AJ30" s="968" t="s">
        <v>76</v>
      </c>
      <c r="AK30" s="968">
        <v>2</v>
      </c>
      <c r="AL30" s="968" t="s">
        <v>83</v>
      </c>
      <c r="AM30" s="1003">
        <v>5</v>
      </c>
      <c r="AN30" s="1007" t="str">
        <f>IF(AK30+AM30=0," ",IF(OR(AND(AK30=1,AM30=1),AND(AK30=1,AM30=2),AND(AK30=2,AM30=2),AND(AK30=2,AM30=1),AND(AK30=3,AM30=1)),"Bajo",IF(OR(AND(AK30=1,AM30=3),AND(AK30=2,AM30=3),AND(AK30=3,AM30=2),AND(AK30=4,AM30=1)),"Moderado",IF(OR(AND(AK30=1,AM30=4),AND(AK30=2,AM30=4),AND(AK30=3,AM30=3),AND(AK30=4,AM30=2),AND(AK30=4,AM30=3),AND(AK30=5,AM30=1),AND(AK30=5,AM30=2)),"Alto",IF(OR(AND(AK30=2,AM30=5),AND(AK30=1,AM30=5),AND(AK30=3,AM30=5),AND(AK30=3,AM30=4),AND(AK30=4,AM30=4),AND(AK30=4,AM30=5),AND(AK30=5,AM30=3),AND(AK30=5,AM30=4),AND(AK30=5,AM30=5)),"Extremo","")))))</f>
        <v>Extremo</v>
      </c>
      <c r="AO30" s="1060" t="s">
        <v>580</v>
      </c>
      <c r="AP30" s="990" t="s">
        <v>100</v>
      </c>
      <c r="AQ30" s="337" t="s">
        <v>462</v>
      </c>
      <c r="AR30" s="72" t="s">
        <v>463</v>
      </c>
      <c r="AS30" s="374" t="s">
        <v>581</v>
      </c>
      <c r="AT30" s="374" t="s">
        <v>529</v>
      </c>
      <c r="AU30" s="374" t="s">
        <v>582</v>
      </c>
      <c r="AV30" s="455" t="s">
        <v>583</v>
      </c>
      <c r="AW30" s="456">
        <v>44012</v>
      </c>
      <c r="AX30" s="396" t="s">
        <v>884</v>
      </c>
      <c r="AY30" s="457" t="s">
        <v>506</v>
      </c>
      <c r="AZ30" s="452" t="s">
        <v>885</v>
      </c>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c r="GS30" s="174"/>
      <c r="GT30" s="174"/>
      <c r="GU30" s="174"/>
      <c r="GV30" s="174"/>
      <c r="GW30" s="174"/>
      <c r="GX30" s="174"/>
      <c r="GY30" s="174"/>
      <c r="GZ30" s="174"/>
      <c r="HA30" s="174"/>
      <c r="HB30" s="174"/>
      <c r="HC30" s="174"/>
      <c r="HD30" s="174"/>
      <c r="HE30" s="174"/>
      <c r="HF30" s="174"/>
      <c r="HG30" s="174"/>
      <c r="HH30" s="174"/>
      <c r="HI30" s="174"/>
      <c r="HJ30" s="174"/>
      <c r="HK30" s="174"/>
      <c r="HL30" s="174"/>
      <c r="HM30" s="174"/>
      <c r="HN30" s="174"/>
      <c r="HO30" s="174"/>
      <c r="HP30" s="174"/>
      <c r="HQ30" s="174"/>
      <c r="HR30" s="174"/>
      <c r="HS30" s="174"/>
      <c r="HT30" s="174"/>
      <c r="HU30" s="174"/>
      <c r="HV30" s="174"/>
      <c r="HW30" s="174"/>
      <c r="HX30" s="174"/>
      <c r="HY30" s="174"/>
      <c r="HZ30" s="174"/>
      <c r="IA30" s="174"/>
      <c r="IB30" s="174"/>
      <c r="IC30" s="174"/>
      <c r="ID30" s="174"/>
      <c r="IE30" s="174"/>
      <c r="IF30" s="174"/>
      <c r="IG30" s="174"/>
      <c r="IH30" s="174"/>
      <c r="II30" s="174"/>
      <c r="IJ30" s="174"/>
      <c r="IK30" s="174"/>
      <c r="IL30" s="174"/>
      <c r="IM30" s="174"/>
      <c r="IN30" s="174"/>
      <c r="IO30" s="174"/>
      <c r="IP30" s="174"/>
      <c r="IQ30" s="174"/>
      <c r="IR30" s="174"/>
      <c r="IS30" s="174"/>
      <c r="IT30" s="174"/>
      <c r="IU30" s="174"/>
      <c r="IV30" s="174"/>
      <c r="IW30" s="174"/>
      <c r="IX30" s="174"/>
      <c r="IY30" s="174"/>
      <c r="IZ30" s="174"/>
      <c r="JA30" s="174"/>
      <c r="JB30" s="174"/>
      <c r="JC30" s="174"/>
      <c r="JD30" s="174"/>
      <c r="JE30" s="174"/>
      <c r="JF30" s="174"/>
      <c r="JG30" s="174"/>
      <c r="JH30" s="174"/>
      <c r="JI30" s="174"/>
      <c r="JJ30" s="174"/>
      <c r="JK30" s="174"/>
      <c r="JL30" s="174"/>
      <c r="JM30" s="174"/>
      <c r="JN30" s="174"/>
      <c r="JO30" s="174"/>
      <c r="JP30" s="174"/>
      <c r="JQ30" s="174"/>
      <c r="JR30" s="174"/>
      <c r="JS30" s="174"/>
      <c r="JT30" s="174"/>
      <c r="JU30" s="174"/>
      <c r="JV30" s="174"/>
      <c r="JW30" s="174"/>
      <c r="JX30" s="174"/>
      <c r="JY30" s="174"/>
      <c r="JZ30" s="174"/>
      <c r="KA30" s="174"/>
      <c r="KB30" s="174"/>
      <c r="KC30" s="174"/>
      <c r="KD30" s="174"/>
      <c r="KE30" s="174"/>
      <c r="KF30" s="174"/>
      <c r="KG30" s="174"/>
      <c r="KH30" s="174"/>
      <c r="KI30" s="174"/>
      <c r="KJ30" s="174"/>
      <c r="KK30" s="174"/>
      <c r="KL30" s="174"/>
      <c r="KM30" s="174"/>
      <c r="KN30" s="174"/>
      <c r="KO30" s="174"/>
      <c r="KP30" s="174"/>
      <c r="KQ30" s="174"/>
      <c r="KR30" s="174"/>
      <c r="KS30" s="174"/>
      <c r="KT30" s="174"/>
      <c r="KU30" s="174"/>
      <c r="KV30" s="174"/>
      <c r="KW30" s="174"/>
      <c r="KX30" s="174"/>
      <c r="KY30" s="174"/>
      <c r="KZ30" s="174"/>
      <c r="LA30" s="174"/>
      <c r="LB30" s="174"/>
      <c r="LC30" s="174"/>
      <c r="LD30" s="174"/>
      <c r="LE30" s="174"/>
      <c r="LF30" s="174"/>
      <c r="LG30" s="174"/>
      <c r="LH30" s="174"/>
      <c r="LI30" s="174"/>
      <c r="LJ30" s="174"/>
      <c r="LK30" s="174"/>
    </row>
    <row r="31" spans="1:323" s="336" customFormat="1" ht="57" customHeight="1" x14ac:dyDescent="0.25">
      <c r="A31" s="1030"/>
      <c r="B31" s="1034"/>
      <c r="C31" s="334" t="s">
        <v>886</v>
      </c>
      <c r="D31" s="59" t="s">
        <v>16</v>
      </c>
      <c r="E31" s="59" t="s">
        <v>122</v>
      </c>
      <c r="F31" s="59" t="s">
        <v>130</v>
      </c>
      <c r="G31" s="288"/>
      <c r="H31" s="949"/>
      <c r="I31" s="998"/>
      <c r="J31" s="957"/>
      <c r="L31" s="1042"/>
      <c r="M31" s="1001"/>
      <c r="N31" s="969"/>
      <c r="O31" s="973"/>
      <c r="P31" s="1012"/>
      <c r="Q31" s="838"/>
      <c r="R31" s="1020"/>
      <c r="S31" s="1034"/>
      <c r="T31" s="315" t="s">
        <v>5</v>
      </c>
      <c r="U31" s="336">
        <v>15</v>
      </c>
      <c r="V31" s="336">
        <v>15</v>
      </c>
      <c r="W31" s="336">
        <v>15</v>
      </c>
      <c r="X31" s="336">
        <v>15</v>
      </c>
      <c r="Y31" s="336">
        <v>15</v>
      </c>
      <c r="Z31" s="336">
        <v>0</v>
      </c>
      <c r="AA31" s="336">
        <v>10</v>
      </c>
      <c r="AB31" s="292">
        <f t="shared" si="2"/>
        <v>85</v>
      </c>
      <c r="AC31" s="365" t="s">
        <v>338</v>
      </c>
      <c r="AD31" s="287" t="s">
        <v>4</v>
      </c>
      <c r="AE31" s="1070"/>
      <c r="AF31" s="1024"/>
      <c r="AG31" s="936"/>
      <c r="AH31" s="774"/>
      <c r="AI31" s="774"/>
      <c r="AJ31" s="969"/>
      <c r="AK31" s="969"/>
      <c r="AL31" s="969"/>
      <c r="AM31" s="1004"/>
      <c r="AN31" s="1008"/>
      <c r="AO31" s="1061"/>
      <c r="AP31" s="991"/>
      <c r="AQ31" s="390" t="s">
        <v>462</v>
      </c>
      <c r="AR31" s="391" t="s">
        <v>463</v>
      </c>
      <c r="AS31" s="392" t="s">
        <v>584</v>
      </c>
      <c r="AT31" s="392" t="s">
        <v>529</v>
      </c>
      <c r="AU31" s="392" t="s">
        <v>487</v>
      </c>
      <c r="AV31" s="424" t="s">
        <v>585</v>
      </c>
      <c r="AW31" s="458">
        <v>44012</v>
      </c>
      <c r="AX31" s="396" t="s">
        <v>887</v>
      </c>
      <c r="AY31" s="457" t="s">
        <v>506</v>
      </c>
      <c r="AZ31" s="440" t="s">
        <v>888</v>
      </c>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c r="IO31" s="174"/>
      <c r="IP31" s="174"/>
      <c r="IQ31" s="174"/>
      <c r="IR31" s="174"/>
      <c r="IS31" s="174"/>
      <c r="IT31" s="174"/>
      <c r="IU31" s="174"/>
      <c r="IV31" s="174"/>
      <c r="IW31" s="174"/>
      <c r="IX31" s="174"/>
      <c r="IY31" s="174"/>
      <c r="IZ31" s="174"/>
      <c r="JA31" s="174"/>
      <c r="JB31" s="174"/>
      <c r="JC31" s="174"/>
      <c r="JD31" s="174"/>
      <c r="JE31" s="174"/>
      <c r="JF31" s="174"/>
      <c r="JG31" s="174"/>
      <c r="JH31" s="174"/>
      <c r="JI31" s="174"/>
      <c r="JJ31" s="174"/>
      <c r="JK31" s="174"/>
      <c r="JL31" s="174"/>
      <c r="JM31" s="174"/>
      <c r="JN31" s="174"/>
      <c r="JO31" s="174"/>
      <c r="JP31" s="174"/>
      <c r="JQ31" s="174"/>
      <c r="JR31" s="174"/>
      <c r="JS31" s="174"/>
      <c r="JT31" s="174"/>
      <c r="JU31" s="174"/>
      <c r="JV31" s="174"/>
      <c r="JW31" s="174"/>
      <c r="JX31" s="174"/>
      <c r="JY31" s="174"/>
      <c r="JZ31" s="174"/>
      <c r="KA31" s="174"/>
      <c r="KB31" s="174"/>
      <c r="KC31" s="174"/>
      <c r="KD31" s="174"/>
      <c r="KE31" s="174"/>
      <c r="KF31" s="174"/>
      <c r="KG31" s="174"/>
      <c r="KH31" s="174"/>
      <c r="KI31" s="174"/>
      <c r="KJ31" s="174"/>
      <c r="KK31" s="174"/>
      <c r="KL31" s="174"/>
      <c r="KM31" s="174"/>
      <c r="KN31" s="174"/>
      <c r="KO31" s="174"/>
      <c r="KP31" s="174"/>
      <c r="KQ31" s="174"/>
      <c r="KR31" s="174"/>
      <c r="KS31" s="174"/>
      <c r="KT31" s="174"/>
      <c r="KU31" s="174"/>
      <c r="KV31" s="174"/>
      <c r="KW31" s="174"/>
      <c r="KX31" s="174"/>
      <c r="KY31" s="174"/>
      <c r="KZ31" s="174"/>
      <c r="LA31" s="174"/>
      <c r="LB31" s="174"/>
      <c r="LC31" s="174"/>
      <c r="LD31" s="174"/>
      <c r="LE31" s="174"/>
      <c r="LF31" s="174"/>
      <c r="LG31" s="174"/>
      <c r="LH31" s="174"/>
      <c r="LI31" s="174"/>
      <c r="LJ31" s="174"/>
      <c r="LK31" s="174"/>
    </row>
    <row r="32" spans="1:323" s="336" customFormat="1" ht="43.5" customHeight="1" thickBot="1" x14ac:dyDescent="0.3">
      <c r="A32" s="1030"/>
      <c r="B32" s="1034"/>
      <c r="C32" s="1080" t="s">
        <v>498</v>
      </c>
      <c r="D32" s="1082" t="s">
        <v>31</v>
      </c>
      <c r="E32" s="1082" t="s">
        <v>120</v>
      </c>
      <c r="F32" s="1082" t="s">
        <v>129</v>
      </c>
      <c r="G32" s="1082"/>
      <c r="H32" s="949"/>
      <c r="I32" s="998"/>
      <c r="J32" s="957"/>
      <c r="L32" s="1042"/>
      <c r="M32" s="1001"/>
      <c r="N32" s="969"/>
      <c r="O32" s="973"/>
      <c r="P32" s="1012"/>
      <c r="Q32" s="838"/>
      <c r="R32" s="1020"/>
      <c r="S32" s="1034" t="s">
        <v>586</v>
      </c>
      <c r="T32" s="1071" t="s">
        <v>26</v>
      </c>
      <c r="U32" s="838">
        <v>15</v>
      </c>
      <c r="V32" s="838">
        <v>15</v>
      </c>
      <c r="W32" s="838">
        <v>15</v>
      </c>
      <c r="X32" s="831">
        <v>10</v>
      </c>
      <c r="Y32" s="838">
        <v>15</v>
      </c>
      <c r="Z32" s="838">
        <v>0</v>
      </c>
      <c r="AA32" s="838">
        <v>10</v>
      </c>
      <c r="AB32" s="936">
        <f>SUM(U32:AA32)</f>
        <v>80</v>
      </c>
      <c r="AC32" s="1073" t="s">
        <v>338</v>
      </c>
      <c r="AD32" s="829" t="s">
        <v>4</v>
      </c>
      <c r="AE32" s="1070">
        <v>0</v>
      </c>
      <c r="AF32" s="1024"/>
      <c r="AG32" s="936"/>
      <c r="AH32" s="774"/>
      <c r="AI32" s="774"/>
      <c r="AJ32" s="969"/>
      <c r="AK32" s="969"/>
      <c r="AL32" s="969"/>
      <c r="AM32" s="1004"/>
      <c r="AN32" s="1008"/>
      <c r="AO32" s="1061"/>
      <c r="AP32" s="991"/>
      <c r="AQ32" s="390" t="s">
        <v>462</v>
      </c>
      <c r="AR32" s="391" t="s">
        <v>463</v>
      </c>
      <c r="AS32" s="392" t="s">
        <v>587</v>
      </c>
      <c r="AT32" s="392" t="s">
        <v>529</v>
      </c>
      <c r="AU32" s="392" t="s">
        <v>561</v>
      </c>
      <c r="AV32" s="424" t="s">
        <v>588</v>
      </c>
      <c r="AW32" s="459">
        <v>44012</v>
      </c>
      <c r="AX32" s="396" t="s">
        <v>889</v>
      </c>
      <c r="AY32" s="460" t="s">
        <v>506</v>
      </c>
      <c r="AZ32" s="440" t="s">
        <v>890</v>
      </c>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c r="IO32" s="174"/>
      <c r="IP32" s="174"/>
      <c r="IQ32" s="174"/>
      <c r="IR32" s="174"/>
      <c r="IS32" s="174"/>
      <c r="IT32" s="174"/>
      <c r="IU32" s="174"/>
      <c r="IV32" s="174"/>
      <c r="IW32" s="174"/>
      <c r="IX32" s="174"/>
      <c r="IY32" s="174"/>
      <c r="IZ32" s="174"/>
      <c r="JA32" s="174"/>
      <c r="JB32" s="174"/>
      <c r="JC32" s="174"/>
      <c r="JD32" s="174"/>
      <c r="JE32" s="174"/>
      <c r="JF32" s="174"/>
      <c r="JG32" s="174"/>
      <c r="JH32" s="174"/>
      <c r="JI32" s="174"/>
      <c r="JJ32" s="174"/>
      <c r="JK32" s="174"/>
      <c r="JL32" s="174"/>
      <c r="JM32" s="174"/>
      <c r="JN32" s="174"/>
      <c r="JO32" s="174"/>
      <c r="JP32" s="174"/>
      <c r="JQ32" s="174"/>
      <c r="JR32" s="174"/>
      <c r="JS32" s="174"/>
      <c r="JT32" s="174"/>
      <c r="JU32" s="174"/>
      <c r="JV32" s="174"/>
      <c r="JW32" s="174"/>
      <c r="JX32" s="174"/>
      <c r="JY32" s="174"/>
      <c r="JZ32" s="174"/>
      <c r="KA32" s="174"/>
      <c r="KB32" s="174"/>
      <c r="KC32" s="174"/>
      <c r="KD32" s="174"/>
      <c r="KE32" s="174"/>
      <c r="KF32" s="174"/>
      <c r="KG32" s="174"/>
      <c r="KH32" s="174"/>
      <c r="KI32" s="174"/>
      <c r="KJ32" s="174"/>
      <c r="KK32" s="174"/>
      <c r="KL32" s="174"/>
      <c r="KM32" s="174"/>
      <c r="KN32" s="174"/>
      <c r="KO32" s="174"/>
      <c r="KP32" s="174"/>
      <c r="KQ32" s="174"/>
      <c r="KR32" s="174"/>
      <c r="KS32" s="174"/>
      <c r="KT32" s="174"/>
      <c r="KU32" s="174"/>
      <c r="KV32" s="174"/>
      <c r="KW32" s="174"/>
      <c r="KX32" s="174"/>
      <c r="KY32" s="174"/>
      <c r="KZ32" s="174"/>
      <c r="LA32" s="174"/>
      <c r="LB32" s="174"/>
      <c r="LC32" s="174"/>
      <c r="LD32" s="174"/>
      <c r="LE32" s="174"/>
      <c r="LF32" s="174"/>
      <c r="LG32" s="174"/>
      <c r="LH32" s="174"/>
      <c r="LI32" s="174"/>
      <c r="LJ32" s="174"/>
      <c r="LK32" s="174"/>
    </row>
    <row r="33" spans="1:323" s="359" customFormat="1" ht="43.5" customHeight="1" thickBot="1" x14ac:dyDescent="0.3">
      <c r="A33" s="1032"/>
      <c r="B33" s="1036"/>
      <c r="C33" s="1081"/>
      <c r="D33" s="1083"/>
      <c r="E33" s="1083"/>
      <c r="F33" s="1083"/>
      <c r="G33" s="1083"/>
      <c r="H33" s="951"/>
      <c r="I33" s="999"/>
      <c r="J33" s="959"/>
      <c r="L33" s="1044"/>
      <c r="M33" s="1002"/>
      <c r="N33" s="971"/>
      <c r="O33" s="975"/>
      <c r="P33" s="1014"/>
      <c r="Q33" s="979"/>
      <c r="R33" s="1022"/>
      <c r="S33" s="1036"/>
      <c r="T33" s="1072"/>
      <c r="U33" s="979"/>
      <c r="V33" s="979"/>
      <c r="W33" s="979"/>
      <c r="X33" s="662"/>
      <c r="Y33" s="979"/>
      <c r="Z33" s="979"/>
      <c r="AA33" s="979"/>
      <c r="AB33" s="938"/>
      <c r="AC33" s="1074"/>
      <c r="AD33" s="1075"/>
      <c r="AE33" s="1076"/>
      <c r="AF33" s="1026"/>
      <c r="AG33" s="938"/>
      <c r="AH33" s="775"/>
      <c r="AI33" s="775"/>
      <c r="AJ33" s="971"/>
      <c r="AK33" s="971"/>
      <c r="AL33" s="971"/>
      <c r="AM33" s="1006"/>
      <c r="AN33" s="1010"/>
      <c r="AO33" s="1063"/>
      <c r="AP33" s="993"/>
      <c r="AQ33" s="351" t="s">
        <v>462</v>
      </c>
      <c r="AR33" s="360" t="s">
        <v>463</v>
      </c>
      <c r="AS33" s="350" t="s">
        <v>589</v>
      </c>
      <c r="AT33" s="350" t="s">
        <v>529</v>
      </c>
      <c r="AU33" s="350" t="s">
        <v>590</v>
      </c>
      <c r="AV33" s="426" t="s">
        <v>575</v>
      </c>
      <c r="AW33" s="461">
        <v>44012</v>
      </c>
      <c r="AX33" s="358" t="s">
        <v>891</v>
      </c>
      <c r="AY33" s="462" t="s">
        <v>506</v>
      </c>
      <c r="AZ33" s="440" t="s">
        <v>892</v>
      </c>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4"/>
      <c r="FQ33" s="174"/>
      <c r="FR33" s="174"/>
      <c r="FS33" s="174"/>
      <c r="FT33" s="174"/>
      <c r="FU33" s="174"/>
      <c r="FV33" s="174"/>
      <c r="FW33" s="174"/>
      <c r="FX33" s="174"/>
      <c r="FY33" s="174"/>
      <c r="FZ33" s="174"/>
      <c r="GA33" s="174"/>
      <c r="GB33" s="174"/>
      <c r="GC33" s="174"/>
      <c r="GD33" s="174"/>
      <c r="GE33" s="174"/>
      <c r="GF33" s="174"/>
      <c r="GG33" s="174"/>
      <c r="GH33" s="174"/>
      <c r="GI33" s="174"/>
      <c r="GJ33" s="174"/>
      <c r="GK33" s="174"/>
      <c r="GL33" s="174"/>
      <c r="GM33" s="174"/>
      <c r="GN33" s="174"/>
      <c r="GO33" s="174"/>
      <c r="GP33" s="174"/>
      <c r="GQ33" s="174"/>
      <c r="GR33" s="174"/>
      <c r="GS33" s="174"/>
      <c r="GT33" s="174"/>
      <c r="GU33" s="174"/>
      <c r="GV33" s="174"/>
      <c r="GW33" s="174"/>
      <c r="GX33" s="174"/>
      <c r="GY33" s="174"/>
      <c r="GZ33" s="174"/>
      <c r="HA33" s="174"/>
      <c r="HB33" s="174"/>
      <c r="HC33" s="174"/>
      <c r="HD33" s="174"/>
      <c r="HE33" s="174"/>
      <c r="HF33" s="174"/>
      <c r="HG33" s="174"/>
      <c r="HH33" s="174"/>
      <c r="HI33" s="174"/>
      <c r="HJ33" s="174"/>
      <c r="HK33" s="174"/>
      <c r="HL33" s="174"/>
      <c r="HM33" s="174"/>
      <c r="HN33" s="174"/>
      <c r="HO33" s="174"/>
      <c r="HP33" s="174"/>
      <c r="HQ33" s="174"/>
      <c r="HR33" s="174"/>
      <c r="HS33" s="174"/>
      <c r="HT33" s="174"/>
      <c r="HU33" s="174"/>
      <c r="HV33" s="174"/>
      <c r="HW33" s="174"/>
      <c r="HX33" s="174"/>
      <c r="HY33" s="174"/>
      <c r="HZ33" s="174"/>
      <c r="IA33" s="174"/>
      <c r="IB33" s="174"/>
      <c r="IC33" s="174"/>
      <c r="ID33" s="174"/>
      <c r="IE33" s="174"/>
      <c r="IF33" s="174"/>
      <c r="IG33" s="174"/>
      <c r="IH33" s="174"/>
      <c r="II33" s="174"/>
      <c r="IJ33" s="174"/>
      <c r="IK33" s="174"/>
      <c r="IL33" s="174"/>
      <c r="IM33" s="174"/>
      <c r="IN33" s="174"/>
      <c r="IO33" s="174"/>
      <c r="IP33" s="174"/>
      <c r="IQ33" s="174"/>
      <c r="IR33" s="174"/>
      <c r="IS33" s="174"/>
      <c r="IT33" s="174"/>
      <c r="IU33" s="174"/>
      <c r="IV33" s="174"/>
      <c r="IW33" s="174"/>
      <c r="IX33" s="174"/>
      <c r="IY33" s="174"/>
      <c r="IZ33" s="174"/>
      <c r="JA33" s="174"/>
      <c r="JB33" s="174"/>
      <c r="JC33" s="174"/>
      <c r="JD33" s="174"/>
      <c r="JE33" s="174"/>
      <c r="JF33" s="174"/>
      <c r="JG33" s="174"/>
      <c r="JH33" s="174"/>
      <c r="JI33" s="174"/>
      <c r="JJ33" s="174"/>
      <c r="JK33" s="174"/>
      <c r="JL33" s="174"/>
      <c r="JM33" s="174"/>
      <c r="JN33" s="174"/>
      <c r="JO33" s="174"/>
      <c r="JP33" s="174"/>
      <c r="JQ33" s="174"/>
      <c r="JR33" s="174"/>
      <c r="JS33" s="174"/>
      <c r="JT33" s="174"/>
      <c r="JU33" s="174"/>
      <c r="JV33" s="174"/>
      <c r="JW33" s="174"/>
      <c r="JX33" s="174"/>
      <c r="JY33" s="174"/>
      <c r="JZ33" s="174"/>
      <c r="KA33" s="174"/>
      <c r="KB33" s="174"/>
      <c r="KC33" s="174"/>
      <c r="KD33" s="174"/>
      <c r="KE33" s="174"/>
      <c r="KF33" s="174"/>
      <c r="KG33" s="174"/>
      <c r="KH33" s="174"/>
      <c r="KI33" s="174"/>
      <c r="KJ33" s="174"/>
      <c r="KK33" s="174"/>
      <c r="KL33" s="174"/>
      <c r="KM33" s="174"/>
      <c r="KN33" s="174"/>
      <c r="KO33" s="174"/>
      <c r="KP33" s="174"/>
      <c r="KQ33" s="174"/>
      <c r="KR33" s="174"/>
      <c r="KS33" s="174"/>
      <c r="KT33" s="174"/>
      <c r="KU33" s="174"/>
      <c r="KV33" s="174"/>
      <c r="KW33" s="174"/>
      <c r="KX33" s="174"/>
      <c r="KY33" s="174"/>
      <c r="KZ33" s="174"/>
      <c r="LA33" s="174"/>
      <c r="LB33" s="174"/>
      <c r="LC33" s="174"/>
      <c r="LD33" s="174"/>
      <c r="LE33" s="174"/>
      <c r="LF33" s="174"/>
      <c r="LG33" s="174"/>
      <c r="LH33" s="174"/>
      <c r="LI33" s="174"/>
      <c r="LJ33" s="174"/>
      <c r="LK33" s="174"/>
    </row>
    <row r="34" spans="1:323" s="333" customFormat="1" ht="51.6" customHeight="1" x14ac:dyDescent="0.25">
      <c r="A34" s="1102" t="s">
        <v>591</v>
      </c>
      <c r="B34" s="1077" t="s">
        <v>592</v>
      </c>
      <c r="C34" s="342" t="s">
        <v>593</v>
      </c>
      <c r="D34" s="29" t="s">
        <v>31</v>
      </c>
      <c r="E34" s="29" t="s">
        <v>120</v>
      </c>
      <c r="F34" s="29" t="s">
        <v>131</v>
      </c>
      <c r="G34" s="29"/>
      <c r="H34" s="948" t="s">
        <v>289</v>
      </c>
      <c r="I34" s="997" t="s">
        <v>594</v>
      </c>
      <c r="J34" s="956" t="s">
        <v>9</v>
      </c>
      <c r="L34" s="960" t="s">
        <v>595</v>
      </c>
      <c r="M34" s="1000" t="s">
        <v>74</v>
      </c>
      <c r="N34" s="968">
        <v>3</v>
      </c>
      <c r="O34" s="972" t="s">
        <v>139</v>
      </c>
      <c r="P34" s="1011" t="s">
        <v>83</v>
      </c>
      <c r="Q34" s="978">
        <v>5</v>
      </c>
      <c r="R34" s="1019" t="str">
        <f>IF(N34+Q34=0," ",IF(OR(AND(N34=1,Q34=1),AND(N34=1,Q34=2),AND(N34=2,Q34=2),AND(N34=2,Q34=1),AND(N34=3,Q34=1)),"Bajo",IF(OR(AND(N34=1,Q34=3),AND(N34=2,Q34=3),AND(N34=3,Q34=2),AND(N34=4,Q34=1)),"Moderado",IF(OR(AND(N34=1,Q34=4),AND(N34=2,Q34=4),AND(N34=3,Q34=3),AND(N34=4,Q34=2),AND(N34=4,Q34=3),AND(N34=5,Q34=1),AND(N34=5,Q34=2)),"Alto",IF(OR(AND(N34=2,Q34=5),AND(N34=3,Q34=5),AND(N34=3,Q34=4),AND(N34=4,Q34=4),AND(N34=4,Q34=5),AND(N34=5,Q34=3),AND(N34=5,Q34=4),AND(N34=1,Q34=5),AND(N34=5,Q34=5)),"Extremo","")))))</f>
        <v>Extremo</v>
      </c>
      <c r="S34" s="341" t="s">
        <v>596</v>
      </c>
      <c r="T34" s="306" t="s">
        <v>5</v>
      </c>
      <c r="U34" s="333">
        <v>15</v>
      </c>
      <c r="V34" s="333">
        <v>15</v>
      </c>
      <c r="W34" s="333">
        <v>15</v>
      </c>
      <c r="X34" s="333">
        <v>15</v>
      </c>
      <c r="Y34" s="333">
        <v>15</v>
      </c>
      <c r="Z34" s="333">
        <v>0</v>
      </c>
      <c r="AA34" s="333">
        <v>10</v>
      </c>
      <c r="AB34" s="309">
        <f t="shared" si="1"/>
        <v>85</v>
      </c>
      <c r="AC34" s="361" t="s">
        <v>338</v>
      </c>
      <c r="AD34" s="382" t="s">
        <v>226</v>
      </c>
      <c r="AE34" s="383">
        <v>0</v>
      </c>
      <c r="AF34" s="983">
        <f>AVERAGE(AE34:AE39)</f>
        <v>0</v>
      </c>
      <c r="AG34" s="666" t="s">
        <v>338</v>
      </c>
      <c r="AH34" s="669" t="s">
        <v>98</v>
      </c>
      <c r="AI34" s="669" t="s">
        <v>98</v>
      </c>
      <c r="AJ34" s="663" t="s">
        <v>74</v>
      </c>
      <c r="AK34" s="663">
        <v>3</v>
      </c>
      <c r="AL34" s="663" t="s">
        <v>83</v>
      </c>
      <c r="AM34" s="1054">
        <v>5</v>
      </c>
      <c r="AN34" s="1048" t="str">
        <f>IF(AK34+AM34=0," ",IF(OR(AND(AK34=1,AM34=1),AND(AK34=1,AM34=2),AND(AK34=2,AM34=2),AND(AK34=2,AM34=1),AND(AK34=3,AM34=1)),"Bajo",IF(OR(AND(AK34=1,AM34=3),AND(AK34=2,AM34=3),AND(AK34=3,AM34=2),AND(AK34=4,AM34=1)),"Moderado",IF(OR(AND(AK34=1,AM34=4),AND(AK34=2,AM34=4),AND(AK34=3,AM34=3),AND(AK34=4,AM34=2),AND(AK34=4,AM34=3),AND(AK34=5,AM34=1),AND(AK34=5,AM34=2)),"Alto",IF(OR(AND(AK34=2,AM34=5),AND(AK34=1,AM34=5),AND(AK34=3,AM34=5),AND(AK34=3,AM34=4),AND(AK34=4,AM34=4),AND(AK34=4,AM34=5),AND(AK34=5,AM34=3),AND(AK34=5,AM34=4),AND(AK34=5,AM34=5)),"Extremo","")))))</f>
        <v>Extremo</v>
      </c>
      <c r="AO34" s="1084" t="s">
        <v>597</v>
      </c>
      <c r="AP34" s="1087" t="s">
        <v>100</v>
      </c>
      <c r="AQ34" s="64" t="s">
        <v>462</v>
      </c>
      <c r="AR34" s="44" t="s">
        <v>463</v>
      </c>
      <c r="AS34" s="329" t="s">
        <v>598</v>
      </c>
      <c r="AT34" s="329" t="s">
        <v>599</v>
      </c>
      <c r="AU34" s="329" t="s">
        <v>600</v>
      </c>
      <c r="AV34" s="420" t="s">
        <v>601</v>
      </c>
      <c r="AW34" s="418">
        <v>44018</v>
      </c>
      <c r="AX34" s="332" t="s">
        <v>893</v>
      </c>
      <c r="AY34" s="311" t="s">
        <v>894</v>
      </c>
      <c r="AZ34" s="420">
        <v>0.16666666666666666</v>
      </c>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2"/>
      <c r="CY34" s="312"/>
      <c r="CZ34" s="312"/>
      <c r="DA34" s="312"/>
      <c r="DB34" s="312"/>
      <c r="DC34" s="312"/>
      <c r="DD34" s="312"/>
      <c r="DE34" s="312"/>
      <c r="DF34" s="312"/>
      <c r="DG34" s="312"/>
      <c r="DH34" s="312"/>
      <c r="DI34" s="312"/>
      <c r="DJ34" s="312"/>
      <c r="DK34" s="312"/>
      <c r="DL34" s="312"/>
      <c r="DM34" s="312"/>
      <c r="DN34" s="312"/>
      <c r="DO34" s="312"/>
      <c r="DP34" s="312"/>
      <c r="DQ34" s="312"/>
      <c r="DR34" s="312"/>
      <c r="DS34" s="312"/>
      <c r="DT34" s="312"/>
      <c r="DU34" s="312"/>
      <c r="DV34" s="312"/>
      <c r="DW34" s="312"/>
      <c r="DX34" s="312"/>
      <c r="DY34" s="312"/>
      <c r="DZ34" s="312"/>
      <c r="EA34" s="312"/>
      <c r="EB34" s="312"/>
      <c r="EC34" s="312"/>
      <c r="ED34" s="312"/>
      <c r="EE34" s="312"/>
      <c r="EF34" s="312"/>
      <c r="EG34" s="312"/>
      <c r="EH34" s="312"/>
      <c r="EI34" s="312"/>
      <c r="EJ34" s="312"/>
      <c r="EK34" s="312"/>
      <c r="EL34" s="312"/>
      <c r="EM34" s="312"/>
      <c r="EN34" s="312"/>
      <c r="EO34" s="312"/>
      <c r="EP34" s="312"/>
      <c r="EQ34" s="312"/>
      <c r="ER34" s="312"/>
      <c r="ES34" s="312"/>
      <c r="ET34" s="312"/>
      <c r="EU34" s="312"/>
      <c r="EV34" s="312"/>
      <c r="EW34" s="312"/>
      <c r="EX34" s="312"/>
      <c r="EY34" s="312"/>
      <c r="EZ34" s="312"/>
      <c r="FA34" s="312"/>
      <c r="FB34" s="312"/>
      <c r="FC34" s="312"/>
      <c r="FD34" s="312"/>
      <c r="FE34" s="312"/>
      <c r="FF34" s="312"/>
      <c r="FG34" s="312"/>
      <c r="FH34" s="312"/>
      <c r="FI34" s="312"/>
      <c r="FJ34" s="312"/>
      <c r="FK34" s="312"/>
      <c r="FL34" s="312"/>
      <c r="FM34" s="312"/>
      <c r="FN34" s="312"/>
      <c r="FO34" s="312"/>
      <c r="FP34" s="312"/>
      <c r="FQ34" s="312"/>
      <c r="FR34" s="312"/>
      <c r="FS34" s="312"/>
      <c r="FT34" s="312"/>
      <c r="FU34" s="312"/>
      <c r="FV34" s="312"/>
      <c r="FW34" s="312"/>
      <c r="FX34" s="312"/>
      <c r="FY34" s="312"/>
      <c r="FZ34" s="312"/>
      <c r="GA34" s="312"/>
      <c r="GB34" s="312"/>
      <c r="GC34" s="312"/>
      <c r="GD34" s="312"/>
      <c r="GE34" s="312"/>
      <c r="GF34" s="312"/>
      <c r="GG34" s="312"/>
      <c r="GH34" s="312"/>
      <c r="GI34" s="312"/>
      <c r="GJ34" s="312"/>
      <c r="GK34" s="312"/>
      <c r="GL34" s="312"/>
      <c r="GM34" s="312"/>
      <c r="GN34" s="312"/>
      <c r="GO34" s="312"/>
      <c r="GP34" s="312"/>
      <c r="GQ34" s="312"/>
      <c r="GR34" s="312"/>
      <c r="GS34" s="312"/>
      <c r="GT34" s="312"/>
      <c r="GU34" s="312"/>
      <c r="GV34" s="312"/>
      <c r="GW34" s="312"/>
      <c r="GX34" s="312"/>
      <c r="GY34" s="312"/>
      <c r="GZ34" s="312"/>
      <c r="HA34" s="312"/>
      <c r="HB34" s="312"/>
      <c r="HC34" s="312"/>
      <c r="HD34" s="312"/>
      <c r="HE34" s="312"/>
      <c r="HF34" s="312"/>
      <c r="HG34" s="312"/>
      <c r="HH34" s="312"/>
      <c r="HI34" s="312"/>
      <c r="HJ34" s="312"/>
      <c r="HK34" s="312"/>
      <c r="HL34" s="312"/>
      <c r="HM34" s="312"/>
      <c r="HN34" s="312"/>
      <c r="HO34" s="312"/>
      <c r="HP34" s="312"/>
      <c r="HQ34" s="312"/>
      <c r="HR34" s="312"/>
      <c r="HS34" s="312"/>
      <c r="HT34" s="312"/>
      <c r="HU34" s="312"/>
      <c r="HV34" s="312"/>
      <c r="HW34" s="312"/>
      <c r="HX34" s="312"/>
      <c r="HY34" s="312"/>
      <c r="HZ34" s="312"/>
      <c r="IA34" s="312"/>
      <c r="IB34" s="312"/>
      <c r="IC34" s="312"/>
      <c r="ID34" s="312"/>
      <c r="IE34" s="312"/>
      <c r="IF34" s="312"/>
      <c r="IG34" s="312"/>
      <c r="IH34" s="312"/>
      <c r="II34" s="312"/>
      <c r="IJ34" s="312"/>
      <c r="IK34" s="312"/>
      <c r="IL34" s="312"/>
      <c r="IM34" s="312"/>
      <c r="IN34" s="312"/>
      <c r="IO34" s="312"/>
      <c r="IP34" s="312"/>
      <c r="IQ34" s="312"/>
      <c r="IR34" s="312"/>
      <c r="IS34" s="312"/>
      <c r="IT34" s="312"/>
      <c r="IU34" s="312"/>
      <c r="IV34" s="312"/>
      <c r="IW34" s="312"/>
      <c r="IX34" s="312"/>
      <c r="IY34" s="312"/>
      <c r="IZ34" s="312"/>
      <c r="JA34" s="312"/>
      <c r="JB34" s="312"/>
      <c r="JC34" s="312"/>
      <c r="JD34" s="312"/>
      <c r="JE34" s="312"/>
      <c r="JF34" s="312"/>
      <c r="JG34" s="312"/>
      <c r="JH34" s="312"/>
      <c r="JI34" s="312"/>
      <c r="JJ34" s="312"/>
      <c r="JK34" s="312"/>
      <c r="JL34" s="312"/>
      <c r="JM34" s="312"/>
      <c r="JN34" s="312"/>
      <c r="JO34" s="312"/>
      <c r="JP34" s="312"/>
      <c r="JQ34" s="312"/>
      <c r="JR34" s="312"/>
      <c r="JS34" s="312"/>
      <c r="JT34" s="312"/>
      <c r="JU34" s="312"/>
      <c r="JV34" s="312"/>
      <c r="JW34" s="312"/>
      <c r="JX34" s="312"/>
      <c r="JY34" s="312"/>
      <c r="JZ34" s="312"/>
      <c r="KA34" s="312"/>
      <c r="KB34" s="312"/>
      <c r="KC34" s="312"/>
      <c r="KD34" s="312"/>
      <c r="KE34" s="312"/>
      <c r="KF34" s="312"/>
      <c r="KG34" s="312"/>
      <c r="KH34" s="312"/>
      <c r="KI34" s="312"/>
      <c r="KJ34" s="312"/>
      <c r="KK34" s="312"/>
      <c r="KL34" s="312"/>
      <c r="KM34" s="312"/>
      <c r="KN34" s="312"/>
      <c r="KO34" s="312"/>
      <c r="KP34" s="312"/>
      <c r="KQ34" s="312"/>
      <c r="KR34" s="312"/>
      <c r="KS34" s="312"/>
      <c r="KT34" s="312"/>
      <c r="KU34" s="312"/>
      <c r="KV34" s="312"/>
      <c r="KW34" s="312"/>
      <c r="KX34" s="312"/>
      <c r="KY34" s="312"/>
      <c r="KZ34" s="312"/>
      <c r="LA34" s="312"/>
      <c r="LB34" s="312"/>
      <c r="LC34" s="312"/>
      <c r="LD34" s="312"/>
      <c r="LE34" s="312"/>
      <c r="LF34" s="312"/>
      <c r="LG34" s="312"/>
      <c r="LH34" s="312"/>
      <c r="LI34" s="312"/>
      <c r="LJ34" s="312"/>
      <c r="LK34" s="312"/>
    </row>
    <row r="35" spans="1:323" s="336" customFormat="1" ht="54.6" customHeight="1" x14ac:dyDescent="0.25">
      <c r="A35" s="1103"/>
      <c r="B35" s="1078"/>
      <c r="C35" s="334" t="s">
        <v>602</v>
      </c>
      <c r="D35" s="288" t="s">
        <v>31</v>
      </c>
      <c r="E35" s="288" t="s">
        <v>120</v>
      </c>
      <c r="F35" s="288" t="s">
        <v>131</v>
      </c>
      <c r="G35" s="288"/>
      <c r="H35" s="949"/>
      <c r="I35" s="998"/>
      <c r="J35" s="957"/>
      <c r="L35" s="1042"/>
      <c r="M35" s="1001"/>
      <c r="N35" s="969"/>
      <c r="O35" s="973"/>
      <c r="P35" s="1012"/>
      <c r="Q35" s="838"/>
      <c r="R35" s="1020"/>
      <c r="S35" s="343" t="s">
        <v>603</v>
      </c>
      <c r="T35" s="315" t="s">
        <v>5</v>
      </c>
      <c r="U35" s="336">
        <v>15</v>
      </c>
      <c r="V35" s="336">
        <v>15</v>
      </c>
      <c r="W35" s="336">
        <v>15</v>
      </c>
      <c r="X35" s="336">
        <v>15</v>
      </c>
      <c r="Y35" s="336">
        <v>15</v>
      </c>
      <c r="Z35" s="336">
        <v>0</v>
      </c>
      <c r="AA35" s="336">
        <v>10</v>
      </c>
      <c r="AB35" s="292">
        <f t="shared" si="1"/>
        <v>85</v>
      </c>
      <c r="AC35" s="365" t="s">
        <v>338</v>
      </c>
      <c r="AD35" s="376" t="s">
        <v>226</v>
      </c>
      <c r="AE35" s="377">
        <v>0</v>
      </c>
      <c r="AF35" s="984"/>
      <c r="AG35" s="667"/>
      <c r="AH35" s="670"/>
      <c r="AI35" s="670"/>
      <c r="AJ35" s="664"/>
      <c r="AK35" s="664"/>
      <c r="AL35" s="664"/>
      <c r="AM35" s="1055"/>
      <c r="AN35" s="1049"/>
      <c r="AO35" s="1085"/>
      <c r="AP35" s="1088"/>
      <c r="AQ35" s="390" t="s">
        <v>462</v>
      </c>
      <c r="AR35" s="391" t="s">
        <v>463</v>
      </c>
      <c r="AS35" s="392" t="s">
        <v>604</v>
      </c>
      <c r="AT35" s="374" t="s">
        <v>599</v>
      </c>
      <c r="AU35" s="392" t="s">
        <v>605</v>
      </c>
      <c r="AV35" s="424" t="s">
        <v>606</v>
      </c>
      <c r="AW35" s="421">
        <v>44018</v>
      </c>
      <c r="AX35" s="396" t="s">
        <v>895</v>
      </c>
      <c r="AY35" s="423" t="s">
        <v>894</v>
      </c>
      <c r="AZ35" s="455">
        <v>0.16666666666666666</v>
      </c>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4"/>
      <c r="FQ35" s="174"/>
      <c r="FR35" s="174"/>
      <c r="FS35" s="174"/>
      <c r="FT35" s="174"/>
      <c r="FU35" s="174"/>
      <c r="FV35" s="174"/>
      <c r="FW35" s="174"/>
      <c r="FX35" s="174"/>
      <c r="FY35" s="174"/>
      <c r="FZ35" s="174"/>
      <c r="GA35" s="174"/>
      <c r="GB35" s="174"/>
      <c r="GC35" s="174"/>
      <c r="GD35" s="174"/>
      <c r="GE35" s="174"/>
      <c r="GF35" s="174"/>
      <c r="GG35" s="174"/>
      <c r="GH35" s="174"/>
      <c r="GI35" s="174"/>
      <c r="GJ35" s="174"/>
      <c r="GK35" s="174"/>
      <c r="GL35" s="174"/>
      <c r="GM35" s="174"/>
      <c r="GN35" s="174"/>
      <c r="GO35" s="174"/>
      <c r="GP35" s="174"/>
      <c r="GQ35" s="174"/>
      <c r="GR35" s="174"/>
      <c r="GS35" s="174"/>
      <c r="GT35" s="174"/>
      <c r="GU35" s="174"/>
      <c r="GV35" s="174"/>
      <c r="GW35" s="174"/>
      <c r="GX35" s="174"/>
      <c r="GY35" s="174"/>
      <c r="GZ35" s="174"/>
      <c r="HA35" s="174"/>
      <c r="HB35" s="174"/>
      <c r="HC35" s="174"/>
      <c r="HD35" s="174"/>
      <c r="HE35" s="174"/>
      <c r="HF35" s="174"/>
      <c r="HG35" s="174"/>
      <c r="HH35" s="174"/>
      <c r="HI35" s="174"/>
      <c r="HJ35" s="174"/>
      <c r="HK35" s="174"/>
      <c r="HL35" s="174"/>
      <c r="HM35" s="174"/>
      <c r="HN35" s="174"/>
      <c r="HO35" s="174"/>
      <c r="HP35" s="174"/>
      <c r="HQ35" s="174"/>
      <c r="HR35" s="174"/>
      <c r="HS35" s="174"/>
      <c r="HT35" s="174"/>
      <c r="HU35" s="174"/>
      <c r="HV35" s="174"/>
      <c r="HW35" s="174"/>
      <c r="HX35" s="174"/>
      <c r="HY35" s="174"/>
      <c r="HZ35" s="174"/>
      <c r="IA35" s="174"/>
      <c r="IB35" s="174"/>
      <c r="IC35" s="174"/>
      <c r="ID35" s="174"/>
      <c r="IE35" s="174"/>
      <c r="IF35" s="174"/>
      <c r="IG35" s="174"/>
      <c r="IH35" s="174"/>
      <c r="II35" s="174"/>
      <c r="IJ35" s="174"/>
      <c r="IK35" s="174"/>
      <c r="IL35" s="174"/>
      <c r="IM35" s="174"/>
      <c r="IN35" s="174"/>
      <c r="IO35" s="174"/>
      <c r="IP35" s="174"/>
      <c r="IQ35" s="174"/>
      <c r="IR35" s="174"/>
      <c r="IS35" s="174"/>
      <c r="IT35" s="174"/>
      <c r="IU35" s="174"/>
      <c r="IV35" s="174"/>
      <c r="IW35" s="174"/>
      <c r="IX35" s="174"/>
      <c r="IY35" s="174"/>
      <c r="IZ35" s="174"/>
      <c r="JA35" s="174"/>
      <c r="JB35" s="174"/>
      <c r="JC35" s="174"/>
      <c r="JD35" s="174"/>
      <c r="JE35" s="174"/>
      <c r="JF35" s="174"/>
      <c r="JG35" s="174"/>
      <c r="JH35" s="174"/>
      <c r="JI35" s="174"/>
      <c r="JJ35" s="174"/>
      <c r="JK35" s="174"/>
      <c r="JL35" s="174"/>
      <c r="JM35" s="174"/>
      <c r="JN35" s="174"/>
      <c r="JO35" s="174"/>
      <c r="JP35" s="174"/>
      <c r="JQ35" s="174"/>
      <c r="JR35" s="174"/>
      <c r="JS35" s="174"/>
      <c r="JT35" s="174"/>
      <c r="JU35" s="174"/>
      <c r="JV35" s="174"/>
      <c r="JW35" s="174"/>
      <c r="JX35" s="174"/>
      <c r="JY35" s="174"/>
      <c r="JZ35" s="174"/>
      <c r="KA35" s="174"/>
      <c r="KB35" s="174"/>
      <c r="KC35" s="174"/>
      <c r="KD35" s="174"/>
      <c r="KE35" s="174"/>
      <c r="KF35" s="174"/>
      <c r="KG35" s="174"/>
      <c r="KH35" s="174"/>
      <c r="KI35" s="174"/>
      <c r="KJ35" s="174"/>
      <c r="KK35" s="174"/>
      <c r="KL35" s="174"/>
      <c r="KM35" s="174"/>
      <c r="KN35" s="174"/>
      <c r="KO35" s="174"/>
      <c r="KP35" s="174"/>
      <c r="KQ35" s="174"/>
      <c r="KR35" s="174"/>
      <c r="KS35" s="174"/>
      <c r="KT35" s="174"/>
      <c r="KU35" s="174"/>
      <c r="KV35" s="174"/>
      <c r="KW35" s="174"/>
      <c r="KX35" s="174"/>
      <c r="KY35" s="174"/>
      <c r="KZ35" s="174"/>
      <c r="LA35" s="174"/>
      <c r="LB35" s="174"/>
      <c r="LC35" s="174"/>
      <c r="LD35" s="174"/>
      <c r="LE35" s="174"/>
      <c r="LF35" s="174"/>
      <c r="LG35" s="174"/>
      <c r="LH35" s="174"/>
      <c r="LI35" s="174"/>
      <c r="LJ35" s="174"/>
      <c r="LK35" s="174"/>
    </row>
    <row r="36" spans="1:323" s="336" customFormat="1" ht="43.5" customHeight="1" x14ac:dyDescent="0.25">
      <c r="A36" s="1103"/>
      <c r="B36" s="1078"/>
      <c r="C36" s="334" t="s">
        <v>607</v>
      </c>
      <c r="D36" s="288" t="s">
        <v>31</v>
      </c>
      <c r="E36" s="288" t="s">
        <v>120</v>
      </c>
      <c r="F36" s="288" t="s">
        <v>131</v>
      </c>
      <c r="G36" s="288"/>
      <c r="H36" s="949"/>
      <c r="I36" s="998"/>
      <c r="J36" s="957"/>
      <c r="L36" s="1042"/>
      <c r="M36" s="1001"/>
      <c r="N36" s="969"/>
      <c r="O36" s="973"/>
      <c r="P36" s="1012"/>
      <c r="Q36" s="838"/>
      <c r="R36" s="1020"/>
      <c r="S36" s="343" t="s">
        <v>608</v>
      </c>
      <c r="T36" s="315" t="s">
        <v>5</v>
      </c>
      <c r="U36" s="336">
        <v>15</v>
      </c>
      <c r="V36" s="336">
        <v>15</v>
      </c>
      <c r="W36" s="336">
        <v>15</v>
      </c>
      <c r="X36" s="336">
        <v>15</v>
      </c>
      <c r="Y36" s="336">
        <v>15</v>
      </c>
      <c r="Z36" s="336">
        <v>0</v>
      </c>
      <c r="AA36" s="336">
        <v>10</v>
      </c>
      <c r="AB36" s="292">
        <f t="shared" si="1"/>
        <v>85</v>
      </c>
      <c r="AC36" s="365" t="s">
        <v>338</v>
      </c>
      <c r="AD36" s="376" t="s">
        <v>226</v>
      </c>
      <c r="AE36" s="377">
        <v>0</v>
      </c>
      <c r="AF36" s="984"/>
      <c r="AG36" s="667"/>
      <c r="AH36" s="670"/>
      <c r="AI36" s="670"/>
      <c r="AJ36" s="664"/>
      <c r="AK36" s="664"/>
      <c r="AL36" s="664"/>
      <c r="AM36" s="1055"/>
      <c r="AN36" s="1049"/>
      <c r="AO36" s="1085"/>
      <c r="AP36" s="1088"/>
      <c r="AQ36" s="390" t="s">
        <v>462</v>
      </c>
      <c r="AR36" s="391" t="s">
        <v>463</v>
      </c>
      <c r="AS36" s="392" t="s">
        <v>896</v>
      </c>
      <c r="AT36" s="374" t="s">
        <v>599</v>
      </c>
      <c r="AU36" s="392" t="s">
        <v>609</v>
      </c>
      <c r="AV36" s="424" t="s">
        <v>610</v>
      </c>
      <c r="AW36" s="421">
        <v>44018</v>
      </c>
      <c r="AX36" s="396" t="s">
        <v>897</v>
      </c>
      <c r="AY36" s="423" t="s">
        <v>894</v>
      </c>
      <c r="AZ36" s="463">
        <v>1</v>
      </c>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c r="EN36" s="174"/>
      <c r="EO36" s="174"/>
      <c r="EP36" s="174"/>
      <c r="EQ36" s="174"/>
      <c r="ER36" s="174"/>
      <c r="ES36" s="174"/>
      <c r="ET36" s="174"/>
      <c r="EU36" s="174"/>
      <c r="EV36" s="174"/>
      <c r="EW36" s="174"/>
      <c r="EX36" s="174"/>
      <c r="EY36" s="174"/>
      <c r="EZ36" s="174"/>
      <c r="FA36" s="174"/>
      <c r="FB36" s="174"/>
      <c r="FC36" s="174"/>
      <c r="FD36" s="174"/>
      <c r="FE36" s="174"/>
      <c r="FF36" s="174"/>
      <c r="FG36" s="174"/>
      <c r="FH36" s="174"/>
      <c r="FI36" s="174"/>
      <c r="FJ36" s="174"/>
      <c r="FK36" s="174"/>
      <c r="FL36" s="174"/>
      <c r="FM36" s="174"/>
      <c r="FN36" s="174"/>
      <c r="FO36" s="174"/>
      <c r="FP36" s="174"/>
      <c r="FQ36" s="174"/>
      <c r="FR36" s="174"/>
      <c r="FS36" s="174"/>
      <c r="FT36" s="174"/>
      <c r="FU36" s="174"/>
      <c r="FV36" s="174"/>
      <c r="FW36" s="174"/>
      <c r="FX36" s="174"/>
      <c r="FY36" s="174"/>
      <c r="FZ36" s="174"/>
      <c r="GA36" s="174"/>
      <c r="GB36" s="174"/>
      <c r="GC36" s="174"/>
      <c r="GD36" s="174"/>
      <c r="GE36" s="174"/>
      <c r="GF36" s="174"/>
      <c r="GG36" s="174"/>
      <c r="GH36" s="174"/>
      <c r="GI36" s="174"/>
      <c r="GJ36" s="174"/>
      <c r="GK36" s="174"/>
      <c r="GL36" s="174"/>
      <c r="GM36" s="174"/>
      <c r="GN36" s="174"/>
      <c r="GO36" s="174"/>
      <c r="GP36" s="174"/>
      <c r="GQ36" s="174"/>
      <c r="GR36" s="174"/>
      <c r="GS36" s="174"/>
      <c r="GT36" s="174"/>
      <c r="GU36" s="174"/>
      <c r="GV36" s="174"/>
      <c r="GW36" s="174"/>
      <c r="GX36" s="174"/>
      <c r="GY36" s="174"/>
      <c r="GZ36" s="174"/>
      <c r="HA36" s="174"/>
      <c r="HB36" s="174"/>
      <c r="HC36" s="174"/>
      <c r="HD36" s="174"/>
      <c r="HE36" s="174"/>
      <c r="HF36" s="174"/>
      <c r="HG36" s="174"/>
      <c r="HH36" s="174"/>
      <c r="HI36" s="174"/>
      <c r="HJ36" s="174"/>
      <c r="HK36" s="174"/>
      <c r="HL36" s="174"/>
      <c r="HM36" s="174"/>
      <c r="HN36" s="174"/>
      <c r="HO36" s="174"/>
      <c r="HP36" s="174"/>
      <c r="HQ36" s="174"/>
      <c r="HR36" s="174"/>
      <c r="HS36" s="174"/>
      <c r="HT36" s="174"/>
      <c r="HU36" s="174"/>
      <c r="HV36" s="174"/>
      <c r="HW36" s="174"/>
      <c r="HX36" s="174"/>
      <c r="HY36" s="174"/>
      <c r="HZ36" s="174"/>
      <c r="IA36" s="174"/>
      <c r="IB36" s="174"/>
      <c r="IC36" s="174"/>
      <c r="ID36" s="174"/>
      <c r="IE36" s="174"/>
      <c r="IF36" s="174"/>
      <c r="IG36" s="174"/>
      <c r="IH36" s="174"/>
      <c r="II36" s="174"/>
      <c r="IJ36" s="174"/>
      <c r="IK36" s="174"/>
      <c r="IL36" s="174"/>
      <c r="IM36" s="174"/>
      <c r="IN36" s="174"/>
      <c r="IO36" s="174"/>
      <c r="IP36" s="174"/>
      <c r="IQ36" s="174"/>
      <c r="IR36" s="174"/>
      <c r="IS36" s="174"/>
      <c r="IT36" s="174"/>
      <c r="IU36" s="174"/>
      <c r="IV36" s="174"/>
      <c r="IW36" s="174"/>
      <c r="IX36" s="174"/>
      <c r="IY36" s="174"/>
      <c r="IZ36" s="174"/>
      <c r="JA36" s="174"/>
      <c r="JB36" s="174"/>
      <c r="JC36" s="174"/>
      <c r="JD36" s="174"/>
      <c r="JE36" s="174"/>
      <c r="JF36" s="174"/>
      <c r="JG36" s="174"/>
      <c r="JH36" s="174"/>
      <c r="JI36" s="174"/>
      <c r="JJ36" s="174"/>
      <c r="JK36" s="174"/>
      <c r="JL36" s="174"/>
      <c r="JM36" s="174"/>
      <c r="JN36" s="174"/>
      <c r="JO36" s="174"/>
      <c r="JP36" s="174"/>
      <c r="JQ36" s="174"/>
      <c r="JR36" s="174"/>
      <c r="JS36" s="174"/>
      <c r="JT36" s="174"/>
      <c r="JU36" s="174"/>
      <c r="JV36" s="174"/>
      <c r="JW36" s="174"/>
      <c r="JX36" s="174"/>
      <c r="JY36" s="174"/>
      <c r="JZ36" s="174"/>
      <c r="KA36" s="174"/>
      <c r="KB36" s="174"/>
      <c r="KC36" s="174"/>
      <c r="KD36" s="174"/>
      <c r="KE36" s="174"/>
      <c r="KF36" s="174"/>
      <c r="KG36" s="174"/>
      <c r="KH36" s="174"/>
      <c r="KI36" s="174"/>
      <c r="KJ36" s="174"/>
      <c r="KK36" s="174"/>
      <c r="KL36" s="174"/>
      <c r="KM36" s="174"/>
      <c r="KN36" s="174"/>
      <c r="KO36" s="174"/>
      <c r="KP36" s="174"/>
      <c r="KQ36" s="174"/>
      <c r="KR36" s="174"/>
      <c r="KS36" s="174"/>
      <c r="KT36" s="174"/>
      <c r="KU36" s="174"/>
      <c r="KV36" s="174"/>
      <c r="KW36" s="174"/>
      <c r="KX36" s="174"/>
      <c r="KY36" s="174"/>
      <c r="KZ36" s="174"/>
      <c r="LA36" s="174"/>
      <c r="LB36" s="174"/>
      <c r="LC36" s="174"/>
      <c r="LD36" s="174"/>
      <c r="LE36" s="174"/>
      <c r="LF36" s="174"/>
      <c r="LG36" s="174"/>
      <c r="LH36" s="174"/>
      <c r="LI36" s="174"/>
      <c r="LJ36" s="174"/>
      <c r="LK36" s="174"/>
    </row>
    <row r="37" spans="1:323" s="336" customFormat="1" ht="43.5" customHeight="1" x14ac:dyDescent="0.25">
      <c r="A37" s="1103"/>
      <c r="B37" s="1078"/>
      <c r="C37" s="334" t="s">
        <v>611</v>
      </c>
      <c r="D37" s="288" t="s">
        <v>31</v>
      </c>
      <c r="E37" s="288" t="s">
        <v>120</v>
      </c>
      <c r="F37" s="288" t="s">
        <v>131</v>
      </c>
      <c r="G37" s="288"/>
      <c r="H37" s="949"/>
      <c r="I37" s="998"/>
      <c r="J37" s="957"/>
      <c r="L37" s="1042"/>
      <c r="M37" s="1001"/>
      <c r="N37" s="969"/>
      <c r="O37" s="973"/>
      <c r="P37" s="1012"/>
      <c r="Q37" s="838"/>
      <c r="R37" s="1020"/>
      <c r="S37" s="343" t="s">
        <v>612</v>
      </c>
      <c r="T37" s="315" t="s">
        <v>5</v>
      </c>
      <c r="U37" s="336">
        <v>15</v>
      </c>
      <c r="V37" s="336">
        <v>15</v>
      </c>
      <c r="W37" s="336">
        <v>15</v>
      </c>
      <c r="X37" s="336">
        <v>15</v>
      </c>
      <c r="Y37" s="336">
        <v>15</v>
      </c>
      <c r="Z37" s="336">
        <v>0</v>
      </c>
      <c r="AA37" s="336">
        <v>10</v>
      </c>
      <c r="AB37" s="292">
        <f t="shared" si="1"/>
        <v>85</v>
      </c>
      <c r="AC37" s="365" t="s">
        <v>338</v>
      </c>
      <c r="AD37" s="376" t="s">
        <v>226</v>
      </c>
      <c r="AE37" s="377">
        <v>0</v>
      </c>
      <c r="AF37" s="984"/>
      <c r="AG37" s="667"/>
      <c r="AH37" s="670"/>
      <c r="AI37" s="670"/>
      <c r="AJ37" s="664"/>
      <c r="AK37" s="664"/>
      <c r="AL37" s="664"/>
      <c r="AM37" s="1055"/>
      <c r="AN37" s="1049"/>
      <c r="AO37" s="1085"/>
      <c r="AP37" s="1088"/>
      <c r="AQ37" s="390" t="s">
        <v>462</v>
      </c>
      <c r="AR37" s="391" t="s">
        <v>463</v>
      </c>
      <c r="AS37" s="392" t="s">
        <v>613</v>
      </c>
      <c r="AT37" s="374" t="s">
        <v>599</v>
      </c>
      <c r="AU37" s="392" t="s">
        <v>614</v>
      </c>
      <c r="AV37" s="424" t="s">
        <v>615</v>
      </c>
      <c r="AW37" s="421">
        <v>44018</v>
      </c>
      <c r="AX37" s="396" t="s">
        <v>898</v>
      </c>
      <c r="AY37" s="423" t="s">
        <v>894</v>
      </c>
      <c r="AZ37" s="464">
        <v>0.26</v>
      </c>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74"/>
      <c r="FI37" s="174"/>
      <c r="FJ37" s="174"/>
      <c r="FK37" s="174"/>
      <c r="FL37" s="174"/>
      <c r="FM37" s="174"/>
      <c r="FN37" s="174"/>
      <c r="FO37" s="174"/>
      <c r="FP37" s="174"/>
      <c r="FQ37" s="174"/>
      <c r="FR37" s="174"/>
      <c r="FS37" s="174"/>
      <c r="FT37" s="174"/>
      <c r="FU37" s="174"/>
      <c r="FV37" s="174"/>
      <c r="FW37" s="174"/>
      <c r="FX37" s="174"/>
      <c r="FY37" s="174"/>
      <c r="FZ37" s="174"/>
      <c r="GA37" s="174"/>
      <c r="GB37" s="174"/>
      <c r="GC37" s="174"/>
      <c r="GD37" s="174"/>
      <c r="GE37" s="174"/>
      <c r="GF37" s="174"/>
      <c r="GG37" s="174"/>
      <c r="GH37" s="174"/>
      <c r="GI37" s="174"/>
      <c r="GJ37" s="174"/>
      <c r="GK37" s="174"/>
      <c r="GL37" s="174"/>
      <c r="GM37" s="174"/>
      <c r="GN37" s="174"/>
      <c r="GO37" s="174"/>
      <c r="GP37" s="174"/>
      <c r="GQ37" s="174"/>
      <c r="GR37" s="174"/>
      <c r="GS37" s="174"/>
      <c r="GT37" s="174"/>
      <c r="GU37" s="174"/>
      <c r="GV37" s="174"/>
      <c r="GW37" s="174"/>
      <c r="GX37" s="174"/>
      <c r="GY37" s="174"/>
      <c r="GZ37" s="174"/>
      <c r="HA37" s="174"/>
      <c r="HB37" s="174"/>
      <c r="HC37" s="174"/>
      <c r="HD37" s="174"/>
      <c r="HE37" s="174"/>
      <c r="HF37" s="174"/>
      <c r="HG37" s="174"/>
      <c r="HH37" s="174"/>
      <c r="HI37" s="174"/>
      <c r="HJ37" s="174"/>
      <c r="HK37" s="174"/>
      <c r="HL37" s="174"/>
      <c r="HM37" s="174"/>
      <c r="HN37" s="174"/>
      <c r="HO37" s="174"/>
      <c r="HP37" s="174"/>
      <c r="HQ37" s="174"/>
      <c r="HR37" s="174"/>
      <c r="HS37" s="174"/>
      <c r="HT37" s="174"/>
      <c r="HU37" s="174"/>
      <c r="HV37" s="174"/>
      <c r="HW37" s="174"/>
      <c r="HX37" s="174"/>
      <c r="HY37" s="174"/>
      <c r="HZ37" s="174"/>
      <c r="IA37" s="174"/>
      <c r="IB37" s="174"/>
      <c r="IC37" s="174"/>
      <c r="ID37" s="174"/>
      <c r="IE37" s="174"/>
      <c r="IF37" s="174"/>
      <c r="IG37" s="174"/>
      <c r="IH37" s="174"/>
      <c r="II37" s="174"/>
      <c r="IJ37" s="174"/>
      <c r="IK37" s="174"/>
      <c r="IL37" s="174"/>
      <c r="IM37" s="174"/>
      <c r="IN37" s="174"/>
      <c r="IO37" s="174"/>
      <c r="IP37" s="174"/>
      <c r="IQ37" s="174"/>
      <c r="IR37" s="174"/>
      <c r="IS37" s="174"/>
      <c r="IT37" s="174"/>
      <c r="IU37" s="174"/>
      <c r="IV37" s="174"/>
      <c r="IW37" s="174"/>
      <c r="IX37" s="174"/>
      <c r="IY37" s="174"/>
      <c r="IZ37" s="174"/>
      <c r="JA37" s="174"/>
      <c r="JB37" s="174"/>
      <c r="JC37" s="174"/>
      <c r="JD37" s="174"/>
      <c r="JE37" s="174"/>
      <c r="JF37" s="174"/>
      <c r="JG37" s="174"/>
      <c r="JH37" s="174"/>
      <c r="JI37" s="174"/>
      <c r="JJ37" s="174"/>
      <c r="JK37" s="174"/>
      <c r="JL37" s="174"/>
      <c r="JM37" s="174"/>
      <c r="JN37" s="174"/>
      <c r="JO37" s="174"/>
      <c r="JP37" s="174"/>
      <c r="JQ37" s="174"/>
      <c r="JR37" s="174"/>
      <c r="JS37" s="174"/>
      <c r="JT37" s="174"/>
      <c r="JU37" s="174"/>
      <c r="JV37" s="174"/>
      <c r="JW37" s="174"/>
      <c r="JX37" s="174"/>
      <c r="JY37" s="174"/>
      <c r="JZ37" s="174"/>
      <c r="KA37" s="174"/>
      <c r="KB37" s="174"/>
      <c r="KC37" s="174"/>
      <c r="KD37" s="174"/>
      <c r="KE37" s="174"/>
      <c r="KF37" s="174"/>
      <c r="KG37" s="174"/>
      <c r="KH37" s="174"/>
      <c r="KI37" s="174"/>
      <c r="KJ37" s="174"/>
      <c r="KK37" s="174"/>
      <c r="KL37" s="174"/>
      <c r="KM37" s="174"/>
      <c r="KN37" s="174"/>
      <c r="KO37" s="174"/>
      <c r="KP37" s="174"/>
      <c r="KQ37" s="174"/>
      <c r="KR37" s="174"/>
      <c r="KS37" s="174"/>
      <c r="KT37" s="174"/>
      <c r="KU37" s="174"/>
      <c r="KV37" s="174"/>
      <c r="KW37" s="174"/>
      <c r="KX37" s="174"/>
      <c r="KY37" s="174"/>
      <c r="KZ37" s="174"/>
      <c r="LA37" s="174"/>
      <c r="LB37" s="174"/>
      <c r="LC37" s="174"/>
      <c r="LD37" s="174"/>
      <c r="LE37" s="174"/>
      <c r="LF37" s="174"/>
      <c r="LG37" s="174"/>
      <c r="LH37" s="174"/>
      <c r="LI37" s="174"/>
      <c r="LJ37" s="174"/>
      <c r="LK37" s="174"/>
    </row>
    <row r="38" spans="1:323" s="336" customFormat="1" ht="43.5" customHeight="1" x14ac:dyDescent="0.25">
      <c r="A38" s="1103"/>
      <c r="B38" s="1078"/>
      <c r="C38" s="334" t="s">
        <v>616</v>
      </c>
      <c r="D38" s="288" t="s">
        <v>31</v>
      </c>
      <c r="E38" s="288" t="s">
        <v>118</v>
      </c>
      <c r="F38" s="288" t="s">
        <v>129</v>
      </c>
      <c r="G38" s="288"/>
      <c r="H38" s="949"/>
      <c r="I38" s="998"/>
      <c r="J38" s="957"/>
      <c r="L38" s="1042"/>
      <c r="M38" s="1001"/>
      <c r="N38" s="969"/>
      <c r="O38" s="973"/>
      <c r="P38" s="1012"/>
      <c r="Q38" s="838"/>
      <c r="R38" s="1020"/>
      <c r="S38" s="343" t="s">
        <v>617</v>
      </c>
      <c r="T38" s="315" t="s">
        <v>5</v>
      </c>
      <c r="U38" s="336">
        <v>15</v>
      </c>
      <c r="V38" s="336">
        <v>15</v>
      </c>
      <c r="W38" s="336">
        <v>15</v>
      </c>
      <c r="X38" s="336">
        <v>15</v>
      </c>
      <c r="Y38" s="336">
        <v>15</v>
      </c>
      <c r="Z38" s="336">
        <v>0</v>
      </c>
      <c r="AA38" s="336">
        <v>10</v>
      </c>
      <c r="AB38" s="292">
        <f t="shared" si="1"/>
        <v>85</v>
      </c>
      <c r="AC38" s="365" t="s">
        <v>338</v>
      </c>
      <c r="AD38" s="376" t="s">
        <v>226</v>
      </c>
      <c r="AE38" s="377">
        <v>0</v>
      </c>
      <c r="AF38" s="984"/>
      <c r="AG38" s="667"/>
      <c r="AH38" s="670"/>
      <c r="AI38" s="670"/>
      <c r="AJ38" s="664"/>
      <c r="AK38" s="664"/>
      <c r="AL38" s="664"/>
      <c r="AM38" s="1055"/>
      <c r="AN38" s="1049"/>
      <c r="AO38" s="1085"/>
      <c r="AP38" s="1088"/>
      <c r="AQ38" s="390" t="s">
        <v>462</v>
      </c>
      <c r="AR38" s="391" t="s">
        <v>463</v>
      </c>
      <c r="AS38" s="392" t="s">
        <v>618</v>
      </c>
      <c r="AT38" s="374" t="s">
        <v>599</v>
      </c>
      <c r="AU38" s="392" t="s">
        <v>619</v>
      </c>
      <c r="AV38" s="424" t="s">
        <v>899</v>
      </c>
      <c r="AW38" s="421">
        <v>44018</v>
      </c>
      <c r="AX38" s="396" t="s">
        <v>900</v>
      </c>
      <c r="AY38" s="423" t="s">
        <v>894</v>
      </c>
      <c r="AZ38" s="464">
        <v>0.22</v>
      </c>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c r="EN38" s="174"/>
      <c r="EO38" s="174"/>
      <c r="EP38" s="174"/>
      <c r="EQ38" s="174"/>
      <c r="ER38" s="174"/>
      <c r="ES38" s="174"/>
      <c r="ET38" s="174"/>
      <c r="EU38" s="174"/>
      <c r="EV38" s="174"/>
      <c r="EW38" s="174"/>
      <c r="EX38" s="174"/>
      <c r="EY38" s="174"/>
      <c r="EZ38" s="174"/>
      <c r="FA38" s="174"/>
      <c r="FB38" s="174"/>
      <c r="FC38" s="174"/>
      <c r="FD38" s="174"/>
      <c r="FE38" s="174"/>
      <c r="FF38" s="174"/>
      <c r="FG38" s="174"/>
      <c r="FH38" s="174"/>
      <c r="FI38" s="174"/>
      <c r="FJ38" s="174"/>
      <c r="FK38" s="174"/>
      <c r="FL38" s="174"/>
      <c r="FM38" s="174"/>
      <c r="FN38" s="174"/>
      <c r="FO38" s="174"/>
      <c r="FP38" s="174"/>
      <c r="FQ38" s="174"/>
      <c r="FR38" s="174"/>
      <c r="FS38" s="174"/>
      <c r="FT38" s="174"/>
      <c r="FU38" s="174"/>
      <c r="FV38" s="174"/>
      <c r="FW38" s="174"/>
      <c r="FX38" s="174"/>
      <c r="FY38" s="174"/>
      <c r="FZ38" s="174"/>
      <c r="GA38" s="174"/>
      <c r="GB38" s="174"/>
      <c r="GC38" s="174"/>
      <c r="GD38" s="174"/>
      <c r="GE38" s="174"/>
      <c r="GF38" s="174"/>
      <c r="GG38" s="174"/>
      <c r="GH38" s="174"/>
      <c r="GI38" s="174"/>
      <c r="GJ38" s="174"/>
      <c r="GK38" s="174"/>
      <c r="GL38" s="174"/>
      <c r="GM38" s="174"/>
      <c r="GN38" s="174"/>
      <c r="GO38" s="174"/>
      <c r="GP38" s="174"/>
      <c r="GQ38" s="174"/>
      <c r="GR38" s="174"/>
      <c r="GS38" s="174"/>
      <c r="GT38" s="174"/>
      <c r="GU38" s="174"/>
      <c r="GV38" s="174"/>
      <c r="GW38" s="174"/>
      <c r="GX38" s="174"/>
      <c r="GY38" s="174"/>
      <c r="GZ38" s="174"/>
      <c r="HA38" s="174"/>
      <c r="HB38" s="174"/>
      <c r="HC38" s="174"/>
      <c r="HD38" s="174"/>
      <c r="HE38" s="174"/>
      <c r="HF38" s="174"/>
      <c r="HG38" s="174"/>
      <c r="HH38" s="174"/>
      <c r="HI38" s="174"/>
      <c r="HJ38" s="174"/>
      <c r="HK38" s="174"/>
      <c r="HL38" s="174"/>
      <c r="HM38" s="174"/>
      <c r="HN38" s="174"/>
      <c r="HO38" s="174"/>
      <c r="HP38" s="174"/>
      <c r="HQ38" s="174"/>
      <c r="HR38" s="174"/>
      <c r="HS38" s="174"/>
      <c r="HT38" s="174"/>
      <c r="HU38" s="174"/>
      <c r="HV38" s="174"/>
      <c r="HW38" s="174"/>
      <c r="HX38" s="174"/>
      <c r="HY38" s="174"/>
      <c r="HZ38" s="174"/>
      <c r="IA38" s="174"/>
      <c r="IB38" s="174"/>
      <c r="IC38" s="174"/>
      <c r="ID38" s="174"/>
      <c r="IE38" s="174"/>
      <c r="IF38" s="174"/>
      <c r="IG38" s="174"/>
      <c r="IH38" s="174"/>
      <c r="II38" s="174"/>
      <c r="IJ38" s="174"/>
      <c r="IK38" s="174"/>
      <c r="IL38" s="174"/>
      <c r="IM38" s="174"/>
      <c r="IN38" s="174"/>
      <c r="IO38" s="174"/>
      <c r="IP38" s="174"/>
      <c r="IQ38" s="174"/>
      <c r="IR38" s="174"/>
      <c r="IS38" s="174"/>
      <c r="IT38" s="174"/>
      <c r="IU38" s="174"/>
      <c r="IV38" s="174"/>
      <c r="IW38" s="174"/>
      <c r="IX38" s="174"/>
      <c r="IY38" s="174"/>
      <c r="IZ38" s="174"/>
      <c r="JA38" s="174"/>
      <c r="JB38" s="174"/>
      <c r="JC38" s="174"/>
      <c r="JD38" s="174"/>
      <c r="JE38" s="174"/>
      <c r="JF38" s="174"/>
      <c r="JG38" s="174"/>
      <c r="JH38" s="174"/>
      <c r="JI38" s="174"/>
      <c r="JJ38" s="174"/>
      <c r="JK38" s="174"/>
      <c r="JL38" s="174"/>
      <c r="JM38" s="174"/>
      <c r="JN38" s="174"/>
      <c r="JO38" s="174"/>
      <c r="JP38" s="174"/>
      <c r="JQ38" s="174"/>
      <c r="JR38" s="174"/>
      <c r="JS38" s="174"/>
      <c r="JT38" s="174"/>
      <c r="JU38" s="174"/>
      <c r="JV38" s="174"/>
      <c r="JW38" s="174"/>
      <c r="JX38" s="174"/>
      <c r="JY38" s="174"/>
      <c r="JZ38" s="174"/>
      <c r="KA38" s="174"/>
      <c r="KB38" s="174"/>
      <c r="KC38" s="174"/>
      <c r="KD38" s="174"/>
      <c r="KE38" s="174"/>
      <c r="KF38" s="174"/>
      <c r="KG38" s="174"/>
      <c r="KH38" s="174"/>
      <c r="KI38" s="174"/>
      <c r="KJ38" s="174"/>
      <c r="KK38" s="174"/>
      <c r="KL38" s="174"/>
      <c r="KM38" s="174"/>
      <c r="KN38" s="174"/>
      <c r="KO38" s="174"/>
      <c r="KP38" s="174"/>
      <c r="KQ38" s="174"/>
      <c r="KR38" s="174"/>
      <c r="KS38" s="174"/>
      <c r="KT38" s="174"/>
      <c r="KU38" s="174"/>
      <c r="KV38" s="174"/>
      <c r="KW38" s="174"/>
      <c r="KX38" s="174"/>
      <c r="KY38" s="174"/>
      <c r="KZ38" s="174"/>
      <c r="LA38" s="174"/>
      <c r="LB38" s="174"/>
      <c r="LC38" s="174"/>
      <c r="LD38" s="174"/>
      <c r="LE38" s="174"/>
      <c r="LF38" s="174"/>
      <c r="LG38" s="174"/>
      <c r="LH38" s="174"/>
      <c r="LI38" s="174"/>
      <c r="LJ38" s="174"/>
      <c r="LK38" s="174"/>
    </row>
    <row r="39" spans="1:323" s="339" customFormat="1" ht="43.5" customHeight="1" thickBot="1" x14ac:dyDescent="0.3">
      <c r="A39" s="1104"/>
      <c r="B39" s="1079"/>
      <c r="C39" s="34" t="s">
        <v>620</v>
      </c>
      <c r="D39" s="34" t="s">
        <v>31</v>
      </c>
      <c r="E39" s="34" t="s">
        <v>122</v>
      </c>
      <c r="F39" s="34" t="s">
        <v>134</v>
      </c>
      <c r="G39" s="354" t="s">
        <v>621</v>
      </c>
      <c r="H39" s="951"/>
      <c r="I39" s="999"/>
      <c r="J39" s="959"/>
      <c r="K39" s="354" t="s">
        <v>622</v>
      </c>
      <c r="L39" s="1044"/>
      <c r="M39" s="1002"/>
      <c r="N39" s="971"/>
      <c r="O39" s="975"/>
      <c r="P39" s="1014"/>
      <c r="Q39" s="979"/>
      <c r="R39" s="1022"/>
      <c r="S39" s="354" t="s">
        <v>901</v>
      </c>
      <c r="T39" s="325" t="s">
        <v>5</v>
      </c>
      <c r="U39" s="339">
        <v>15</v>
      </c>
      <c r="V39" s="339">
        <v>15</v>
      </c>
      <c r="W39" s="339">
        <v>15</v>
      </c>
      <c r="X39" s="339">
        <v>15</v>
      </c>
      <c r="Y39" s="339">
        <v>15</v>
      </c>
      <c r="Z39" s="339">
        <v>0</v>
      </c>
      <c r="AA39" s="339">
        <v>10</v>
      </c>
      <c r="AB39" s="293">
        <f t="shared" si="1"/>
        <v>85</v>
      </c>
      <c r="AC39" s="367" t="s">
        <v>338</v>
      </c>
      <c r="AD39" s="384" t="s">
        <v>226</v>
      </c>
      <c r="AE39" s="388">
        <v>0</v>
      </c>
      <c r="AF39" s="985"/>
      <c r="AG39" s="668"/>
      <c r="AH39" s="671"/>
      <c r="AI39" s="671"/>
      <c r="AJ39" s="665"/>
      <c r="AK39" s="665"/>
      <c r="AL39" s="665"/>
      <c r="AM39" s="1056"/>
      <c r="AN39" s="1050"/>
      <c r="AO39" s="1086"/>
      <c r="AP39" s="1089"/>
      <c r="AQ39" s="393" t="s">
        <v>462</v>
      </c>
      <c r="AR39" s="394" t="s">
        <v>463</v>
      </c>
      <c r="AS39" s="395" t="s">
        <v>902</v>
      </c>
      <c r="AT39" s="386" t="s">
        <v>599</v>
      </c>
      <c r="AU39" s="395" t="s">
        <v>623</v>
      </c>
      <c r="AV39" s="431" t="s">
        <v>575</v>
      </c>
      <c r="AW39" s="428">
        <v>44018</v>
      </c>
      <c r="AX39" s="344" t="s">
        <v>903</v>
      </c>
      <c r="AY39" s="430" t="s">
        <v>894</v>
      </c>
      <c r="AZ39" s="465">
        <v>0.5</v>
      </c>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30"/>
      <c r="BZ39" s="330"/>
      <c r="CA39" s="330"/>
      <c r="CB39" s="330"/>
      <c r="CC39" s="330"/>
      <c r="CD39" s="330"/>
      <c r="CE39" s="330"/>
      <c r="CF39" s="330"/>
      <c r="CG39" s="330"/>
      <c r="CH39" s="330"/>
      <c r="CI39" s="330"/>
      <c r="CJ39" s="330"/>
      <c r="CK39" s="330"/>
      <c r="CL39" s="330"/>
      <c r="CM39" s="330"/>
      <c r="CN39" s="330"/>
      <c r="CO39" s="330"/>
      <c r="CP39" s="330"/>
      <c r="CQ39" s="330"/>
      <c r="CR39" s="330"/>
      <c r="CS39" s="330"/>
      <c r="CT39" s="330"/>
      <c r="CU39" s="330"/>
      <c r="CV39" s="330"/>
      <c r="CW39" s="330"/>
      <c r="CX39" s="330"/>
      <c r="CY39" s="330"/>
      <c r="CZ39" s="330"/>
      <c r="DA39" s="330"/>
      <c r="DB39" s="330"/>
      <c r="DC39" s="330"/>
      <c r="DD39" s="330"/>
      <c r="DE39" s="330"/>
      <c r="DF39" s="330"/>
      <c r="DG39" s="330"/>
      <c r="DH39" s="330"/>
      <c r="DI39" s="330"/>
      <c r="DJ39" s="330"/>
      <c r="DK39" s="330"/>
      <c r="DL39" s="330"/>
      <c r="DM39" s="330"/>
      <c r="DN39" s="330"/>
      <c r="DO39" s="330"/>
      <c r="DP39" s="330"/>
      <c r="DQ39" s="330"/>
      <c r="DR39" s="330"/>
      <c r="DS39" s="330"/>
      <c r="DT39" s="330"/>
      <c r="DU39" s="330"/>
      <c r="DV39" s="330"/>
      <c r="DW39" s="330"/>
      <c r="DX39" s="330"/>
      <c r="DY39" s="330"/>
      <c r="DZ39" s="330"/>
      <c r="EA39" s="330"/>
      <c r="EB39" s="330"/>
      <c r="EC39" s="330"/>
      <c r="ED39" s="330"/>
      <c r="EE39" s="330"/>
      <c r="EF39" s="330"/>
      <c r="EG39" s="330"/>
      <c r="EH39" s="330"/>
      <c r="EI39" s="330"/>
      <c r="EJ39" s="330"/>
      <c r="EK39" s="330"/>
      <c r="EL39" s="330"/>
      <c r="EM39" s="330"/>
      <c r="EN39" s="330"/>
      <c r="EO39" s="330"/>
      <c r="EP39" s="330"/>
      <c r="EQ39" s="330"/>
      <c r="ER39" s="330"/>
      <c r="ES39" s="330"/>
      <c r="ET39" s="330"/>
      <c r="EU39" s="330"/>
      <c r="EV39" s="330"/>
      <c r="EW39" s="330"/>
      <c r="EX39" s="330"/>
      <c r="EY39" s="330"/>
      <c r="EZ39" s="330"/>
      <c r="FA39" s="330"/>
      <c r="FB39" s="330"/>
      <c r="FC39" s="330"/>
      <c r="FD39" s="330"/>
      <c r="FE39" s="330"/>
      <c r="FF39" s="330"/>
      <c r="FG39" s="330"/>
      <c r="FH39" s="330"/>
      <c r="FI39" s="330"/>
      <c r="FJ39" s="330"/>
      <c r="FK39" s="330"/>
      <c r="FL39" s="330"/>
      <c r="FM39" s="330"/>
      <c r="FN39" s="330"/>
      <c r="FO39" s="330"/>
      <c r="FP39" s="330"/>
      <c r="FQ39" s="330"/>
      <c r="FR39" s="330"/>
      <c r="FS39" s="330"/>
      <c r="FT39" s="330"/>
      <c r="FU39" s="330"/>
      <c r="FV39" s="330"/>
      <c r="FW39" s="330"/>
      <c r="FX39" s="330"/>
      <c r="FY39" s="330"/>
      <c r="FZ39" s="330"/>
      <c r="GA39" s="330"/>
      <c r="GB39" s="330"/>
      <c r="GC39" s="330"/>
      <c r="GD39" s="330"/>
      <c r="GE39" s="330"/>
      <c r="GF39" s="330"/>
      <c r="GG39" s="330"/>
      <c r="GH39" s="330"/>
      <c r="GI39" s="330"/>
      <c r="GJ39" s="330"/>
      <c r="GK39" s="330"/>
      <c r="GL39" s="330"/>
      <c r="GM39" s="330"/>
      <c r="GN39" s="330"/>
      <c r="GO39" s="330"/>
      <c r="GP39" s="330"/>
      <c r="GQ39" s="330"/>
      <c r="GR39" s="330"/>
      <c r="GS39" s="330"/>
      <c r="GT39" s="330"/>
      <c r="GU39" s="330"/>
      <c r="GV39" s="330"/>
      <c r="GW39" s="330"/>
      <c r="GX39" s="330"/>
      <c r="GY39" s="330"/>
      <c r="GZ39" s="330"/>
      <c r="HA39" s="330"/>
      <c r="HB39" s="330"/>
      <c r="HC39" s="330"/>
      <c r="HD39" s="330"/>
      <c r="HE39" s="330"/>
      <c r="HF39" s="330"/>
      <c r="HG39" s="330"/>
      <c r="HH39" s="330"/>
      <c r="HI39" s="330"/>
      <c r="HJ39" s="330"/>
      <c r="HK39" s="330"/>
      <c r="HL39" s="330"/>
      <c r="HM39" s="330"/>
      <c r="HN39" s="330"/>
      <c r="HO39" s="330"/>
      <c r="HP39" s="330"/>
      <c r="HQ39" s="330"/>
      <c r="HR39" s="330"/>
      <c r="HS39" s="330"/>
      <c r="HT39" s="330"/>
      <c r="HU39" s="330"/>
      <c r="HV39" s="330"/>
      <c r="HW39" s="330"/>
      <c r="HX39" s="330"/>
      <c r="HY39" s="330"/>
      <c r="HZ39" s="330"/>
      <c r="IA39" s="330"/>
      <c r="IB39" s="330"/>
      <c r="IC39" s="330"/>
      <c r="ID39" s="330"/>
      <c r="IE39" s="330"/>
      <c r="IF39" s="330"/>
      <c r="IG39" s="330"/>
      <c r="IH39" s="330"/>
      <c r="II39" s="330"/>
      <c r="IJ39" s="330"/>
      <c r="IK39" s="330"/>
      <c r="IL39" s="330"/>
      <c r="IM39" s="330"/>
      <c r="IN39" s="330"/>
      <c r="IO39" s="330"/>
      <c r="IP39" s="330"/>
      <c r="IQ39" s="330"/>
      <c r="IR39" s="330"/>
      <c r="IS39" s="330"/>
      <c r="IT39" s="330"/>
      <c r="IU39" s="330"/>
      <c r="IV39" s="330"/>
      <c r="IW39" s="330"/>
      <c r="IX39" s="330"/>
      <c r="IY39" s="330"/>
      <c r="IZ39" s="330"/>
      <c r="JA39" s="330"/>
      <c r="JB39" s="330"/>
      <c r="JC39" s="330"/>
      <c r="JD39" s="330"/>
      <c r="JE39" s="330"/>
      <c r="JF39" s="330"/>
      <c r="JG39" s="330"/>
      <c r="JH39" s="330"/>
      <c r="JI39" s="330"/>
      <c r="JJ39" s="330"/>
      <c r="JK39" s="330"/>
      <c r="JL39" s="330"/>
      <c r="JM39" s="330"/>
      <c r="JN39" s="330"/>
      <c r="JO39" s="330"/>
      <c r="JP39" s="330"/>
      <c r="JQ39" s="330"/>
      <c r="JR39" s="330"/>
      <c r="JS39" s="330"/>
      <c r="JT39" s="330"/>
      <c r="JU39" s="330"/>
      <c r="JV39" s="330"/>
      <c r="JW39" s="330"/>
      <c r="JX39" s="330"/>
      <c r="JY39" s="330"/>
      <c r="JZ39" s="330"/>
      <c r="KA39" s="330"/>
      <c r="KB39" s="330"/>
      <c r="KC39" s="330"/>
      <c r="KD39" s="330"/>
      <c r="KE39" s="330"/>
      <c r="KF39" s="330"/>
      <c r="KG39" s="330"/>
      <c r="KH39" s="330"/>
      <c r="KI39" s="330"/>
      <c r="KJ39" s="330"/>
      <c r="KK39" s="330"/>
      <c r="KL39" s="330"/>
      <c r="KM39" s="330"/>
      <c r="KN39" s="330"/>
      <c r="KO39" s="330"/>
      <c r="KP39" s="330"/>
      <c r="KQ39" s="330"/>
      <c r="KR39" s="330"/>
      <c r="KS39" s="330"/>
      <c r="KT39" s="330"/>
      <c r="KU39" s="330"/>
      <c r="KV39" s="330"/>
      <c r="KW39" s="330"/>
      <c r="KX39" s="330"/>
      <c r="KY39" s="330"/>
      <c r="KZ39" s="330"/>
      <c r="LA39" s="330"/>
      <c r="LB39" s="330"/>
      <c r="LC39" s="330"/>
      <c r="LD39" s="330"/>
      <c r="LE39" s="330"/>
      <c r="LF39" s="330"/>
      <c r="LG39" s="330"/>
      <c r="LH39" s="330"/>
      <c r="LI39" s="330"/>
      <c r="LJ39" s="330"/>
      <c r="LK39" s="330"/>
    </row>
    <row r="40" spans="1:323" s="289" customFormat="1" ht="43.5" customHeight="1" thickBot="1" x14ac:dyDescent="0.3">
      <c r="A40" s="1090" t="s">
        <v>624</v>
      </c>
      <c r="B40" s="1093" t="s">
        <v>625</v>
      </c>
      <c r="C40" s="368" t="s">
        <v>626</v>
      </c>
      <c r="D40" s="59" t="s">
        <v>31</v>
      </c>
      <c r="E40" s="59" t="s">
        <v>118</v>
      </c>
      <c r="F40" s="59" t="s">
        <v>129</v>
      </c>
      <c r="G40" s="59"/>
      <c r="H40" s="678" t="s">
        <v>294</v>
      </c>
      <c r="I40" s="1040" t="s">
        <v>627</v>
      </c>
      <c r="J40" s="1096" t="s">
        <v>9</v>
      </c>
      <c r="L40" s="1099" t="s">
        <v>628</v>
      </c>
      <c r="M40" s="693" t="s">
        <v>76</v>
      </c>
      <c r="N40" s="663">
        <v>2</v>
      </c>
      <c r="O40" s="1108" t="s">
        <v>141</v>
      </c>
      <c r="P40" s="1111" t="s">
        <v>85</v>
      </c>
      <c r="Q40" s="660">
        <v>3</v>
      </c>
      <c r="R40" s="980" t="str">
        <f>IF(N40+Q40=0," ",IF(OR(AND(N40=1,Q40=1),AND(N40=1,Q40=2),AND(N40=2,Q40=2),AND(N40=2,Q40=1),AND(N40=3,Q40=1)),"Bajo",IF(OR(AND(N40=1,Q40=3),AND(N40=2,Q40=3),AND(N40=3,Q40=2),AND(N40=4,Q40=1)),"Moderado",IF(OR(AND(N40=1,Q40=4),AND(N40=2,Q40=4),AND(N40=3,Q40=3),AND(N40=4,Q40=2),AND(N40=4,Q40=3),AND(N40=5,Q40=1),AND(N40=5,Q40=2)),"Alto",IF(OR(AND(N40=2,Q40=5),AND(N40=3,Q40=5),AND(N40=3,Q40=4),AND(N40=4,Q40=4),AND(N40=4,Q40=5),AND(N40=5,Q40=3),AND(N40=5,Q40=4),AND(N40=1,Q40=5),AND(N40=5,Q40=5)),"Extremo","")))))</f>
        <v>Moderado</v>
      </c>
      <c r="S40" s="369" t="s">
        <v>629</v>
      </c>
      <c r="T40" s="370" t="s">
        <v>5</v>
      </c>
      <c r="U40" s="289">
        <v>15</v>
      </c>
      <c r="V40" s="289">
        <v>15</v>
      </c>
      <c r="W40" s="289">
        <v>15</v>
      </c>
      <c r="X40" s="289">
        <v>15</v>
      </c>
      <c r="Y40" s="289">
        <v>15</v>
      </c>
      <c r="Z40" s="289">
        <v>15</v>
      </c>
      <c r="AA40" s="289">
        <v>10</v>
      </c>
      <c r="AB40" s="389">
        <f t="shared" si="1"/>
        <v>100</v>
      </c>
      <c r="AC40" s="371" t="s">
        <v>226</v>
      </c>
      <c r="AD40" s="372" t="s">
        <v>226</v>
      </c>
      <c r="AE40" s="373">
        <v>100</v>
      </c>
      <c r="AF40" s="983">
        <f>AVERAGE(AE40:AE43)</f>
        <v>87.5</v>
      </c>
      <c r="AG40" s="666" t="s">
        <v>4</v>
      </c>
      <c r="AH40" s="669" t="s">
        <v>98</v>
      </c>
      <c r="AI40" s="669" t="s">
        <v>98</v>
      </c>
      <c r="AJ40" s="663" t="s">
        <v>76</v>
      </c>
      <c r="AK40" s="663">
        <v>2</v>
      </c>
      <c r="AL40" s="663" t="s">
        <v>85</v>
      </c>
      <c r="AM40" s="1054">
        <v>3</v>
      </c>
      <c r="AN40" s="1048" t="str">
        <f>IF(AK40+AM40=0," ",IF(OR(AND(AK40=1,AM40=1),AND(AK40=1,AM40=2),AND(AK40=2,AM40=2),AND(AK40=2,AM40=1),AND(AK40=3,AM40=1)),"Bajo",IF(OR(AND(AK40=1,AM40=3),AND(AK40=2,AM40=3),AND(AK40=3,AM40=2),AND(AK40=4,AM40=1)),"Moderado",IF(OR(AND(AK40=1,AM40=4),AND(AK40=2,AM40=4),AND(AK40=3,AM40=3),AND(AK40=4,AM40=2),AND(AK40=4,AM40=3),AND(AK40=5,AM40=1),AND(AK40=5,AM40=2)),"Alto",IF(OR(AND(AK40=2,AM40=5),AND(AK40=1,AM40=5),AND(AK40=3,AM40=5),AND(AK40=3,AM40=4),AND(AK40=4,AM40=4),AND(AK40=4,AM40=5),AND(AK40=5,AM40=3),AND(AK40=5,AM40=4),AND(AK40=5,AM40=5)),"Extremo","")))))</f>
        <v>Moderado</v>
      </c>
      <c r="AO40" s="1084" t="s">
        <v>904</v>
      </c>
      <c r="AP40" s="1087" t="s">
        <v>100</v>
      </c>
      <c r="AQ40" s="337" t="s">
        <v>462</v>
      </c>
      <c r="AR40" s="72" t="s">
        <v>463</v>
      </c>
      <c r="AS40" s="374" t="s">
        <v>630</v>
      </c>
      <c r="AT40" s="374" t="s">
        <v>905</v>
      </c>
      <c r="AU40" s="374" t="s">
        <v>906</v>
      </c>
      <c r="AV40" s="455" t="s">
        <v>631</v>
      </c>
      <c r="AW40" s="428">
        <v>44018</v>
      </c>
      <c r="AX40" s="396" t="s">
        <v>907</v>
      </c>
      <c r="AY40" s="423" t="s">
        <v>905</v>
      </c>
      <c r="AZ40" s="455">
        <v>2</v>
      </c>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c r="EN40" s="174"/>
      <c r="EO40" s="174"/>
      <c r="EP40" s="174"/>
      <c r="EQ40" s="174"/>
      <c r="ER40" s="174"/>
      <c r="ES40" s="174"/>
      <c r="ET40" s="174"/>
      <c r="EU40" s="174"/>
      <c r="EV40" s="174"/>
      <c r="EW40" s="174"/>
      <c r="EX40" s="174"/>
      <c r="EY40" s="174"/>
      <c r="EZ40" s="174"/>
      <c r="FA40" s="174"/>
      <c r="FB40" s="174"/>
      <c r="FC40" s="174"/>
      <c r="FD40" s="174"/>
      <c r="FE40" s="174"/>
      <c r="FF40" s="174"/>
      <c r="FG40" s="174"/>
      <c r="FH40" s="174"/>
      <c r="FI40" s="174"/>
      <c r="FJ40" s="174"/>
      <c r="FK40" s="174"/>
      <c r="FL40" s="174"/>
      <c r="FM40" s="174"/>
      <c r="FN40" s="174"/>
      <c r="FO40" s="174"/>
      <c r="FP40" s="174"/>
      <c r="FQ40" s="174"/>
      <c r="FR40" s="174"/>
      <c r="FS40" s="174"/>
      <c r="FT40" s="174"/>
      <c r="FU40" s="174"/>
      <c r="FV40" s="174"/>
      <c r="FW40" s="174"/>
      <c r="FX40" s="174"/>
      <c r="FY40" s="174"/>
      <c r="FZ40" s="174"/>
      <c r="GA40" s="174"/>
      <c r="GB40" s="174"/>
      <c r="GC40" s="174"/>
      <c r="GD40" s="174"/>
      <c r="GE40" s="174"/>
      <c r="GF40" s="174"/>
      <c r="GG40" s="174"/>
      <c r="GH40" s="174"/>
      <c r="GI40" s="174"/>
      <c r="GJ40" s="174"/>
      <c r="GK40" s="174"/>
      <c r="GL40" s="174"/>
      <c r="GM40" s="174"/>
      <c r="GN40" s="174"/>
      <c r="GO40" s="174"/>
      <c r="GP40" s="174"/>
      <c r="GQ40" s="174"/>
      <c r="GR40" s="174"/>
      <c r="GS40" s="174"/>
      <c r="GT40" s="174"/>
      <c r="GU40" s="174"/>
      <c r="GV40" s="174"/>
      <c r="GW40" s="174"/>
      <c r="GX40" s="174"/>
      <c r="GY40" s="174"/>
      <c r="GZ40" s="174"/>
      <c r="HA40" s="174"/>
      <c r="HB40" s="174"/>
      <c r="HC40" s="174"/>
      <c r="HD40" s="174"/>
      <c r="HE40" s="174"/>
      <c r="HF40" s="174"/>
      <c r="HG40" s="174"/>
      <c r="HH40" s="174"/>
      <c r="HI40" s="174"/>
      <c r="HJ40" s="174"/>
      <c r="HK40" s="174"/>
      <c r="HL40" s="174"/>
      <c r="HM40" s="174"/>
      <c r="HN40" s="174"/>
      <c r="HO40" s="174"/>
      <c r="HP40" s="174"/>
      <c r="HQ40" s="174"/>
      <c r="HR40" s="174"/>
      <c r="HS40" s="174"/>
      <c r="HT40" s="174"/>
      <c r="HU40" s="174"/>
      <c r="HV40" s="174"/>
      <c r="HW40" s="174"/>
      <c r="HX40" s="174"/>
      <c r="HY40" s="174"/>
      <c r="HZ40" s="174"/>
      <c r="IA40" s="174"/>
      <c r="IB40" s="174"/>
      <c r="IC40" s="174"/>
      <c r="ID40" s="174"/>
      <c r="IE40" s="174"/>
      <c r="IF40" s="174"/>
      <c r="IG40" s="174"/>
      <c r="IH40" s="174"/>
      <c r="II40" s="174"/>
      <c r="IJ40" s="174"/>
      <c r="IK40" s="174"/>
      <c r="IL40" s="174"/>
      <c r="IM40" s="174"/>
      <c r="IN40" s="174"/>
      <c r="IO40" s="174"/>
      <c r="IP40" s="174"/>
      <c r="IQ40" s="174"/>
      <c r="IR40" s="174"/>
      <c r="IS40" s="174"/>
      <c r="IT40" s="174"/>
      <c r="IU40" s="174"/>
      <c r="IV40" s="174"/>
      <c r="IW40" s="174"/>
      <c r="IX40" s="174"/>
      <c r="IY40" s="174"/>
      <c r="IZ40" s="174"/>
      <c r="JA40" s="174"/>
      <c r="JB40" s="174"/>
      <c r="JC40" s="174"/>
      <c r="JD40" s="174"/>
      <c r="JE40" s="174"/>
      <c r="JF40" s="174"/>
      <c r="JG40" s="174"/>
      <c r="JH40" s="174"/>
      <c r="JI40" s="174"/>
      <c r="JJ40" s="174"/>
      <c r="JK40" s="174"/>
      <c r="JL40" s="174"/>
      <c r="JM40" s="174"/>
      <c r="JN40" s="174"/>
      <c r="JO40" s="174"/>
      <c r="JP40" s="174"/>
      <c r="JQ40" s="174"/>
      <c r="JR40" s="174"/>
      <c r="JS40" s="174"/>
      <c r="JT40" s="174"/>
      <c r="JU40" s="174"/>
      <c r="JV40" s="174"/>
      <c r="JW40" s="174"/>
      <c r="JX40" s="174"/>
      <c r="JY40" s="174"/>
      <c r="JZ40" s="174"/>
      <c r="KA40" s="174"/>
      <c r="KB40" s="174"/>
      <c r="KC40" s="174"/>
      <c r="KD40" s="174"/>
      <c r="KE40" s="174"/>
      <c r="KF40" s="174"/>
      <c r="KG40" s="174"/>
      <c r="KH40" s="174"/>
      <c r="KI40" s="174"/>
      <c r="KJ40" s="174"/>
      <c r="KK40" s="174"/>
      <c r="KL40" s="174"/>
      <c r="KM40" s="174"/>
      <c r="KN40" s="174"/>
      <c r="KO40" s="174"/>
      <c r="KP40" s="174"/>
      <c r="KQ40" s="174"/>
      <c r="KR40" s="174"/>
      <c r="KS40" s="174"/>
      <c r="KT40" s="174"/>
      <c r="KU40" s="174"/>
      <c r="KV40" s="174"/>
      <c r="KW40" s="174"/>
      <c r="KX40" s="174"/>
      <c r="KY40" s="174"/>
      <c r="KZ40" s="174"/>
      <c r="LA40" s="174"/>
      <c r="LB40" s="174"/>
      <c r="LC40" s="174"/>
      <c r="LD40" s="174"/>
      <c r="LE40" s="174"/>
      <c r="LF40" s="174"/>
      <c r="LG40" s="174"/>
      <c r="LH40" s="174"/>
      <c r="LI40" s="174"/>
      <c r="LJ40" s="174"/>
      <c r="LK40" s="174"/>
    </row>
    <row r="41" spans="1:323" s="336" customFormat="1" ht="52.5" customHeight="1" thickBot="1" x14ac:dyDescent="0.3">
      <c r="A41" s="1091"/>
      <c r="B41" s="1094"/>
      <c r="C41" s="334" t="s">
        <v>632</v>
      </c>
      <c r="D41" s="288" t="s">
        <v>31</v>
      </c>
      <c r="E41" s="288" t="s">
        <v>120</v>
      </c>
      <c r="F41" s="288" t="s">
        <v>129</v>
      </c>
      <c r="G41" s="59"/>
      <c r="H41" s="679"/>
      <c r="I41" s="1041"/>
      <c r="J41" s="1097"/>
      <c r="K41" s="289"/>
      <c r="L41" s="1100"/>
      <c r="M41" s="694"/>
      <c r="N41" s="664"/>
      <c r="O41" s="1109"/>
      <c r="P41" s="1112"/>
      <c r="Q41" s="661"/>
      <c r="R41" s="981"/>
      <c r="S41" s="392" t="s">
        <v>633</v>
      </c>
      <c r="T41" s="315" t="s">
        <v>5</v>
      </c>
      <c r="U41" s="336">
        <v>15</v>
      </c>
      <c r="V41" s="336">
        <v>15</v>
      </c>
      <c r="W41" s="336">
        <v>15</v>
      </c>
      <c r="X41" s="336">
        <v>15</v>
      </c>
      <c r="Y41" s="336">
        <v>15</v>
      </c>
      <c r="Z41" s="336">
        <v>15</v>
      </c>
      <c r="AA41" s="336">
        <v>10</v>
      </c>
      <c r="AB41" s="292">
        <f t="shared" si="1"/>
        <v>100</v>
      </c>
      <c r="AC41" s="365" t="s">
        <v>226</v>
      </c>
      <c r="AD41" s="376" t="s">
        <v>226</v>
      </c>
      <c r="AE41" s="383">
        <v>100</v>
      </c>
      <c r="AF41" s="984"/>
      <c r="AG41" s="667"/>
      <c r="AH41" s="670"/>
      <c r="AI41" s="670"/>
      <c r="AJ41" s="664"/>
      <c r="AK41" s="664"/>
      <c r="AL41" s="664"/>
      <c r="AM41" s="1055"/>
      <c r="AN41" s="1049"/>
      <c r="AO41" s="1085"/>
      <c r="AP41" s="1088"/>
      <c r="AQ41" s="390" t="s">
        <v>462</v>
      </c>
      <c r="AR41" s="391" t="s">
        <v>463</v>
      </c>
      <c r="AS41" s="392" t="s">
        <v>908</v>
      </c>
      <c r="AT41" s="374" t="s">
        <v>905</v>
      </c>
      <c r="AU41" s="392" t="s">
        <v>909</v>
      </c>
      <c r="AV41" s="420" t="s">
        <v>634</v>
      </c>
      <c r="AW41" s="434">
        <v>44018</v>
      </c>
      <c r="AX41" s="332" t="s">
        <v>910</v>
      </c>
      <c r="AY41" s="311" t="s">
        <v>905</v>
      </c>
      <c r="AZ41" s="455">
        <v>2</v>
      </c>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c r="EN41" s="174"/>
      <c r="EO41" s="174"/>
      <c r="EP41" s="174"/>
      <c r="EQ41" s="174"/>
      <c r="ER41" s="174"/>
      <c r="ES41" s="174"/>
      <c r="ET41" s="174"/>
      <c r="EU41" s="174"/>
      <c r="EV41" s="174"/>
      <c r="EW41" s="174"/>
      <c r="EX41" s="174"/>
      <c r="EY41" s="174"/>
      <c r="EZ41" s="174"/>
      <c r="FA41" s="174"/>
      <c r="FB41" s="174"/>
      <c r="FC41" s="174"/>
      <c r="FD41" s="174"/>
      <c r="FE41" s="174"/>
      <c r="FF41" s="174"/>
      <c r="FG41" s="174"/>
      <c r="FH41" s="174"/>
      <c r="FI41" s="174"/>
      <c r="FJ41" s="174"/>
      <c r="FK41" s="174"/>
      <c r="FL41" s="174"/>
      <c r="FM41" s="174"/>
      <c r="FN41" s="174"/>
      <c r="FO41" s="174"/>
      <c r="FP41" s="174"/>
      <c r="FQ41" s="174"/>
      <c r="FR41" s="174"/>
      <c r="FS41" s="174"/>
      <c r="FT41" s="174"/>
      <c r="FU41" s="174"/>
      <c r="FV41" s="174"/>
      <c r="FW41" s="174"/>
      <c r="FX41" s="174"/>
      <c r="FY41" s="174"/>
      <c r="FZ41" s="174"/>
      <c r="GA41" s="174"/>
      <c r="GB41" s="174"/>
      <c r="GC41" s="174"/>
      <c r="GD41" s="174"/>
      <c r="GE41" s="174"/>
      <c r="GF41" s="174"/>
      <c r="GG41" s="174"/>
      <c r="GH41" s="174"/>
      <c r="GI41" s="174"/>
      <c r="GJ41" s="174"/>
      <c r="GK41" s="174"/>
      <c r="GL41" s="174"/>
      <c r="GM41" s="174"/>
      <c r="GN41" s="174"/>
      <c r="GO41" s="174"/>
      <c r="GP41" s="174"/>
      <c r="GQ41" s="174"/>
      <c r="GR41" s="174"/>
      <c r="GS41" s="174"/>
      <c r="GT41" s="174"/>
      <c r="GU41" s="174"/>
      <c r="GV41" s="174"/>
      <c r="GW41" s="174"/>
      <c r="GX41" s="174"/>
      <c r="GY41" s="174"/>
      <c r="GZ41" s="174"/>
      <c r="HA41" s="174"/>
      <c r="HB41" s="174"/>
      <c r="HC41" s="174"/>
      <c r="HD41" s="174"/>
      <c r="HE41" s="174"/>
      <c r="HF41" s="174"/>
      <c r="HG41" s="174"/>
      <c r="HH41" s="174"/>
      <c r="HI41" s="174"/>
      <c r="HJ41" s="174"/>
      <c r="HK41" s="174"/>
      <c r="HL41" s="174"/>
      <c r="HM41" s="174"/>
      <c r="HN41" s="174"/>
      <c r="HO41" s="174"/>
      <c r="HP41" s="174"/>
      <c r="HQ41" s="174"/>
      <c r="HR41" s="174"/>
      <c r="HS41" s="174"/>
      <c r="HT41" s="174"/>
      <c r="HU41" s="174"/>
      <c r="HV41" s="174"/>
      <c r="HW41" s="174"/>
      <c r="HX41" s="174"/>
      <c r="HY41" s="174"/>
      <c r="HZ41" s="174"/>
      <c r="IA41" s="174"/>
      <c r="IB41" s="174"/>
      <c r="IC41" s="174"/>
      <c r="ID41" s="174"/>
      <c r="IE41" s="174"/>
      <c r="IF41" s="174"/>
      <c r="IG41" s="174"/>
      <c r="IH41" s="174"/>
      <c r="II41" s="174"/>
      <c r="IJ41" s="174"/>
      <c r="IK41" s="174"/>
      <c r="IL41" s="174"/>
      <c r="IM41" s="174"/>
      <c r="IN41" s="174"/>
      <c r="IO41" s="174"/>
      <c r="IP41" s="174"/>
      <c r="IQ41" s="174"/>
      <c r="IR41" s="174"/>
      <c r="IS41" s="174"/>
      <c r="IT41" s="174"/>
      <c r="IU41" s="174"/>
      <c r="IV41" s="174"/>
      <c r="IW41" s="174"/>
      <c r="IX41" s="174"/>
      <c r="IY41" s="174"/>
      <c r="IZ41" s="174"/>
      <c r="JA41" s="174"/>
      <c r="JB41" s="174"/>
      <c r="JC41" s="174"/>
      <c r="JD41" s="174"/>
      <c r="JE41" s="174"/>
      <c r="JF41" s="174"/>
      <c r="JG41" s="174"/>
      <c r="JH41" s="174"/>
      <c r="JI41" s="174"/>
      <c r="JJ41" s="174"/>
      <c r="JK41" s="174"/>
      <c r="JL41" s="174"/>
      <c r="JM41" s="174"/>
      <c r="JN41" s="174"/>
      <c r="JO41" s="174"/>
      <c r="JP41" s="174"/>
      <c r="JQ41" s="174"/>
      <c r="JR41" s="174"/>
      <c r="JS41" s="174"/>
      <c r="JT41" s="174"/>
      <c r="JU41" s="174"/>
      <c r="JV41" s="174"/>
      <c r="JW41" s="174"/>
      <c r="JX41" s="174"/>
      <c r="JY41" s="174"/>
      <c r="JZ41" s="174"/>
      <c r="KA41" s="174"/>
      <c r="KB41" s="174"/>
      <c r="KC41" s="174"/>
      <c r="KD41" s="174"/>
      <c r="KE41" s="174"/>
      <c r="KF41" s="174"/>
      <c r="KG41" s="174"/>
      <c r="KH41" s="174"/>
      <c r="KI41" s="174"/>
      <c r="KJ41" s="174"/>
      <c r="KK41" s="174"/>
      <c r="KL41" s="174"/>
      <c r="KM41" s="174"/>
      <c r="KN41" s="174"/>
      <c r="KO41" s="174"/>
      <c r="KP41" s="174"/>
      <c r="KQ41" s="174"/>
      <c r="KR41" s="174"/>
      <c r="KS41" s="174"/>
      <c r="KT41" s="174"/>
      <c r="KU41" s="174"/>
      <c r="KV41" s="174"/>
      <c r="KW41" s="174"/>
      <c r="KX41" s="174"/>
      <c r="KY41" s="174"/>
      <c r="KZ41" s="174"/>
      <c r="LA41" s="174"/>
      <c r="LB41" s="174"/>
      <c r="LC41" s="174"/>
      <c r="LD41" s="174"/>
      <c r="LE41" s="174"/>
      <c r="LF41" s="174"/>
      <c r="LG41" s="174"/>
      <c r="LH41" s="174"/>
      <c r="LI41" s="174"/>
      <c r="LJ41" s="174"/>
      <c r="LK41" s="174"/>
    </row>
    <row r="42" spans="1:323" s="336" customFormat="1" ht="43.5" customHeight="1" thickBot="1" x14ac:dyDescent="0.3">
      <c r="A42" s="1091"/>
      <c r="B42" s="1094"/>
      <c r="C42" s="334" t="s">
        <v>635</v>
      </c>
      <c r="D42" s="34" t="s">
        <v>31</v>
      </c>
      <c r="E42" s="288" t="s">
        <v>120</v>
      </c>
      <c r="F42" s="288" t="s">
        <v>128</v>
      </c>
      <c r="G42" s="59"/>
      <c r="H42" s="679"/>
      <c r="I42" s="1041"/>
      <c r="J42" s="1097"/>
      <c r="K42" s="289"/>
      <c r="L42" s="1100"/>
      <c r="M42" s="694"/>
      <c r="N42" s="664"/>
      <c r="O42" s="1109"/>
      <c r="P42" s="1112"/>
      <c r="Q42" s="661"/>
      <c r="R42" s="981"/>
      <c r="S42" s="334" t="s">
        <v>911</v>
      </c>
      <c r="T42" s="315" t="s">
        <v>5</v>
      </c>
      <c r="U42" s="336">
        <v>15</v>
      </c>
      <c r="V42" s="336">
        <v>15</v>
      </c>
      <c r="W42" s="336">
        <v>15</v>
      </c>
      <c r="X42" s="336">
        <v>15</v>
      </c>
      <c r="Y42" s="336">
        <v>15</v>
      </c>
      <c r="Z42" s="336">
        <v>15</v>
      </c>
      <c r="AA42" s="336">
        <v>10</v>
      </c>
      <c r="AB42" s="292">
        <f t="shared" si="1"/>
        <v>100</v>
      </c>
      <c r="AC42" s="365" t="s">
        <v>226</v>
      </c>
      <c r="AD42" s="376" t="s">
        <v>226</v>
      </c>
      <c r="AE42" s="383">
        <v>100</v>
      </c>
      <c r="AF42" s="984"/>
      <c r="AG42" s="667"/>
      <c r="AH42" s="670"/>
      <c r="AI42" s="670"/>
      <c r="AJ42" s="664"/>
      <c r="AK42" s="664"/>
      <c r="AL42" s="664"/>
      <c r="AM42" s="1055"/>
      <c r="AN42" s="1049"/>
      <c r="AO42" s="1085"/>
      <c r="AP42" s="1088"/>
      <c r="AQ42" s="900" t="s">
        <v>462</v>
      </c>
      <c r="AR42" s="902" t="s">
        <v>463</v>
      </c>
      <c r="AS42" s="904" t="s">
        <v>912</v>
      </c>
      <c r="AT42" s="904" t="s">
        <v>905</v>
      </c>
      <c r="AU42" s="904" t="s">
        <v>636</v>
      </c>
      <c r="AV42" s="918" t="s">
        <v>575</v>
      </c>
      <c r="AW42" s="910">
        <v>44018</v>
      </c>
      <c r="AX42" s="912" t="s">
        <v>913</v>
      </c>
      <c r="AY42" s="917" t="s">
        <v>905</v>
      </c>
      <c r="AZ42" s="455">
        <v>6</v>
      </c>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c r="EN42" s="174"/>
      <c r="EO42" s="174"/>
      <c r="EP42" s="174"/>
      <c r="EQ42" s="174"/>
      <c r="ER42" s="174"/>
      <c r="ES42" s="174"/>
      <c r="ET42" s="174"/>
      <c r="EU42" s="174"/>
      <c r="EV42" s="174"/>
      <c r="EW42" s="174"/>
      <c r="EX42" s="174"/>
      <c r="EY42" s="174"/>
      <c r="EZ42" s="174"/>
      <c r="FA42" s="174"/>
      <c r="FB42" s="174"/>
      <c r="FC42" s="174"/>
      <c r="FD42" s="174"/>
      <c r="FE42" s="174"/>
      <c r="FF42" s="174"/>
      <c r="FG42" s="174"/>
      <c r="FH42" s="174"/>
      <c r="FI42" s="174"/>
      <c r="FJ42" s="174"/>
      <c r="FK42" s="174"/>
      <c r="FL42" s="174"/>
      <c r="FM42" s="174"/>
      <c r="FN42" s="174"/>
      <c r="FO42" s="174"/>
      <c r="FP42" s="174"/>
      <c r="FQ42" s="174"/>
      <c r="FR42" s="174"/>
      <c r="FS42" s="174"/>
      <c r="FT42" s="174"/>
      <c r="FU42" s="174"/>
      <c r="FV42" s="174"/>
      <c r="FW42" s="174"/>
      <c r="FX42" s="174"/>
      <c r="FY42" s="174"/>
      <c r="FZ42" s="174"/>
      <c r="GA42" s="174"/>
      <c r="GB42" s="174"/>
      <c r="GC42" s="174"/>
      <c r="GD42" s="174"/>
      <c r="GE42" s="174"/>
      <c r="GF42" s="174"/>
      <c r="GG42" s="174"/>
      <c r="GH42" s="174"/>
      <c r="GI42" s="174"/>
      <c r="GJ42" s="174"/>
      <c r="GK42" s="174"/>
      <c r="GL42" s="174"/>
      <c r="GM42" s="174"/>
      <c r="GN42" s="174"/>
      <c r="GO42" s="174"/>
      <c r="GP42" s="174"/>
      <c r="GQ42" s="174"/>
      <c r="GR42" s="174"/>
      <c r="GS42" s="174"/>
      <c r="GT42" s="174"/>
      <c r="GU42" s="174"/>
      <c r="GV42" s="174"/>
      <c r="GW42" s="174"/>
      <c r="GX42" s="174"/>
      <c r="GY42" s="174"/>
      <c r="GZ42" s="174"/>
      <c r="HA42" s="174"/>
      <c r="HB42" s="174"/>
      <c r="HC42" s="174"/>
      <c r="HD42" s="174"/>
      <c r="HE42" s="174"/>
      <c r="HF42" s="174"/>
      <c r="HG42" s="174"/>
      <c r="HH42" s="174"/>
      <c r="HI42" s="174"/>
      <c r="HJ42" s="174"/>
      <c r="HK42" s="174"/>
      <c r="HL42" s="174"/>
      <c r="HM42" s="174"/>
      <c r="HN42" s="174"/>
      <c r="HO42" s="174"/>
      <c r="HP42" s="174"/>
      <c r="HQ42" s="174"/>
      <c r="HR42" s="174"/>
      <c r="HS42" s="174"/>
      <c r="HT42" s="174"/>
      <c r="HU42" s="174"/>
      <c r="HV42" s="174"/>
      <c r="HW42" s="174"/>
      <c r="HX42" s="174"/>
      <c r="HY42" s="174"/>
      <c r="HZ42" s="174"/>
      <c r="IA42" s="174"/>
      <c r="IB42" s="174"/>
      <c r="IC42" s="174"/>
      <c r="ID42" s="174"/>
      <c r="IE42" s="174"/>
      <c r="IF42" s="174"/>
      <c r="IG42" s="174"/>
      <c r="IH42" s="174"/>
      <c r="II42" s="174"/>
      <c r="IJ42" s="174"/>
      <c r="IK42" s="174"/>
      <c r="IL42" s="174"/>
      <c r="IM42" s="174"/>
      <c r="IN42" s="174"/>
      <c r="IO42" s="174"/>
      <c r="IP42" s="174"/>
      <c r="IQ42" s="174"/>
      <c r="IR42" s="174"/>
      <c r="IS42" s="174"/>
      <c r="IT42" s="174"/>
      <c r="IU42" s="174"/>
      <c r="IV42" s="174"/>
      <c r="IW42" s="174"/>
      <c r="IX42" s="174"/>
      <c r="IY42" s="174"/>
      <c r="IZ42" s="174"/>
      <c r="JA42" s="174"/>
      <c r="JB42" s="174"/>
      <c r="JC42" s="174"/>
      <c r="JD42" s="174"/>
      <c r="JE42" s="174"/>
      <c r="JF42" s="174"/>
      <c r="JG42" s="174"/>
      <c r="JH42" s="174"/>
      <c r="JI42" s="174"/>
      <c r="JJ42" s="174"/>
      <c r="JK42" s="174"/>
      <c r="JL42" s="174"/>
      <c r="JM42" s="174"/>
      <c r="JN42" s="174"/>
      <c r="JO42" s="174"/>
      <c r="JP42" s="174"/>
      <c r="JQ42" s="174"/>
      <c r="JR42" s="174"/>
      <c r="JS42" s="174"/>
      <c r="JT42" s="174"/>
      <c r="JU42" s="174"/>
      <c r="JV42" s="174"/>
      <c r="JW42" s="174"/>
      <c r="JX42" s="174"/>
      <c r="JY42" s="174"/>
      <c r="JZ42" s="174"/>
      <c r="KA42" s="174"/>
      <c r="KB42" s="174"/>
      <c r="KC42" s="174"/>
      <c r="KD42" s="174"/>
      <c r="KE42" s="174"/>
      <c r="KF42" s="174"/>
      <c r="KG42" s="174"/>
      <c r="KH42" s="174"/>
      <c r="KI42" s="174"/>
      <c r="KJ42" s="174"/>
      <c r="KK42" s="174"/>
      <c r="KL42" s="174"/>
      <c r="KM42" s="174"/>
      <c r="KN42" s="174"/>
      <c r="KO42" s="174"/>
      <c r="KP42" s="174"/>
      <c r="KQ42" s="174"/>
      <c r="KR42" s="174"/>
      <c r="KS42" s="174"/>
      <c r="KT42" s="174"/>
      <c r="KU42" s="174"/>
      <c r="KV42" s="174"/>
      <c r="KW42" s="174"/>
      <c r="KX42" s="174"/>
      <c r="KY42" s="174"/>
      <c r="KZ42" s="174"/>
      <c r="LA42" s="174"/>
      <c r="LB42" s="174"/>
      <c r="LC42" s="174"/>
      <c r="LD42" s="174"/>
      <c r="LE42" s="174"/>
      <c r="LF42" s="174"/>
      <c r="LG42" s="174"/>
      <c r="LH42" s="174"/>
      <c r="LI42" s="174"/>
      <c r="LJ42" s="174"/>
      <c r="LK42" s="174"/>
    </row>
    <row r="43" spans="1:323" s="339" customFormat="1" ht="79.150000000000006" customHeight="1" thickBot="1" x14ac:dyDescent="0.3">
      <c r="A43" s="1092"/>
      <c r="B43" s="1095"/>
      <c r="C43" s="34" t="s">
        <v>637</v>
      </c>
      <c r="D43" s="34" t="s">
        <v>31</v>
      </c>
      <c r="E43" s="34" t="s">
        <v>122</v>
      </c>
      <c r="F43" s="34" t="s">
        <v>134</v>
      </c>
      <c r="G43" s="354" t="s">
        <v>638</v>
      </c>
      <c r="H43" s="680"/>
      <c r="I43" s="913"/>
      <c r="J43" s="1098"/>
      <c r="K43" s="354" t="s">
        <v>622</v>
      </c>
      <c r="L43" s="1101"/>
      <c r="M43" s="695"/>
      <c r="N43" s="665"/>
      <c r="O43" s="1110"/>
      <c r="P43" s="1113"/>
      <c r="Q43" s="662"/>
      <c r="R43" s="982"/>
      <c r="S43" s="355" t="s">
        <v>914</v>
      </c>
      <c r="T43" s="325" t="s">
        <v>5</v>
      </c>
      <c r="U43" s="339">
        <v>15</v>
      </c>
      <c r="V43" s="339">
        <v>15</v>
      </c>
      <c r="W43" s="339">
        <v>15</v>
      </c>
      <c r="X43" s="339">
        <v>15</v>
      </c>
      <c r="Y43" s="339">
        <v>15</v>
      </c>
      <c r="Z43" s="339">
        <v>15</v>
      </c>
      <c r="AA43" s="339">
        <v>10</v>
      </c>
      <c r="AB43" s="293">
        <f t="shared" si="1"/>
        <v>100</v>
      </c>
      <c r="AC43" s="365" t="s">
        <v>226</v>
      </c>
      <c r="AD43" s="376" t="s">
        <v>4</v>
      </c>
      <c r="AE43" s="383">
        <v>50</v>
      </c>
      <c r="AF43" s="985"/>
      <c r="AG43" s="668"/>
      <c r="AH43" s="671"/>
      <c r="AI43" s="671"/>
      <c r="AJ43" s="665"/>
      <c r="AK43" s="665"/>
      <c r="AL43" s="665"/>
      <c r="AM43" s="1056"/>
      <c r="AN43" s="1050"/>
      <c r="AO43" s="1086"/>
      <c r="AP43" s="1089"/>
      <c r="AQ43" s="901"/>
      <c r="AR43" s="903"/>
      <c r="AS43" s="905"/>
      <c r="AT43" s="905"/>
      <c r="AU43" s="905"/>
      <c r="AV43" s="899"/>
      <c r="AW43" s="911"/>
      <c r="AX43" s="913"/>
      <c r="AY43" s="915"/>
      <c r="AZ43" s="431"/>
      <c r="BA43" s="330"/>
      <c r="BB43" s="330"/>
      <c r="BC43" s="330"/>
      <c r="BD43" s="330"/>
      <c r="BE43" s="330"/>
      <c r="BF43" s="330"/>
      <c r="BG43" s="330"/>
      <c r="BH43" s="330"/>
      <c r="BI43" s="330"/>
      <c r="BJ43" s="330"/>
      <c r="BK43" s="330"/>
      <c r="BL43" s="330"/>
      <c r="BM43" s="330"/>
      <c r="BN43" s="330"/>
      <c r="BO43" s="330"/>
      <c r="BP43" s="330"/>
      <c r="BQ43" s="330"/>
      <c r="BR43" s="330"/>
      <c r="BS43" s="330"/>
      <c r="BT43" s="330"/>
      <c r="BU43" s="330"/>
      <c r="BV43" s="330"/>
      <c r="BW43" s="330"/>
      <c r="BX43" s="330"/>
      <c r="BY43" s="330"/>
      <c r="BZ43" s="330"/>
      <c r="CA43" s="330"/>
      <c r="CB43" s="330"/>
      <c r="CC43" s="330"/>
      <c r="CD43" s="330"/>
      <c r="CE43" s="330"/>
      <c r="CF43" s="330"/>
      <c r="CG43" s="330"/>
      <c r="CH43" s="330"/>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c r="DK43" s="330"/>
      <c r="DL43" s="330"/>
      <c r="DM43" s="330"/>
      <c r="DN43" s="330"/>
      <c r="DO43" s="330"/>
      <c r="DP43" s="330"/>
      <c r="DQ43" s="330"/>
      <c r="DR43" s="330"/>
      <c r="DS43" s="330"/>
      <c r="DT43" s="330"/>
      <c r="DU43" s="330"/>
      <c r="DV43" s="330"/>
      <c r="DW43" s="330"/>
      <c r="DX43" s="330"/>
      <c r="DY43" s="330"/>
      <c r="DZ43" s="330"/>
      <c r="EA43" s="330"/>
      <c r="EB43" s="330"/>
      <c r="EC43" s="330"/>
      <c r="ED43" s="330"/>
      <c r="EE43" s="330"/>
      <c r="EF43" s="330"/>
      <c r="EG43" s="330"/>
      <c r="EH43" s="330"/>
      <c r="EI43" s="330"/>
      <c r="EJ43" s="330"/>
      <c r="EK43" s="330"/>
      <c r="EL43" s="330"/>
      <c r="EM43" s="330"/>
      <c r="EN43" s="330"/>
      <c r="EO43" s="330"/>
      <c r="EP43" s="330"/>
      <c r="EQ43" s="330"/>
      <c r="ER43" s="330"/>
      <c r="ES43" s="330"/>
      <c r="ET43" s="330"/>
      <c r="EU43" s="330"/>
      <c r="EV43" s="330"/>
      <c r="EW43" s="330"/>
      <c r="EX43" s="330"/>
      <c r="EY43" s="330"/>
      <c r="EZ43" s="330"/>
      <c r="FA43" s="330"/>
      <c r="FB43" s="330"/>
      <c r="FC43" s="330"/>
      <c r="FD43" s="330"/>
      <c r="FE43" s="330"/>
      <c r="FF43" s="330"/>
      <c r="FG43" s="330"/>
      <c r="FH43" s="330"/>
      <c r="FI43" s="330"/>
      <c r="FJ43" s="330"/>
      <c r="FK43" s="330"/>
      <c r="FL43" s="330"/>
      <c r="FM43" s="330"/>
      <c r="FN43" s="330"/>
      <c r="FO43" s="330"/>
      <c r="FP43" s="330"/>
      <c r="FQ43" s="330"/>
      <c r="FR43" s="330"/>
      <c r="FS43" s="330"/>
      <c r="FT43" s="330"/>
      <c r="FU43" s="330"/>
      <c r="FV43" s="330"/>
      <c r="FW43" s="330"/>
      <c r="FX43" s="330"/>
      <c r="FY43" s="330"/>
      <c r="FZ43" s="330"/>
      <c r="GA43" s="330"/>
      <c r="GB43" s="330"/>
      <c r="GC43" s="330"/>
      <c r="GD43" s="330"/>
      <c r="GE43" s="330"/>
      <c r="GF43" s="330"/>
      <c r="GG43" s="330"/>
      <c r="GH43" s="330"/>
      <c r="GI43" s="330"/>
      <c r="GJ43" s="330"/>
      <c r="GK43" s="330"/>
      <c r="GL43" s="330"/>
      <c r="GM43" s="330"/>
      <c r="GN43" s="330"/>
      <c r="GO43" s="330"/>
      <c r="GP43" s="330"/>
      <c r="GQ43" s="330"/>
      <c r="GR43" s="330"/>
      <c r="GS43" s="330"/>
      <c r="GT43" s="330"/>
      <c r="GU43" s="330"/>
      <c r="GV43" s="330"/>
      <c r="GW43" s="330"/>
      <c r="GX43" s="330"/>
      <c r="GY43" s="330"/>
      <c r="GZ43" s="330"/>
      <c r="HA43" s="330"/>
      <c r="HB43" s="330"/>
      <c r="HC43" s="330"/>
      <c r="HD43" s="330"/>
      <c r="HE43" s="330"/>
      <c r="HF43" s="330"/>
      <c r="HG43" s="330"/>
      <c r="HH43" s="330"/>
      <c r="HI43" s="330"/>
      <c r="HJ43" s="330"/>
      <c r="HK43" s="330"/>
      <c r="HL43" s="330"/>
      <c r="HM43" s="330"/>
      <c r="HN43" s="330"/>
      <c r="HO43" s="330"/>
      <c r="HP43" s="330"/>
      <c r="HQ43" s="330"/>
      <c r="HR43" s="330"/>
      <c r="HS43" s="330"/>
      <c r="HT43" s="330"/>
      <c r="HU43" s="330"/>
      <c r="HV43" s="330"/>
      <c r="HW43" s="330"/>
      <c r="HX43" s="330"/>
      <c r="HY43" s="330"/>
      <c r="HZ43" s="330"/>
      <c r="IA43" s="330"/>
      <c r="IB43" s="330"/>
      <c r="IC43" s="330"/>
      <c r="ID43" s="330"/>
      <c r="IE43" s="330"/>
      <c r="IF43" s="330"/>
      <c r="IG43" s="330"/>
      <c r="IH43" s="330"/>
      <c r="II43" s="330"/>
      <c r="IJ43" s="330"/>
      <c r="IK43" s="330"/>
      <c r="IL43" s="330"/>
      <c r="IM43" s="330"/>
      <c r="IN43" s="330"/>
      <c r="IO43" s="330"/>
      <c r="IP43" s="330"/>
      <c r="IQ43" s="330"/>
      <c r="IR43" s="330"/>
      <c r="IS43" s="330"/>
      <c r="IT43" s="330"/>
      <c r="IU43" s="330"/>
      <c r="IV43" s="330"/>
      <c r="IW43" s="330"/>
      <c r="IX43" s="330"/>
      <c r="IY43" s="330"/>
      <c r="IZ43" s="330"/>
      <c r="JA43" s="330"/>
      <c r="JB43" s="330"/>
      <c r="JC43" s="330"/>
      <c r="JD43" s="330"/>
      <c r="JE43" s="330"/>
      <c r="JF43" s="330"/>
      <c r="JG43" s="330"/>
      <c r="JH43" s="330"/>
      <c r="JI43" s="330"/>
      <c r="JJ43" s="330"/>
      <c r="JK43" s="330"/>
      <c r="JL43" s="330"/>
      <c r="JM43" s="330"/>
      <c r="JN43" s="330"/>
      <c r="JO43" s="330"/>
      <c r="JP43" s="330"/>
      <c r="JQ43" s="330"/>
      <c r="JR43" s="330"/>
      <c r="JS43" s="330"/>
      <c r="JT43" s="330"/>
      <c r="JU43" s="330"/>
      <c r="JV43" s="330"/>
      <c r="JW43" s="330"/>
      <c r="JX43" s="330"/>
      <c r="JY43" s="330"/>
      <c r="JZ43" s="330"/>
      <c r="KA43" s="330"/>
      <c r="KB43" s="330"/>
      <c r="KC43" s="330"/>
      <c r="KD43" s="330"/>
      <c r="KE43" s="330"/>
      <c r="KF43" s="330"/>
      <c r="KG43" s="330"/>
      <c r="KH43" s="330"/>
      <c r="KI43" s="330"/>
      <c r="KJ43" s="330"/>
      <c r="KK43" s="330"/>
      <c r="KL43" s="330"/>
      <c r="KM43" s="330"/>
      <c r="KN43" s="330"/>
      <c r="KO43" s="330"/>
      <c r="KP43" s="330"/>
      <c r="KQ43" s="330"/>
      <c r="KR43" s="330"/>
      <c r="KS43" s="330"/>
      <c r="KT43" s="330"/>
      <c r="KU43" s="330"/>
      <c r="KV43" s="330"/>
      <c r="KW43" s="330"/>
      <c r="KX43" s="330"/>
      <c r="KY43" s="330"/>
      <c r="KZ43" s="330"/>
      <c r="LA43" s="330"/>
      <c r="LB43" s="330"/>
      <c r="LC43" s="330"/>
      <c r="LD43" s="330"/>
      <c r="LE43" s="330"/>
      <c r="LF43" s="330"/>
      <c r="LG43" s="330"/>
      <c r="LH43" s="330"/>
      <c r="LI43" s="330"/>
      <c r="LJ43" s="330"/>
      <c r="LK43" s="330"/>
    </row>
    <row r="44" spans="1:323" s="333" customFormat="1" ht="105" customHeight="1" thickBot="1" x14ac:dyDescent="0.3">
      <c r="A44" s="1090" t="s">
        <v>639</v>
      </c>
      <c r="B44" s="1105" t="s">
        <v>640</v>
      </c>
      <c r="C44" s="342" t="s">
        <v>641</v>
      </c>
      <c r="D44" s="29" t="s">
        <v>31</v>
      </c>
      <c r="E44" s="29" t="s">
        <v>120</v>
      </c>
      <c r="F44" s="29" t="s">
        <v>129</v>
      </c>
      <c r="G44" s="29"/>
      <c r="H44" s="678" t="s">
        <v>642</v>
      </c>
      <c r="I44" s="1040" t="s">
        <v>643</v>
      </c>
      <c r="J44" s="1096" t="s">
        <v>15</v>
      </c>
      <c r="K44" s="382"/>
      <c r="L44" s="1099" t="s">
        <v>915</v>
      </c>
      <c r="M44" s="693" t="s">
        <v>76</v>
      </c>
      <c r="N44" s="663">
        <v>2</v>
      </c>
      <c r="O44" s="1108" t="s">
        <v>179</v>
      </c>
      <c r="P44" s="1111" t="s">
        <v>83</v>
      </c>
      <c r="Q44" s="660">
        <v>5</v>
      </c>
      <c r="R44" s="980" t="str">
        <f>IF(N44+Q44=0," ",IF(OR(AND(N44=1,Q44=1),AND(N44=1,Q44=2),AND(N44=2,Q44=2),AND(N44=2,Q44=1),AND(N44=3,Q44=1)),"Bajo",IF(OR(AND(N44=1,Q44=3),AND(N44=2,Q44=3),AND(N44=3,Q44=2),AND(N44=4,Q44=1)),"Moderado",IF(OR(AND(N44=1,Q44=4),AND(N44=2,Q44=4),AND(N44=3,Q44=3),AND(N44=4,Q44=2),AND(N44=4,Q44=3),AND(N44=5,Q44=1),AND(N44=5,Q44=2)),"Alto",IF(OR(AND(N44=2,Q44=5),AND(N44=3,Q44=5),AND(N44=3,Q44=4),AND(N44=4,Q44=4),AND(N44=4,Q44=5),AND(N44=5,Q44=3),AND(N44=5,Q44=4),AND(N44=1,Q44=5),AND(N44=5,Q44=5)),"Extremo","")))))</f>
        <v>Extremo</v>
      </c>
      <c r="S44" s="329" t="s">
        <v>644</v>
      </c>
      <c r="T44" s="306" t="s">
        <v>5</v>
      </c>
      <c r="U44" s="333">
        <v>15</v>
      </c>
      <c r="V44" s="333">
        <v>15</v>
      </c>
      <c r="W44" s="333">
        <v>15</v>
      </c>
      <c r="X44" s="333">
        <v>15</v>
      </c>
      <c r="Y44" s="333">
        <v>15</v>
      </c>
      <c r="Z44" s="333">
        <v>15</v>
      </c>
      <c r="AA44" s="333">
        <v>10</v>
      </c>
      <c r="AB44" s="309">
        <f t="shared" si="1"/>
        <v>100</v>
      </c>
      <c r="AC44" s="361" t="s">
        <v>226</v>
      </c>
      <c r="AD44" s="382" t="s">
        <v>226</v>
      </c>
      <c r="AE44" s="383">
        <v>100</v>
      </c>
      <c r="AF44" s="1114">
        <f>AVERAGE(AE44:AE49)</f>
        <v>91.666666666666671</v>
      </c>
      <c r="AG44" s="935" t="s">
        <v>4</v>
      </c>
      <c r="AH44" s="773" t="s">
        <v>98</v>
      </c>
      <c r="AI44" s="773" t="s">
        <v>98</v>
      </c>
      <c r="AJ44" s="968" t="s">
        <v>76</v>
      </c>
      <c r="AK44" s="968">
        <v>2</v>
      </c>
      <c r="AL44" s="968" t="s">
        <v>83</v>
      </c>
      <c r="AM44" s="1003">
        <v>5</v>
      </c>
      <c r="AN44" s="1007" t="str">
        <f>IF(AK44+AM44=0," ",IF(OR(AND(AK44=1,AM44=1),AND(AK44=1,AM44=2),AND(AK44=2,AM44=2),AND(AK44=2,AM44=1),AND(AK44=3,AM44=1)),"Bajo",IF(OR(AND(AK44=1,AM44=3),AND(AK44=2,AM44=3),AND(AK44=3,AM44=2),AND(AK44=4,AM44=1)),"Moderado",IF(OR(AND(AK44=1,AM44=4),AND(AK44=2,AM44=4),AND(AK44=3,AM44=3),AND(AK44=4,AM44=2),AND(AK44=4,AM44=3),AND(AK44=5,AM44=1),AND(AK44=5,AM44=2)),"Alto",IF(OR(AND(AK44=2,AM44=5),AND(AK44=1,AM44=5),AND(AK44=3,AM44=5),AND(AK44=3,AM44=4),AND(AK44=4,AM44=4),AND(AK44=4,AM44=5),AND(AK44=5,AM44=3),AND(AK44=5,AM44=4),AND(AK44=5,AM44=5)),"Extremo","")))))</f>
        <v>Extremo</v>
      </c>
      <c r="AO44" s="1084"/>
      <c r="AP44" s="1087" t="s">
        <v>100</v>
      </c>
      <c r="AQ44" s="64" t="s">
        <v>462</v>
      </c>
      <c r="AR44" s="44" t="s">
        <v>463</v>
      </c>
      <c r="AS44" s="329" t="s">
        <v>645</v>
      </c>
      <c r="AT44" s="329" t="s">
        <v>916</v>
      </c>
      <c r="AU44" s="329" t="s">
        <v>646</v>
      </c>
      <c r="AV44" s="332" t="s">
        <v>647</v>
      </c>
      <c r="AW44" s="432">
        <v>44018</v>
      </c>
      <c r="AX44" s="332" t="s">
        <v>917</v>
      </c>
      <c r="AY44" s="332" t="s">
        <v>916</v>
      </c>
      <c r="AZ44" s="420">
        <v>6</v>
      </c>
      <c r="BA44" s="312"/>
      <c r="BB44" s="312"/>
      <c r="BC44" s="312"/>
      <c r="BD44" s="312"/>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312"/>
      <c r="CA44" s="312"/>
      <c r="CB44" s="312"/>
      <c r="CC44" s="312"/>
      <c r="CD44" s="312"/>
      <c r="CE44" s="312"/>
      <c r="CF44" s="312"/>
      <c r="CG44" s="312"/>
      <c r="CH44" s="312"/>
      <c r="CI44" s="312"/>
      <c r="CJ44" s="312"/>
      <c r="CK44" s="312"/>
      <c r="CL44" s="312"/>
      <c r="CM44" s="312"/>
      <c r="CN44" s="312"/>
      <c r="CO44" s="312"/>
      <c r="CP44" s="312"/>
      <c r="CQ44" s="312"/>
      <c r="CR44" s="312"/>
      <c r="CS44" s="312"/>
      <c r="CT44" s="312"/>
      <c r="CU44" s="312"/>
      <c r="CV44" s="312"/>
      <c r="CW44" s="312"/>
      <c r="CX44" s="312"/>
      <c r="CY44" s="312"/>
      <c r="CZ44" s="312"/>
      <c r="DA44" s="312"/>
      <c r="DB44" s="312"/>
      <c r="DC44" s="312"/>
      <c r="DD44" s="312"/>
      <c r="DE44" s="312"/>
      <c r="DF44" s="312"/>
      <c r="DG44" s="312"/>
      <c r="DH44" s="312"/>
      <c r="DI44" s="312"/>
      <c r="DJ44" s="312"/>
      <c r="DK44" s="312"/>
      <c r="DL44" s="312"/>
      <c r="DM44" s="312"/>
      <c r="DN44" s="312"/>
      <c r="DO44" s="312"/>
      <c r="DP44" s="312"/>
      <c r="DQ44" s="312"/>
      <c r="DR44" s="312"/>
      <c r="DS44" s="312"/>
      <c r="DT44" s="312"/>
      <c r="DU44" s="312"/>
      <c r="DV44" s="312"/>
      <c r="DW44" s="312"/>
      <c r="DX44" s="312"/>
      <c r="DY44" s="312"/>
      <c r="DZ44" s="312"/>
      <c r="EA44" s="312"/>
      <c r="EB44" s="312"/>
      <c r="EC44" s="312"/>
      <c r="ED44" s="312"/>
      <c r="EE44" s="312"/>
      <c r="EF44" s="312"/>
      <c r="EG44" s="312"/>
      <c r="EH44" s="312"/>
      <c r="EI44" s="312"/>
      <c r="EJ44" s="312"/>
      <c r="EK44" s="312"/>
      <c r="EL44" s="312"/>
      <c r="EM44" s="312"/>
      <c r="EN44" s="312"/>
      <c r="EO44" s="312"/>
      <c r="EP44" s="312"/>
      <c r="EQ44" s="312"/>
      <c r="ER44" s="312"/>
      <c r="ES44" s="312"/>
      <c r="ET44" s="312"/>
      <c r="EU44" s="312"/>
      <c r="EV44" s="312"/>
      <c r="EW44" s="312"/>
      <c r="EX44" s="312"/>
      <c r="EY44" s="312"/>
      <c r="EZ44" s="312"/>
      <c r="FA44" s="312"/>
      <c r="FB44" s="312"/>
      <c r="FC44" s="312"/>
      <c r="FD44" s="312"/>
      <c r="FE44" s="312"/>
      <c r="FF44" s="312"/>
      <c r="FG44" s="312"/>
      <c r="FH44" s="312"/>
      <c r="FI44" s="312"/>
      <c r="FJ44" s="312"/>
      <c r="FK44" s="312"/>
      <c r="FL44" s="312"/>
      <c r="FM44" s="312"/>
      <c r="FN44" s="312"/>
      <c r="FO44" s="312"/>
      <c r="FP44" s="312"/>
      <c r="FQ44" s="312"/>
      <c r="FR44" s="312"/>
      <c r="FS44" s="312"/>
      <c r="FT44" s="312"/>
      <c r="FU44" s="312"/>
      <c r="FV44" s="312"/>
      <c r="FW44" s="312"/>
      <c r="FX44" s="312"/>
      <c r="FY44" s="312"/>
      <c r="FZ44" s="312"/>
      <c r="GA44" s="312"/>
      <c r="GB44" s="312"/>
      <c r="GC44" s="312"/>
      <c r="GD44" s="312"/>
      <c r="GE44" s="312"/>
      <c r="GF44" s="312"/>
      <c r="GG44" s="312"/>
      <c r="GH44" s="312"/>
      <c r="GI44" s="312"/>
      <c r="GJ44" s="312"/>
      <c r="GK44" s="312"/>
      <c r="GL44" s="312"/>
      <c r="GM44" s="312"/>
      <c r="GN44" s="312"/>
      <c r="GO44" s="312"/>
      <c r="GP44" s="312"/>
      <c r="GQ44" s="312"/>
      <c r="GR44" s="312"/>
      <c r="GS44" s="312"/>
      <c r="GT44" s="312"/>
      <c r="GU44" s="312"/>
      <c r="GV44" s="312"/>
      <c r="GW44" s="312"/>
      <c r="GX44" s="312"/>
      <c r="GY44" s="312"/>
      <c r="GZ44" s="312"/>
      <c r="HA44" s="312"/>
      <c r="HB44" s="312"/>
      <c r="HC44" s="312"/>
      <c r="HD44" s="312"/>
      <c r="HE44" s="312"/>
      <c r="HF44" s="312"/>
      <c r="HG44" s="312"/>
      <c r="HH44" s="312"/>
      <c r="HI44" s="312"/>
      <c r="HJ44" s="312"/>
      <c r="HK44" s="312"/>
      <c r="HL44" s="312"/>
      <c r="HM44" s="312"/>
      <c r="HN44" s="312"/>
      <c r="HO44" s="312"/>
      <c r="HP44" s="312"/>
      <c r="HQ44" s="312"/>
      <c r="HR44" s="312"/>
      <c r="HS44" s="312"/>
      <c r="HT44" s="312"/>
      <c r="HU44" s="312"/>
      <c r="HV44" s="312"/>
      <c r="HW44" s="312"/>
      <c r="HX44" s="312"/>
      <c r="HY44" s="312"/>
      <c r="HZ44" s="312"/>
      <c r="IA44" s="312"/>
      <c r="IB44" s="312"/>
      <c r="IC44" s="312"/>
      <c r="ID44" s="312"/>
      <c r="IE44" s="312"/>
      <c r="IF44" s="312"/>
      <c r="IG44" s="312"/>
      <c r="IH44" s="312"/>
      <c r="II44" s="312"/>
      <c r="IJ44" s="312"/>
      <c r="IK44" s="312"/>
      <c r="IL44" s="312"/>
      <c r="IM44" s="312"/>
      <c r="IN44" s="312"/>
      <c r="IO44" s="312"/>
      <c r="IP44" s="312"/>
      <c r="IQ44" s="312"/>
      <c r="IR44" s="312"/>
      <c r="IS44" s="312"/>
      <c r="IT44" s="312"/>
      <c r="IU44" s="312"/>
      <c r="IV44" s="312"/>
      <c r="IW44" s="312"/>
      <c r="IX44" s="312"/>
      <c r="IY44" s="312"/>
      <c r="IZ44" s="312"/>
      <c r="JA44" s="312"/>
      <c r="JB44" s="312"/>
      <c r="JC44" s="312"/>
      <c r="JD44" s="312"/>
      <c r="JE44" s="312"/>
      <c r="JF44" s="312"/>
      <c r="JG44" s="312"/>
      <c r="JH44" s="312"/>
      <c r="JI44" s="312"/>
      <c r="JJ44" s="312"/>
      <c r="JK44" s="312"/>
      <c r="JL44" s="312"/>
      <c r="JM44" s="312"/>
      <c r="JN44" s="312"/>
      <c r="JO44" s="312"/>
      <c r="JP44" s="312"/>
      <c r="JQ44" s="312"/>
      <c r="JR44" s="312"/>
      <c r="JS44" s="312"/>
      <c r="JT44" s="312"/>
      <c r="JU44" s="312"/>
      <c r="JV44" s="312"/>
      <c r="JW44" s="312"/>
      <c r="JX44" s="312"/>
      <c r="JY44" s="312"/>
      <c r="JZ44" s="312"/>
      <c r="KA44" s="312"/>
      <c r="KB44" s="312"/>
      <c r="KC44" s="312"/>
      <c r="KD44" s="312"/>
      <c r="KE44" s="312"/>
      <c r="KF44" s="312"/>
      <c r="KG44" s="312"/>
      <c r="KH44" s="312"/>
      <c r="KI44" s="312"/>
      <c r="KJ44" s="312"/>
      <c r="KK44" s="312"/>
      <c r="KL44" s="312"/>
      <c r="KM44" s="312"/>
      <c r="KN44" s="312"/>
      <c r="KO44" s="312"/>
      <c r="KP44" s="312"/>
      <c r="KQ44" s="312"/>
      <c r="KR44" s="312"/>
      <c r="KS44" s="312"/>
      <c r="KT44" s="312"/>
      <c r="KU44" s="312"/>
      <c r="KV44" s="312"/>
      <c r="KW44" s="312"/>
      <c r="KX44" s="312"/>
      <c r="KY44" s="312"/>
      <c r="KZ44" s="312"/>
      <c r="LA44" s="312"/>
      <c r="LB44" s="312"/>
      <c r="LC44" s="312"/>
      <c r="LD44" s="312"/>
      <c r="LE44" s="312"/>
      <c r="LF44" s="312"/>
      <c r="LG44" s="312"/>
      <c r="LH44" s="312"/>
      <c r="LI44" s="312"/>
      <c r="LJ44" s="312"/>
      <c r="LK44" s="312"/>
    </row>
    <row r="45" spans="1:323" s="336" customFormat="1" ht="67.5" customHeight="1" thickBot="1" x14ac:dyDescent="0.3">
      <c r="A45" s="1091"/>
      <c r="B45" s="1106"/>
      <c r="C45" s="334" t="s">
        <v>648</v>
      </c>
      <c r="D45" s="363" t="s">
        <v>31</v>
      </c>
      <c r="E45" s="363" t="s">
        <v>120</v>
      </c>
      <c r="F45" s="363" t="s">
        <v>131</v>
      </c>
      <c r="G45" s="59"/>
      <c r="H45" s="679"/>
      <c r="I45" s="1041"/>
      <c r="J45" s="1097"/>
      <c r="K45" s="372"/>
      <c r="L45" s="1100"/>
      <c r="M45" s="694"/>
      <c r="N45" s="664"/>
      <c r="O45" s="1109"/>
      <c r="P45" s="1112"/>
      <c r="Q45" s="661"/>
      <c r="R45" s="981"/>
      <c r="S45" s="334" t="s">
        <v>918</v>
      </c>
      <c r="T45" s="315" t="s">
        <v>5</v>
      </c>
      <c r="U45" s="336">
        <v>15</v>
      </c>
      <c r="V45" s="336">
        <v>15</v>
      </c>
      <c r="W45" s="336">
        <v>15</v>
      </c>
      <c r="X45" s="336">
        <v>15</v>
      </c>
      <c r="Y45" s="336">
        <v>15</v>
      </c>
      <c r="Z45" s="336">
        <v>15</v>
      </c>
      <c r="AA45" s="336">
        <v>10</v>
      </c>
      <c r="AB45" s="292">
        <f t="shared" si="1"/>
        <v>100</v>
      </c>
      <c r="AC45" s="361" t="s">
        <v>226</v>
      </c>
      <c r="AD45" s="382" t="s">
        <v>226</v>
      </c>
      <c r="AE45" s="383">
        <v>100</v>
      </c>
      <c r="AF45" s="1115"/>
      <c r="AG45" s="936"/>
      <c r="AH45" s="774"/>
      <c r="AI45" s="774"/>
      <c r="AJ45" s="969"/>
      <c r="AK45" s="969"/>
      <c r="AL45" s="969"/>
      <c r="AM45" s="1004"/>
      <c r="AN45" s="1008"/>
      <c r="AO45" s="1085"/>
      <c r="AP45" s="1088"/>
      <c r="AQ45" s="390" t="s">
        <v>462</v>
      </c>
      <c r="AR45" s="391" t="s">
        <v>463</v>
      </c>
      <c r="AS45" s="392" t="s">
        <v>919</v>
      </c>
      <c r="AT45" s="374" t="s">
        <v>920</v>
      </c>
      <c r="AU45" s="392" t="s">
        <v>649</v>
      </c>
      <c r="AV45" s="424" t="s">
        <v>650</v>
      </c>
      <c r="AW45" s="434">
        <v>44018</v>
      </c>
      <c r="AX45" s="396" t="s">
        <v>921</v>
      </c>
      <c r="AY45" s="396" t="s">
        <v>920</v>
      </c>
      <c r="AZ45" s="455">
        <v>6</v>
      </c>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c r="EN45" s="174"/>
      <c r="EO45" s="174"/>
      <c r="EP45" s="174"/>
      <c r="EQ45" s="174"/>
      <c r="ER45" s="174"/>
      <c r="ES45" s="174"/>
      <c r="ET45" s="174"/>
      <c r="EU45" s="174"/>
      <c r="EV45" s="174"/>
      <c r="EW45" s="174"/>
      <c r="EX45" s="174"/>
      <c r="EY45" s="174"/>
      <c r="EZ45" s="174"/>
      <c r="FA45" s="174"/>
      <c r="FB45" s="174"/>
      <c r="FC45" s="174"/>
      <c r="FD45" s="174"/>
      <c r="FE45" s="174"/>
      <c r="FF45" s="174"/>
      <c r="FG45" s="174"/>
      <c r="FH45" s="174"/>
      <c r="FI45" s="174"/>
      <c r="FJ45" s="174"/>
      <c r="FK45" s="174"/>
      <c r="FL45" s="174"/>
      <c r="FM45" s="174"/>
      <c r="FN45" s="174"/>
      <c r="FO45" s="174"/>
      <c r="FP45" s="174"/>
      <c r="FQ45" s="174"/>
      <c r="FR45" s="174"/>
      <c r="FS45" s="174"/>
      <c r="FT45" s="174"/>
      <c r="FU45" s="174"/>
      <c r="FV45" s="174"/>
      <c r="FW45" s="174"/>
      <c r="FX45" s="174"/>
      <c r="FY45" s="174"/>
      <c r="FZ45" s="174"/>
      <c r="GA45" s="174"/>
      <c r="GB45" s="174"/>
      <c r="GC45" s="174"/>
      <c r="GD45" s="174"/>
      <c r="GE45" s="174"/>
      <c r="GF45" s="174"/>
      <c r="GG45" s="174"/>
      <c r="GH45" s="174"/>
      <c r="GI45" s="174"/>
      <c r="GJ45" s="174"/>
      <c r="GK45" s="174"/>
      <c r="GL45" s="174"/>
      <c r="GM45" s="174"/>
      <c r="GN45" s="174"/>
      <c r="GO45" s="174"/>
      <c r="GP45" s="174"/>
      <c r="GQ45" s="174"/>
      <c r="GR45" s="174"/>
      <c r="GS45" s="174"/>
      <c r="GT45" s="174"/>
      <c r="GU45" s="174"/>
      <c r="GV45" s="174"/>
      <c r="GW45" s="174"/>
      <c r="GX45" s="174"/>
      <c r="GY45" s="174"/>
      <c r="GZ45" s="174"/>
      <c r="HA45" s="174"/>
      <c r="HB45" s="174"/>
      <c r="HC45" s="174"/>
      <c r="HD45" s="174"/>
      <c r="HE45" s="174"/>
      <c r="HF45" s="174"/>
      <c r="HG45" s="174"/>
      <c r="HH45" s="174"/>
      <c r="HI45" s="174"/>
      <c r="HJ45" s="174"/>
      <c r="HK45" s="174"/>
      <c r="HL45" s="174"/>
      <c r="HM45" s="174"/>
      <c r="HN45" s="174"/>
      <c r="HO45" s="174"/>
      <c r="HP45" s="174"/>
      <c r="HQ45" s="174"/>
      <c r="HR45" s="174"/>
      <c r="HS45" s="174"/>
      <c r="HT45" s="174"/>
      <c r="HU45" s="174"/>
      <c r="HV45" s="174"/>
      <c r="HW45" s="174"/>
      <c r="HX45" s="174"/>
      <c r="HY45" s="174"/>
      <c r="HZ45" s="174"/>
      <c r="IA45" s="174"/>
      <c r="IB45" s="174"/>
      <c r="IC45" s="174"/>
      <c r="ID45" s="174"/>
      <c r="IE45" s="174"/>
      <c r="IF45" s="174"/>
      <c r="IG45" s="174"/>
      <c r="IH45" s="174"/>
      <c r="II45" s="174"/>
      <c r="IJ45" s="174"/>
      <c r="IK45" s="174"/>
      <c r="IL45" s="174"/>
      <c r="IM45" s="174"/>
      <c r="IN45" s="174"/>
      <c r="IO45" s="174"/>
      <c r="IP45" s="174"/>
      <c r="IQ45" s="174"/>
      <c r="IR45" s="174"/>
      <c r="IS45" s="174"/>
      <c r="IT45" s="174"/>
      <c r="IU45" s="174"/>
      <c r="IV45" s="174"/>
      <c r="IW45" s="174"/>
      <c r="IX45" s="174"/>
      <c r="IY45" s="174"/>
      <c r="IZ45" s="174"/>
      <c r="JA45" s="174"/>
      <c r="JB45" s="174"/>
      <c r="JC45" s="174"/>
      <c r="JD45" s="174"/>
      <c r="JE45" s="174"/>
      <c r="JF45" s="174"/>
      <c r="JG45" s="174"/>
      <c r="JH45" s="174"/>
      <c r="JI45" s="174"/>
      <c r="JJ45" s="174"/>
      <c r="JK45" s="174"/>
      <c r="JL45" s="174"/>
      <c r="JM45" s="174"/>
      <c r="JN45" s="174"/>
      <c r="JO45" s="174"/>
      <c r="JP45" s="174"/>
      <c r="JQ45" s="174"/>
      <c r="JR45" s="174"/>
      <c r="JS45" s="174"/>
      <c r="JT45" s="174"/>
      <c r="JU45" s="174"/>
      <c r="JV45" s="174"/>
      <c r="JW45" s="174"/>
      <c r="JX45" s="174"/>
      <c r="JY45" s="174"/>
      <c r="JZ45" s="174"/>
      <c r="KA45" s="174"/>
      <c r="KB45" s="174"/>
      <c r="KC45" s="174"/>
      <c r="KD45" s="174"/>
      <c r="KE45" s="174"/>
      <c r="KF45" s="174"/>
      <c r="KG45" s="174"/>
      <c r="KH45" s="174"/>
      <c r="KI45" s="174"/>
      <c r="KJ45" s="174"/>
      <c r="KK45" s="174"/>
      <c r="KL45" s="174"/>
      <c r="KM45" s="174"/>
      <c r="KN45" s="174"/>
      <c r="KO45" s="174"/>
      <c r="KP45" s="174"/>
      <c r="KQ45" s="174"/>
      <c r="KR45" s="174"/>
      <c r="KS45" s="174"/>
      <c r="KT45" s="174"/>
      <c r="KU45" s="174"/>
      <c r="KV45" s="174"/>
      <c r="KW45" s="174"/>
      <c r="KX45" s="174"/>
      <c r="KY45" s="174"/>
      <c r="KZ45" s="174"/>
      <c r="LA45" s="174"/>
      <c r="LB45" s="174"/>
      <c r="LC45" s="174"/>
      <c r="LD45" s="174"/>
      <c r="LE45" s="174"/>
      <c r="LF45" s="174"/>
      <c r="LG45" s="174"/>
      <c r="LH45" s="174"/>
      <c r="LI45" s="174"/>
      <c r="LJ45" s="174"/>
      <c r="LK45" s="174"/>
    </row>
    <row r="46" spans="1:323" s="336" customFormat="1" ht="87" customHeight="1" thickBot="1" x14ac:dyDescent="0.3">
      <c r="A46" s="1091"/>
      <c r="B46" s="1106"/>
      <c r="C46" s="350" t="s">
        <v>651</v>
      </c>
      <c r="D46" s="363" t="s">
        <v>31</v>
      </c>
      <c r="E46" s="363" t="s">
        <v>120</v>
      </c>
      <c r="F46" s="363" t="s">
        <v>131</v>
      </c>
      <c r="G46" s="59"/>
      <c r="H46" s="679"/>
      <c r="I46" s="1041"/>
      <c r="J46" s="1097"/>
      <c r="K46" s="372"/>
      <c r="L46" s="1100"/>
      <c r="M46" s="694"/>
      <c r="N46" s="664"/>
      <c r="O46" s="1109"/>
      <c r="P46" s="1112"/>
      <c r="Q46" s="661"/>
      <c r="R46" s="981"/>
      <c r="S46" s="334" t="s">
        <v>922</v>
      </c>
      <c r="T46" s="315" t="s">
        <v>5</v>
      </c>
      <c r="U46" s="336">
        <v>15</v>
      </c>
      <c r="V46" s="336">
        <v>15</v>
      </c>
      <c r="W46" s="336">
        <v>15</v>
      </c>
      <c r="X46" s="336">
        <v>15</v>
      </c>
      <c r="Y46" s="336">
        <v>15</v>
      </c>
      <c r="Z46" s="336">
        <v>15</v>
      </c>
      <c r="AA46" s="336">
        <v>10</v>
      </c>
      <c r="AB46" s="292">
        <f t="shared" si="1"/>
        <v>100</v>
      </c>
      <c r="AC46" s="361" t="s">
        <v>226</v>
      </c>
      <c r="AD46" s="382" t="s">
        <v>226</v>
      </c>
      <c r="AE46" s="383">
        <v>100</v>
      </c>
      <c r="AF46" s="1115"/>
      <c r="AG46" s="936"/>
      <c r="AH46" s="774"/>
      <c r="AI46" s="774"/>
      <c r="AJ46" s="969"/>
      <c r="AK46" s="969"/>
      <c r="AL46" s="969"/>
      <c r="AM46" s="1004"/>
      <c r="AN46" s="1008"/>
      <c r="AO46" s="1085"/>
      <c r="AP46" s="1088"/>
      <c r="AQ46" s="390" t="s">
        <v>462</v>
      </c>
      <c r="AR46" s="391" t="s">
        <v>463</v>
      </c>
      <c r="AS46" s="392" t="s">
        <v>652</v>
      </c>
      <c r="AT46" s="374" t="s">
        <v>905</v>
      </c>
      <c r="AU46" s="392" t="s">
        <v>653</v>
      </c>
      <c r="AV46" s="424" t="s">
        <v>654</v>
      </c>
      <c r="AW46" s="434">
        <v>44018</v>
      </c>
      <c r="AX46" s="396" t="s">
        <v>923</v>
      </c>
      <c r="AY46" s="396" t="s">
        <v>905</v>
      </c>
      <c r="AZ46" s="455">
        <v>2</v>
      </c>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c r="EN46" s="174"/>
      <c r="EO46" s="174"/>
      <c r="EP46" s="174"/>
      <c r="EQ46" s="174"/>
      <c r="ER46" s="174"/>
      <c r="ES46" s="174"/>
      <c r="ET46" s="174"/>
      <c r="EU46" s="174"/>
      <c r="EV46" s="174"/>
      <c r="EW46" s="174"/>
      <c r="EX46" s="174"/>
      <c r="EY46" s="174"/>
      <c r="EZ46" s="174"/>
      <c r="FA46" s="174"/>
      <c r="FB46" s="174"/>
      <c r="FC46" s="174"/>
      <c r="FD46" s="174"/>
      <c r="FE46" s="174"/>
      <c r="FF46" s="174"/>
      <c r="FG46" s="174"/>
      <c r="FH46" s="174"/>
      <c r="FI46" s="174"/>
      <c r="FJ46" s="174"/>
      <c r="FK46" s="174"/>
      <c r="FL46" s="174"/>
      <c r="FM46" s="174"/>
      <c r="FN46" s="174"/>
      <c r="FO46" s="174"/>
      <c r="FP46" s="174"/>
      <c r="FQ46" s="174"/>
      <c r="FR46" s="174"/>
      <c r="FS46" s="174"/>
      <c r="FT46" s="174"/>
      <c r="FU46" s="174"/>
      <c r="FV46" s="174"/>
      <c r="FW46" s="174"/>
      <c r="FX46" s="174"/>
      <c r="FY46" s="174"/>
      <c r="FZ46" s="174"/>
      <c r="GA46" s="174"/>
      <c r="GB46" s="174"/>
      <c r="GC46" s="174"/>
      <c r="GD46" s="174"/>
      <c r="GE46" s="174"/>
      <c r="GF46" s="174"/>
      <c r="GG46" s="174"/>
      <c r="GH46" s="174"/>
      <c r="GI46" s="174"/>
      <c r="GJ46" s="174"/>
      <c r="GK46" s="174"/>
      <c r="GL46" s="174"/>
      <c r="GM46" s="174"/>
      <c r="GN46" s="174"/>
      <c r="GO46" s="174"/>
      <c r="GP46" s="174"/>
      <c r="GQ46" s="174"/>
      <c r="GR46" s="174"/>
      <c r="GS46" s="174"/>
      <c r="GT46" s="174"/>
      <c r="GU46" s="174"/>
      <c r="GV46" s="174"/>
      <c r="GW46" s="174"/>
      <c r="GX46" s="174"/>
      <c r="GY46" s="174"/>
      <c r="GZ46" s="174"/>
      <c r="HA46" s="174"/>
      <c r="HB46" s="174"/>
      <c r="HC46" s="174"/>
      <c r="HD46" s="174"/>
      <c r="HE46" s="174"/>
      <c r="HF46" s="174"/>
      <c r="HG46" s="174"/>
      <c r="HH46" s="174"/>
      <c r="HI46" s="174"/>
      <c r="HJ46" s="174"/>
      <c r="HK46" s="174"/>
      <c r="HL46" s="174"/>
      <c r="HM46" s="174"/>
      <c r="HN46" s="174"/>
      <c r="HO46" s="174"/>
      <c r="HP46" s="174"/>
      <c r="HQ46" s="174"/>
      <c r="HR46" s="174"/>
      <c r="HS46" s="174"/>
      <c r="HT46" s="174"/>
      <c r="HU46" s="174"/>
      <c r="HV46" s="174"/>
      <c r="HW46" s="174"/>
      <c r="HX46" s="174"/>
      <c r="HY46" s="174"/>
      <c r="HZ46" s="174"/>
      <c r="IA46" s="174"/>
      <c r="IB46" s="174"/>
      <c r="IC46" s="174"/>
      <c r="ID46" s="174"/>
      <c r="IE46" s="174"/>
      <c r="IF46" s="174"/>
      <c r="IG46" s="174"/>
      <c r="IH46" s="174"/>
      <c r="II46" s="174"/>
      <c r="IJ46" s="174"/>
      <c r="IK46" s="174"/>
      <c r="IL46" s="174"/>
      <c r="IM46" s="174"/>
      <c r="IN46" s="174"/>
      <c r="IO46" s="174"/>
      <c r="IP46" s="174"/>
      <c r="IQ46" s="174"/>
      <c r="IR46" s="174"/>
      <c r="IS46" s="174"/>
      <c r="IT46" s="174"/>
      <c r="IU46" s="174"/>
      <c r="IV46" s="174"/>
      <c r="IW46" s="174"/>
      <c r="IX46" s="174"/>
      <c r="IY46" s="174"/>
      <c r="IZ46" s="174"/>
      <c r="JA46" s="174"/>
      <c r="JB46" s="174"/>
      <c r="JC46" s="174"/>
      <c r="JD46" s="174"/>
      <c r="JE46" s="174"/>
      <c r="JF46" s="174"/>
      <c r="JG46" s="174"/>
      <c r="JH46" s="174"/>
      <c r="JI46" s="174"/>
      <c r="JJ46" s="174"/>
      <c r="JK46" s="174"/>
      <c r="JL46" s="174"/>
      <c r="JM46" s="174"/>
      <c r="JN46" s="174"/>
      <c r="JO46" s="174"/>
      <c r="JP46" s="174"/>
      <c r="JQ46" s="174"/>
      <c r="JR46" s="174"/>
      <c r="JS46" s="174"/>
      <c r="JT46" s="174"/>
      <c r="JU46" s="174"/>
      <c r="JV46" s="174"/>
      <c r="JW46" s="174"/>
      <c r="JX46" s="174"/>
      <c r="JY46" s="174"/>
      <c r="JZ46" s="174"/>
      <c r="KA46" s="174"/>
      <c r="KB46" s="174"/>
      <c r="KC46" s="174"/>
      <c r="KD46" s="174"/>
      <c r="KE46" s="174"/>
      <c r="KF46" s="174"/>
      <c r="KG46" s="174"/>
      <c r="KH46" s="174"/>
      <c r="KI46" s="174"/>
      <c r="KJ46" s="174"/>
      <c r="KK46" s="174"/>
      <c r="KL46" s="174"/>
      <c r="KM46" s="174"/>
      <c r="KN46" s="174"/>
      <c r="KO46" s="174"/>
      <c r="KP46" s="174"/>
      <c r="KQ46" s="174"/>
      <c r="KR46" s="174"/>
      <c r="KS46" s="174"/>
      <c r="KT46" s="174"/>
      <c r="KU46" s="174"/>
      <c r="KV46" s="174"/>
      <c r="KW46" s="174"/>
      <c r="KX46" s="174"/>
      <c r="KY46" s="174"/>
      <c r="KZ46" s="174"/>
      <c r="LA46" s="174"/>
      <c r="LB46" s="174"/>
      <c r="LC46" s="174"/>
      <c r="LD46" s="174"/>
      <c r="LE46" s="174"/>
      <c r="LF46" s="174"/>
      <c r="LG46" s="174"/>
      <c r="LH46" s="174"/>
      <c r="LI46" s="174"/>
      <c r="LJ46" s="174"/>
      <c r="LK46" s="174"/>
    </row>
    <row r="47" spans="1:323" s="336" customFormat="1" ht="43.5" customHeight="1" thickBot="1" x14ac:dyDescent="0.3">
      <c r="A47" s="1091"/>
      <c r="B47" s="1106"/>
      <c r="C47" s="350" t="s">
        <v>655</v>
      </c>
      <c r="D47" s="363" t="s">
        <v>115</v>
      </c>
      <c r="E47" s="363" t="s">
        <v>120</v>
      </c>
      <c r="F47" s="363" t="s">
        <v>131</v>
      </c>
      <c r="G47" s="59"/>
      <c r="H47" s="679"/>
      <c r="I47" s="1041"/>
      <c r="J47" s="1097"/>
      <c r="K47" s="372"/>
      <c r="L47" s="1100"/>
      <c r="M47" s="694"/>
      <c r="N47" s="664"/>
      <c r="O47" s="1109"/>
      <c r="P47" s="1112"/>
      <c r="Q47" s="661"/>
      <c r="R47" s="981"/>
      <c r="S47" s="334" t="s">
        <v>924</v>
      </c>
      <c r="T47" s="315" t="s">
        <v>5</v>
      </c>
      <c r="U47" s="336">
        <v>15</v>
      </c>
      <c r="V47" s="336">
        <v>15</v>
      </c>
      <c r="W47" s="336">
        <v>15</v>
      </c>
      <c r="X47" s="336">
        <v>15</v>
      </c>
      <c r="Y47" s="336">
        <v>15</v>
      </c>
      <c r="Z47" s="336">
        <v>15</v>
      </c>
      <c r="AA47" s="336">
        <v>10</v>
      </c>
      <c r="AB47" s="292">
        <f t="shared" si="1"/>
        <v>100</v>
      </c>
      <c r="AC47" s="361" t="s">
        <v>226</v>
      </c>
      <c r="AD47" s="382" t="s">
        <v>226</v>
      </c>
      <c r="AE47" s="383">
        <v>100</v>
      </c>
      <c r="AF47" s="1115"/>
      <c r="AG47" s="936"/>
      <c r="AH47" s="774"/>
      <c r="AI47" s="774"/>
      <c r="AJ47" s="969"/>
      <c r="AK47" s="969"/>
      <c r="AL47" s="969"/>
      <c r="AM47" s="1004"/>
      <c r="AN47" s="1008"/>
      <c r="AO47" s="1085"/>
      <c r="AP47" s="1088"/>
      <c r="AQ47" s="390" t="s">
        <v>462</v>
      </c>
      <c r="AR47" s="391" t="s">
        <v>463</v>
      </c>
      <c r="AS47" s="329" t="s">
        <v>656</v>
      </c>
      <c r="AT47" s="374" t="s">
        <v>905</v>
      </c>
      <c r="AU47" s="392" t="s">
        <v>657</v>
      </c>
      <c r="AV47" s="424" t="s">
        <v>654</v>
      </c>
      <c r="AW47" s="434">
        <v>44018</v>
      </c>
      <c r="AX47" s="396" t="s">
        <v>925</v>
      </c>
      <c r="AY47" s="396" t="s">
        <v>905</v>
      </c>
      <c r="AZ47" s="455">
        <v>2</v>
      </c>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c r="EN47" s="174"/>
      <c r="EO47" s="174"/>
      <c r="EP47" s="174"/>
      <c r="EQ47" s="174"/>
      <c r="ER47" s="174"/>
      <c r="ES47" s="174"/>
      <c r="ET47" s="174"/>
      <c r="EU47" s="174"/>
      <c r="EV47" s="174"/>
      <c r="EW47" s="174"/>
      <c r="EX47" s="174"/>
      <c r="EY47" s="174"/>
      <c r="EZ47" s="174"/>
      <c r="FA47" s="174"/>
      <c r="FB47" s="174"/>
      <c r="FC47" s="174"/>
      <c r="FD47" s="174"/>
      <c r="FE47" s="174"/>
      <c r="FF47" s="174"/>
      <c r="FG47" s="174"/>
      <c r="FH47" s="174"/>
      <c r="FI47" s="174"/>
      <c r="FJ47" s="174"/>
      <c r="FK47" s="174"/>
      <c r="FL47" s="174"/>
      <c r="FM47" s="174"/>
      <c r="FN47" s="174"/>
      <c r="FO47" s="174"/>
      <c r="FP47" s="174"/>
      <c r="FQ47" s="174"/>
      <c r="FR47" s="174"/>
      <c r="FS47" s="174"/>
      <c r="FT47" s="174"/>
      <c r="FU47" s="174"/>
      <c r="FV47" s="174"/>
      <c r="FW47" s="174"/>
      <c r="FX47" s="174"/>
      <c r="FY47" s="174"/>
      <c r="FZ47" s="174"/>
      <c r="GA47" s="174"/>
      <c r="GB47" s="174"/>
      <c r="GC47" s="174"/>
      <c r="GD47" s="174"/>
      <c r="GE47" s="174"/>
      <c r="GF47" s="174"/>
      <c r="GG47" s="174"/>
      <c r="GH47" s="174"/>
      <c r="GI47" s="174"/>
      <c r="GJ47" s="174"/>
      <c r="GK47" s="174"/>
      <c r="GL47" s="174"/>
      <c r="GM47" s="174"/>
      <c r="GN47" s="174"/>
      <c r="GO47" s="174"/>
      <c r="GP47" s="174"/>
      <c r="GQ47" s="174"/>
      <c r="GR47" s="174"/>
      <c r="GS47" s="174"/>
      <c r="GT47" s="174"/>
      <c r="GU47" s="174"/>
      <c r="GV47" s="174"/>
      <c r="GW47" s="174"/>
      <c r="GX47" s="174"/>
      <c r="GY47" s="174"/>
      <c r="GZ47" s="174"/>
      <c r="HA47" s="174"/>
      <c r="HB47" s="174"/>
      <c r="HC47" s="174"/>
      <c r="HD47" s="174"/>
      <c r="HE47" s="174"/>
      <c r="HF47" s="174"/>
      <c r="HG47" s="174"/>
      <c r="HH47" s="174"/>
      <c r="HI47" s="174"/>
      <c r="HJ47" s="174"/>
      <c r="HK47" s="174"/>
      <c r="HL47" s="174"/>
      <c r="HM47" s="174"/>
      <c r="HN47" s="174"/>
      <c r="HO47" s="174"/>
      <c r="HP47" s="174"/>
      <c r="HQ47" s="174"/>
      <c r="HR47" s="174"/>
      <c r="HS47" s="174"/>
      <c r="HT47" s="174"/>
      <c r="HU47" s="174"/>
      <c r="HV47" s="174"/>
      <c r="HW47" s="174"/>
      <c r="HX47" s="174"/>
      <c r="HY47" s="174"/>
      <c r="HZ47" s="174"/>
      <c r="IA47" s="174"/>
      <c r="IB47" s="174"/>
      <c r="IC47" s="174"/>
      <c r="ID47" s="174"/>
      <c r="IE47" s="174"/>
      <c r="IF47" s="174"/>
      <c r="IG47" s="174"/>
      <c r="IH47" s="174"/>
      <c r="II47" s="174"/>
      <c r="IJ47" s="174"/>
      <c r="IK47" s="174"/>
      <c r="IL47" s="174"/>
      <c r="IM47" s="174"/>
      <c r="IN47" s="174"/>
      <c r="IO47" s="174"/>
      <c r="IP47" s="174"/>
      <c r="IQ47" s="174"/>
      <c r="IR47" s="174"/>
      <c r="IS47" s="174"/>
      <c r="IT47" s="174"/>
      <c r="IU47" s="174"/>
      <c r="IV47" s="174"/>
      <c r="IW47" s="174"/>
      <c r="IX47" s="174"/>
      <c r="IY47" s="174"/>
      <c r="IZ47" s="174"/>
      <c r="JA47" s="174"/>
      <c r="JB47" s="174"/>
      <c r="JC47" s="174"/>
      <c r="JD47" s="174"/>
      <c r="JE47" s="174"/>
      <c r="JF47" s="174"/>
      <c r="JG47" s="174"/>
      <c r="JH47" s="174"/>
      <c r="JI47" s="174"/>
      <c r="JJ47" s="174"/>
      <c r="JK47" s="174"/>
      <c r="JL47" s="174"/>
      <c r="JM47" s="174"/>
      <c r="JN47" s="174"/>
      <c r="JO47" s="174"/>
      <c r="JP47" s="174"/>
      <c r="JQ47" s="174"/>
      <c r="JR47" s="174"/>
      <c r="JS47" s="174"/>
      <c r="JT47" s="174"/>
      <c r="JU47" s="174"/>
      <c r="JV47" s="174"/>
      <c r="JW47" s="174"/>
      <c r="JX47" s="174"/>
      <c r="JY47" s="174"/>
      <c r="JZ47" s="174"/>
      <c r="KA47" s="174"/>
      <c r="KB47" s="174"/>
      <c r="KC47" s="174"/>
      <c r="KD47" s="174"/>
      <c r="KE47" s="174"/>
      <c r="KF47" s="174"/>
      <c r="KG47" s="174"/>
      <c r="KH47" s="174"/>
      <c r="KI47" s="174"/>
      <c r="KJ47" s="174"/>
      <c r="KK47" s="174"/>
      <c r="KL47" s="174"/>
      <c r="KM47" s="174"/>
      <c r="KN47" s="174"/>
      <c r="KO47" s="174"/>
      <c r="KP47" s="174"/>
      <c r="KQ47" s="174"/>
      <c r="KR47" s="174"/>
      <c r="KS47" s="174"/>
      <c r="KT47" s="174"/>
      <c r="KU47" s="174"/>
      <c r="KV47" s="174"/>
      <c r="KW47" s="174"/>
      <c r="KX47" s="174"/>
      <c r="KY47" s="174"/>
      <c r="KZ47" s="174"/>
      <c r="LA47" s="174"/>
      <c r="LB47" s="174"/>
      <c r="LC47" s="174"/>
      <c r="LD47" s="174"/>
      <c r="LE47" s="174"/>
      <c r="LF47" s="174"/>
      <c r="LG47" s="174"/>
      <c r="LH47" s="174"/>
      <c r="LI47" s="174"/>
      <c r="LJ47" s="174"/>
      <c r="LK47" s="174"/>
    </row>
    <row r="48" spans="1:323" s="336" customFormat="1" ht="85.9" customHeight="1" thickBot="1" x14ac:dyDescent="0.3">
      <c r="A48" s="1091"/>
      <c r="B48" s="1106"/>
      <c r="C48" s="334" t="s">
        <v>926</v>
      </c>
      <c r="D48" s="363" t="s">
        <v>31</v>
      </c>
      <c r="E48" s="363" t="s">
        <v>120</v>
      </c>
      <c r="F48" s="363" t="s">
        <v>131</v>
      </c>
      <c r="G48" s="59"/>
      <c r="H48" s="679"/>
      <c r="I48" s="1041"/>
      <c r="J48" s="1097"/>
      <c r="K48" s="372"/>
      <c r="L48" s="1100"/>
      <c r="M48" s="694"/>
      <c r="N48" s="664"/>
      <c r="O48" s="1109"/>
      <c r="P48" s="1112"/>
      <c r="Q48" s="661"/>
      <c r="R48" s="981"/>
      <c r="S48" s="334" t="s">
        <v>658</v>
      </c>
      <c r="T48" s="315" t="s">
        <v>5</v>
      </c>
      <c r="U48" s="336">
        <v>15</v>
      </c>
      <c r="V48" s="336">
        <v>15</v>
      </c>
      <c r="W48" s="336">
        <v>15</v>
      </c>
      <c r="X48" s="336">
        <v>15</v>
      </c>
      <c r="Y48" s="336">
        <v>15</v>
      </c>
      <c r="Z48" s="336">
        <v>15</v>
      </c>
      <c r="AA48" s="336">
        <v>10</v>
      </c>
      <c r="AB48" s="292">
        <f t="shared" si="1"/>
        <v>100</v>
      </c>
      <c r="AC48" s="361" t="s">
        <v>226</v>
      </c>
      <c r="AD48" s="382" t="s">
        <v>226</v>
      </c>
      <c r="AE48" s="383">
        <v>100</v>
      </c>
      <c r="AF48" s="1115"/>
      <c r="AG48" s="936"/>
      <c r="AH48" s="774"/>
      <c r="AI48" s="774"/>
      <c r="AJ48" s="969"/>
      <c r="AK48" s="969"/>
      <c r="AL48" s="969"/>
      <c r="AM48" s="1004"/>
      <c r="AN48" s="1008"/>
      <c r="AO48" s="1085"/>
      <c r="AP48" s="1088"/>
      <c r="AQ48" s="390" t="s">
        <v>462</v>
      </c>
      <c r="AR48" s="391" t="s">
        <v>463</v>
      </c>
      <c r="AS48" s="392" t="s">
        <v>659</v>
      </c>
      <c r="AT48" s="374" t="s">
        <v>927</v>
      </c>
      <c r="AU48" s="392" t="s">
        <v>469</v>
      </c>
      <c r="AV48" s="424" t="s">
        <v>660</v>
      </c>
      <c r="AW48" s="434">
        <v>44018</v>
      </c>
      <c r="AX48" s="396" t="s">
        <v>928</v>
      </c>
      <c r="AY48" s="396" t="s">
        <v>927</v>
      </c>
      <c r="AZ48" s="455" t="s">
        <v>929</v>
      </c>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c r="EN48" s="174"/>
      <c r="EO48" s="174"/>
      <c r="EP48" s="174"/>
      <c r="EQ48" s="174"/>
      <c r="ER48" s="174"/>
      <c r="ES48" s="174"/>
      <c r="ET48" s="174"/>
      <c r="EU48" s="174"/>
      <c r="EV48" s="174"/>
      <c r="EW48" s="174"/>
      <c r="EX48" s="174"/>
      <c r="EY48" s="174"/>
      <c r="EZ48" s="174"/>
      <c r="FA48" s="174"/>
      <c r="FB48" s="174"/>
      <c r="FC48" s="174"/>
      <c r="FD48" s="174"/>
      <c r="FE48" s="174"/>
      <c r="FF48" s="174"/>
      <c r="FG48" s="174"/>
      <c r="FH48" s="174"/>
      <c r="FI48" s="174"/>
      <c r="FJ48" s="174"/>
      <c r="FK48" s="174"/>
      <c r="FL48" s="174"/>
      <c r="FM48" s="174"/>
      <c r="FN48" s="174"/>
      <c r="FO48" s="174"/>
      <c r="FP48" s="174"/>
      <c r="FQ48" s="174"/>
      <c r="FR48" s="174"/>
      <c r="FS48" s="174"/>
      <c r="FT48" s="174"/>
      <c r="FU48" s="174"/>
      <c r="FV48" s="174"/>
      <c r="FW48" s="174"/>
      <c r="FX48" s="174"/>
      <c r="FY48" s="174"/>
      <c r="FZ48" s="174"/>
      <c r="GA48" s="174"/>
      <c r="GB48" s="174"/>
      <c r="GC48" s="174"/>
      <c r="GD48" s="174"/>
      <c r="GE48" s="174"/>
      <c r="GF48" s="174"/>
      <c r="GG48" s="174"/>
      <c r="GH48" s="174"/>
      <c r="GI48" s="174"/>
      <c r="GJ48" s="174"/>
      <c r="GK48" s="174"/>
      <c r="GL48" s="174"/>
      <c r="GM48" s="174"/>
      <c r="GN48" s="174"/>
      <c r="GO48" s="174"/>
      <c r="GP48" s="174"/>
      <c r="GQ48" s="174"/>
      <c r="GR48" s="174"/>
      <c r="GS48" s="174"/>
      <c r="GT48" s="174"/>
      <c r="GU48" s="174"/>
      <c r="GV48" s="174"/>
      <c r="GW48" s="174"/>
      <c r="GX48" s="174"/>
      <c r="GY48" s="174"/>
      <c r="GZ48" s="174"/>
      <c r="HA48" s="174"/>
      <c r="HB48" s="174"/>
      <c r="HC48" s="174"/>
      <c r="HD48" s="174"/>
      <c r="HE48" s="174"/>
      <c r="HF48" s="174"/>
      <c r="HG48" s="174"/>
      <c r="HH48" s="174"/>
      <c r="HI48" s="174"/>
      <c r="HJ48" s="174"/>
      <c r="HK48" s="174"/>
      <c r="HL48" s="174"/>
      <c r="HM48" s="174"/>
      <c r="HN48" s="174"/>
      <c r="HO48" s="174"/>
      <c r="HP48" s="174"/>
      <c r="HQ48" s="174"/>
      <c r="HR48" s="174"/>
      <c r="HS48" s="174"/>
      <c r="HT48" s="174"/>
      <c r="HU48" s="174"/>
      <c r="HV48" s="174"/>
      <c r="HW48" s="174"/>
      <c r="HX48" s="174"/>
      <c r="HY48" s="174"/>
      <c r="HZ48" s="174"/>
      <c r="IA48" s="174"/>
      <c r="IB48" s="174"/>
      <c r="IC48" s="174"/>
      <c r="ID48" s="174"/>
      <c r="IE48" s="174"/>
      <c r="IF48" s="174"/>
      <c r="IG48" s="174"/>
      <c r="IH48" s="174"/>
      <c r="II48" s="174"/>
      <c r="IJ48" s="174"/>
      <c r="IK48" s="174"/>
      <c r="IL48" s="174"/>
      <c r="IM48" s="174"/>
      <c r="IN48" s="174"/>
      <c r="IO48" s="174"/>
      <c r="IP48" s="174"/>
      <c r="IQ48" s="174"/>
      <c r="IR48" s="174"/>
      <c r="IS48" s="174"/>
      <c r="IT48" s="174"/>
      <c r="IU48" s="174"/>
      <c r="IV48" s="174"/>
      <c r="IW48" s="174"/>
      <c r="IX48" s="174"/>
      <c r="IY48" s="174"/>
      <c r="IZ48" s="174"/>
      <c r="JA48" s="174"/>
      <c r="JB48" s="174"/>
      <c r="JC48" s="174"/>
      <c r="JD48" s="174"/>
      <c r="JE48" s="174"/>
      <c r="JF48" s="174"/>
      <c r="JG48" s="174"/>
      <c r="JH48" s="174"/>
      <c r="JI48" s="174"/>
      <c r="JJ48" s="174"/>
      <c r="JK48" s="174"/>
      <c r="JL48" s="174"/>
      <c r="JM48" s="174"/>
      <c r="JN48" s="174"/>
      <c r="JO48" s="174"/>
      <c r="JP48" s="174"/>
      <c r="JQ48" s="174"/>
      <c r="JR48" s="174"/>
      <c r="JS48" s="174"/>
      <c r="JT48" s="174"/>
      <c r="JU48" s="174"/>
      <c r="JV48" s="174"/>
      <c r="JW48" s="174"/>
      <c r="JX48" s="174"/>
      <c r="JY48" s="174"/>
      <c r="JZ48" s="174"/>
      <c r="KA48" s="174"/>
      <c r="KB48" s="174"/>
      <c r="KC48" s="174"/>
      <c r="KD48" s="174"/>
      <c r="KE48" s="174"/>
      <c r="KF48" s="174"/>
      <c r="KG48" s="174"/>
      <c r="KH48" s="174"/>
      <c r="KI48" s="174"/>
      <c r="KJ48" s="174"/>
      <c r="KK48" s="174"/>
      <c r="KL48" s="174"/>
      <c r="KM48" s="174"/>
      <c r="KN48" s="174"/>
      <c r="KO48" s="174"/>
      <c r="KP48" s="174"/>
      <c r="KQ48" s="174"/>
      <c r="KR48" s="174"/>
      <c r="KS48" s="174"/>
      <c r="KT48" s="174"/>
      <c r="KU48" s="174"/>
      <c r="KV48" s="174"/>
      <c r="KW48" s="174"/>
      <c r="KX48" s="174"/>
      <c r="KY48" s="174"/>
      <c r="KZ48" s="174"/>
      <c r="LA48" s="174"/>
      <c r="LB48" s="174"/>
      <c r="LC48" s="174"/>
      <c r="LD48" s="174"/>
      <c r="LE48" s="174"/>
      <c r="LF48" s="174"/>
      <c r="LG48" s="174"/>
      <c r="LH48" s="174"/>
      <c r="LI48" s="174"/>
      <c r="LJ48" s="174"/>
      <c r="LK48" s="174"/>
    </row>
    <row r="49" spans="1:323" s="339" customFormat="1" ht="103.9" customHeight="1" thickBot="1" x14ac:dyDescent="0.3">
      <c r="A49" s="1092"/>
      <c r="B49" s="1107"/>
      <c r="C49" s="34" t="s">
        <v>661</v>
      </c>
      <c r="D49" s="34" t="s">
        <v>16</v>
      </c>
      <c r="E49" s="34" t="s">
        <v>122</v>
      </c>
      <c r="F49" s="34" t="s">
        <v>134</v>
      </c>
      <c r="G49" s="354" t="s">
        <v>662</v>
      </c>
      <c r="H49" s="680"/>
      <c r="I49" s="913"/>
      <c r="J49" s="1098"/>
      <c r="K49" s="384"/>
      <c r="L49" s="1101"/>
      <c r="M49" s="695"/>
      <c r="N49" s="665"/>
      <c r="O49" s="1110"/>
      <c r="P49" s="1113"/>
      <c r="Q49" s="662"/>
      <c r="R49" s="982"/>
      <c r="S49" s="355" t="s">
        <v>930</v>
      </c>
      <c r="T49" s="325" t="s">
        <v>26</v>
      </c>
      <c r="U49" s="339">
        <v>15</v>
      </c>
      <c r="V49" s="339">
        <v>15</v>
      </c>
      <c r="W49" s="339">
        <v>15</v>
      </c>
      <c r="X49" s="339">
        <v>10</v>
      </c>
      <c r="Y49" s="339">
        <v>15</v>
      </c>
      <c r="Z49" s="339">
        <v>15</v>
      </c>
      <c r="AA49" s="339">
        <v>10</v>
      </c>
      <c r="AB49" s="293">
        <f t="shared" si="1"/>
        <v>95</v>
      </c>
      <c r="AC49" s="466" t="s">
        <v>4</v>
      </c>
      <c r="AD49" s="385" t="s">
        <v>226</v>
      </c>
      <c r="AE49" s="388">
        <v>50</v>
      </c>
      <c r="AF49" s="1116"/>
      <c r="AG49" s="1117"/>
      <c r="AH49" s="775"/>
      <c r="AI49" s="775"/>
      <c r="AJ49" s="971"/>
      <c r="AK49" s="971"/>
      <c r="AL49" s="971"/>
      <c r="AM49" s="1006"/>
      <c r="AN49" s="1010"/>
      <c r="AO49" s="1086"/>
      <c r="AP49" s="1089"/>
      <c r="AQ49" s="393" t="s">
        <v>462</v>
      </c>
      <c r="AR49" s="394" t="s">
        <v>463</v>
      </c>
      <c r="AS49" s="395" t="s">
        <v>931</v>
      </c>
      <c r="AT49" s="386" t="s">
        <v>927</v>
      </c>
      <c r="AU49" s="395" t="s">
        <v>636</v>
      </c>
      <c r="AV49" s="431" t="s">
        <v>575</v>
      </c>
      <c r="AW49" s="434">
        <v>44018</v>
      </c>
      <c r="AX49" s="338" t="s">
        <v>932</v>
      </c>
      <c r="AY49" s="344" t="s">
        <v>933</v>
      </c>
      <c r="AZ49" s="431" t="s">
        <v>934</v>
      </c>
      <c r="BA49" s="330"/>
      <c r="BB49" s="330"/>
      <c r="BC49" s="330"/>
      <c r="BD49" s="330"/>
      <c r="BE49" s="330"/>
      <c r="BF49" s="330"/>
      <c r="BG49" s="330"/>
      <c r="BH49" s="330"/>
      <c r="BI49" s="330"/>
      <c r="BJ49" s="330"/>
      <c r="BK49" s="330"/>
      <c r="BL49" s="330"/>
      <c r="BM49" s="330"/>
      <c r="BN49" s="330"/>
      <c r="BO49" s="330"/>
      <c r="BP49" s="330"/>
      <c r="BQ49" s="330"/>
      <c r="BR49" s="330"/>
      <c r="BS49" s="330"/>
      <c r="BT49" s="330"/>
      <c r="BU49" s="330"/>
      <c r="BV49" s="330"/>
      <c r="BW49" s="330"/>
      <c r="BX49" s="330"/>
      <c r="BY49" s="330"/>
      <c r="BZ49" s="330"/>
      <c r="CA49" s="330"/>
      <c r="CB49" s="330"/>
      <c r="CC49" s="330"/>
      <c r="CD49" s="330"/>
      <c r="CE49" s="330"/>
      <c r="CF49" s="330"/>
      <c r="CG49" s="330"/>
      <c r="CH49" s="330"/>
      <c r="CI49" s="330"/>
      <c r="CJ49" s="330"/>
      <c r="CK49" s="330"/>
      <c r="CL49" s="330"/>
      <c r="CM49" s="330"/>
      <c r="CN49" s="330"/>
      <c r="CO49" s="330"/>
      <c r="CP49" s="330"/>
      <c r="CQ49" s="330"/>
      <c r="CR49" s="330"/>
      <c r="CS49" s="330"/>
      <c r="CT49" s="330"/>
      <c r="CU49" s="330"/>
      <c r="CV49" s="330"/>
      <c r="CW49" s="330"/>
      <c r="CX49" s="330"/>
      <c r="CY49" s="330"/>
      <c r="CZ49" s="330"/>
      <c r="DA49" s="330"/>
      <c r="DB49" s="330"/>
      <c r="DC49" s="330"/>
      <c r="DD49" s="330"/>
      <c r="DE49" s="330"/>
      <c r="DF49" s="330"/>
      <c r="DG49" s="330"/>
      <c r="DH49" s="330"/>
      <c r="DI49" s="330"/>
      <c r="DJ49" s="330"/>
      <c r="DK49" s="330"/>
      <c r="DL49" s="330"/>
      <c r="DM49" s="330"/>
      <c r="DN49" s="330"/>
      <c r="DO49" s="330"/>
      <c r="DP49" s="330"/>
      <c r="DQ49" s="330"/>
      <c r="DR49" s="330"/>
      <c r="DS49" s="330"/>
      <c r="DT49" s="330"/>
      <c r="DU49" s="330"/>
      <c r="DV49" s="330"/>
      <c r="DW49" s="330"/>
      <c r="DX49" s="330"/>
      <c r="DY49" s="330"/>
      <c r="DZ49" s="330"/>
      <c r="EA49" s="330"/>
      <c r="EB49" s="330"/>
      <c r="EC49" s="330"/>
      <c r="ED49" s="330"/>
      <c r="EE49" s="330"/>
      <c r="EF49" s="330"/>
      <c r="EG49" s="330"/>
      <c r="EH49" s="330"/>
      <c r="EI49" s="330"/>
      <c r="EJ49" s="330"/>
      <c r="EK49" s="330"/>
      <c r="EL49" s="330"/>
      <c r="EM49" s="330"/>
      <c r="EN49" s="330"/>
      <c r="EO49" s="330"/>
      <c r="EP49" s="330"/>
      <c r="EQ49" s="330"/>
      <c r="ER49" s="330"/>
      <c r="ES49" s="330"/>
      <c r="ET49" s="330"/>
      <c r="EU49" s="330"/>
      <c r="EV49" s="330"/>
      <c r="EW49" s="330"/>
      <c r="EX49" s="330"/>
      <c r="EY49" s="330"/>
      <c r="EZ49" s="330"/>
      <c r="FA49" s="330"/>
      <c r="FB49" s="330"/>
      <c r="FC49" s="330"/>
      <c r="FD49" s="330"/>
      <c r="FE49" s="330"/>
      <c r="FF49" s="330"/>
      <c r="FG49" s="330"/>
      <c r="FH49" s="330"/>
      <c r="FI49" s="330"/>
      <c r="FJ49" s="330"/>
      <c r="FK49" s="330"/>
      <c r="FL49" s="330"/>
      <c r="FM49" s="330"/>
      <c r="FN49" s="330"/>
      <c r="FO49" s="330"/>
      <c r="FP49" s="330"/>
      <c r="FQ49" s="330"/>
      <c r="FR49" s="330"/>
      <c r="FS49" s="330"/>
      <c r="FT49" s="330"/>
      <c r="FU49" s="330"/>
      <c r="FV49" s="330"/>
      <c r="FW49" s="330"/>
      <c r="FX49" s="330"/>
      <c r="FY49" s="330"/>
      <c r="FZ49" s="330"/>
      <c r="GA49" s="330"/>
      <c r="GB49" s="330"/>
      <c r="GC49" s="330"/>
      <c r="GD49" s="330"/>
      <c r="GE49" s="330"/>
      <c r="GF49" s="330"/>
      <c r="GG49" s="330"/>
      <c r="GH49" s="330"/>
      <c r="GI49" s="330"/>
      <c r="GJ49" s="330"/>
      <c r="GK49" s="330"/>
      <c r="GL49" s="330"/>
      <c r="GM49" s="330"/>
      <c r="GN49" s="330"/>
      <c r="GO49" s="330"/>
      <c r="GP49" s="330"/>
      <c r="GQ49" s="330"/>
      <c r="GR49" s="330"/>
      <c r="GS49" s="330"/>
      <c r="GT49" s="330"/>
      <c r="GU49" s="330"/>
      <c r="GV49" s="330"/>
      <c r="GW49" s="330"/>
      <c r="GX49" s="330"/>
      <c r="GY49" s="330"/>
      <c r="GZ49" s="330"/>
      <c r="HA49" s="330"/>
      <c r="HB49" s="330"/>
      <c r="HC49" s="330"/>
      <c r="HD49" s="330"/>
      <c r="HE49" s="330"/>
      <c r="HF49" s="330"/>
      <c r="HG49" s="330"/>
      <c r="HH49" s="330"/>
      <c r="HI49" s="330"/>
      <c r="HJ49" s="330"/>
      <c r="HK49" s="330"/>
      <c r="HL49" s="330"/>
      <c r="HM49" s="330"/>
      <c r="HN49" s="330"/>
      <c r="HO49" s="330"/>
      <c r="HP49" s="330"/>
      <c r="HQ49" s="330"/>
      <c r="HR49" s="330"/>
      <c r="HS49" s="330"/>
      <c r="HT49" s="330"/>
      <c r="HU49" s="330"/>
      <c r="HV49" s="330"/>
      <c r="HW49" s="330"/>
      <c r="HX49" s="330"/>
      <c r="HY49" s="330"/>
      <c r="HZ49" s="330"/>
      <c r="IA49" s="330"/>
      <c r="IB49" s="330"/>
      <c r="IC49" s="330"/>
      <c r="ID49" s="330"/>
      <c r="IE49" s="330"/>
      <c r="IF49" s="330"/>
      <c r="IG49" s="330"/>
      <c r="IH49" s="330"/>
      <c r="II49" s="330"/>
      <c r="IJ49" s="330"/>
      <c r="IK49" s="330"/>
      <c r="IL49" s="330"/>
      <c r="IM49" s="330"/>
      <c r="IN49" s="330"/>
      <c r="IO49" s="330"/>
      <c r="IP49" s="330"/>
      <c r="IQ49" s="330"/>
      <c r="IR49" s="330"/>
      <c r="IS49" s="330"/>
      <c r="IT49" s="330"/>
      <c r="IU49" s="330"/>
      <c r="IV49" s="330"/>
      <c r="IW49" s="330"/>
      <c r="IX49" s="330"/>
      <c r="IY49" s="330"/>
      <c r="IZ49" s="330"/>
      <c r="JA49" s="330"/>
      <c r="JB49" s="330"/>
      <c r="JC49" s="330"/>
      <c r="JD49" s="330"/>
      <c r="JE49" s="330"/>
      <c r="JF49" s="330"/>
      <c r="JG49" s="330"/>
      <c r="JH49" s="330"/>
      <c r="JI49" s="330"/>
      <c r="JJ49" s="330"/>
      <c r="JK49" s="330"/>
      <c r="JL49" s="330"/>
      <c r="JM49" s="330"/>
      <c r="JN49" s="330"/>
      <c r="JO49" s="330"/>
      <c r="JP49" s="330"/>
      <c r="JQ49" s="330"/>
      <c r="JR49" s="330"/>
      <c r="JS49" s="330"/>
      <c r="JT49" s="330"/>
      <c r="JU49" s="330"/>
      <c r="JV49" s="330"/>
      <c r="JW49" s="330"/>
      <c r="JX49" s="330"/>
      <c r="JY49" s="330"/>
      <c r="JZ49" s="330"/>
      <c r="KA49" s="330"/>
      <c r="KB49" s="330"/>
      <c r="KC49" s="330"/>
      <c r="KD49" s="330"/>
      <c r="KE49" s="330"/>
      <c r="KF49" s="330"/>
      <c r="KG49" s="330"/>
      <c r="KH49" s="330"/>
      <c r="KI49" s="330"/>
      <c r="KJ49" s="330"/>
      <c r="KK49" s="330"/>
      <c r="KL49" s="330"/>
      <c r="KM49" s="330"/>
      <c r="KN49" s="330"/>
      <c r="KO49" s="330"/>
      <c r="KP49" s="330"/>
      <c r="KQ49" s="330"/>
      <c r="KR49" s="330"/>
      <c r="KS49" s="330"/>
      <c r="KT49" s="330"/>
      <c r="KU49" s="330"/>
      <c r="KV49" s="330"/>
      <c r="KW49" s="330"/>
      <c r="KX49" s="330"/>
      <c r="KY49" s="330"/>
      <c r="KZ49" s="330"/>
      <c r="LA49" s="330"/>
      <c r="LB49" s="330"/>
      <c r="LC49" s="330"/>
      <c r="LD49" s="330"/>
      <c r="LE49" s="330"/>
      <c r="LF49" s="330"/>
      <c r="LG49" s="330"/>
      <c r="LH49" s="330"/>
      <c r="LI49" s="330"/>
      <c r="LJ49" s="330"/>
      <c r="LK49" s="330"/>
    </row>
    <row r="50" spans="1:323" s="333" customFormat="1" ht="99" customHeight="1" x14ac:dyDescent="0.25">
      <c r="A50" s="1102" t="s">
        <v>663</v>
      </c>
      <c r="B50" s="1130" t="s">
        <v>298</v>
      </c>
      <c r="C50" s="342" t="s">
        <v>664</v>
      </c>
      <c r="D50" s="29" t="s">
        <v>31</v>
      </c>
      <c r="E50" s="29" t="s">
        <v>120</v>
      </c>
      <c r="F50" s="29" t="s">
        <v>128</v>
      </c>
      <c r="G50" s="29"/>
      <c r="H50" s="948" t="s">
        <v>665</v>
      </c>
      <c r="I50" s="997" t="s">
        <v>666</v>
      </c>
      <c r="J50" s="956" t="s">
        <v>104</v>
      </c>
      <c r="L50" s="1118" t="s">
        <v>667</v>
      </c>
      <c r="M50" s="968" t="s">
        <v>76</v>
      </c>
      <c r="N50" s="968">
        <v>2</v>
      </c>
      <c r="O50" s="972" t="s">
        <v>139</v>
      </c>
      <c r="P50" s="1011" t="s">
        <v>83</v>
      </c>
      <c r="Q50" s="978">
        <v>5</v>
      </c>
      <c r="R50" s="1121" t="str">
        <f>IF(N50+Q50=0," ",IF(OR(AND(N50=1,Q50=1),AND(N50=1,Q50=2),AND(N50=2,Q50=2),AND(N50=2,Q50=1),AND(N50=3,Q50=1)),"Bajo",IF(OR(AND(N50=1,Q50=3),AND(N50=2,Q50=3),AND(N50=3,Q50=2),AND(N50=4,Q50=1)),"Moderado",IF(OR(AND(N50=1,Q50=4),AND(N50=2,Q50=4),AND(N50=3,Q50=3),AND(N50=4,Q50=2),AND(N50=4,Q50=3),AND(N50=5,Q50=1),AND(N50=5,Q50=2)),"Alto",IF(OR(AND(N50=2,Q50=5),AND(N50=3,Q50=5),AND(N50=3,Q50=4),AND(N50=4,Q50=4),AND(N50=4,Q50=5),AND(N50=5,Q50=3),AND(N50=5,Q50=4),AND(N50=1,Q50=5),AND(N50=5,Q50=5)),"Extremo","")))))</f>
        <v>Extremo</v>
      </c>
      <c r="S50" s="329" t="s">
        <v>668</v>
      </c>
      <c r="T50" s="306" t="s">
        <v>5</v>
      </c>
      <c r="U50" s="333">
        <v>15</v>
      </c>
      <c r="V50" s="333">
        <v>15</v>
      </c>
      <c r="W50" s="333">
        <v>15</v>
      </c>
      <c r="X50" s="333">
        <v>15</v>
      </c>
      <c r="Y50" s="333">
        <v>15</v>
      </c>
      <c r="Z50" s="333">
        <v>0</v>
      </c>
      <c r="AA50" s="333">
        <v>10</v>
      </c>
      <c r="AB50" s="309">
        <f t="shared" si="1"/>
        <v>85</v>
      </c>
      <c r="AC50" s="382" t="s">
        <v>338</v>
      </c>
      <c r="AD50" s="382" t="s">
        <v>226</v>
      </c>
      <c r="AE50" s="286">
        <v>0</v>
      </c>
      <c r="AF50" s="935">
        <f>AVERAGE(AE50:AE54)</f>
        <v>0</v>
      </c>
      <c r="AG50" s="935" t="s">
        <v>338</v>
      </c>
      <c r="AH50" s="773" t="s">
        <v>98</v>
      </c>
      <c r="AI50" s="773" t="s">
        <v>98</v>
      </c>
      <c r="AJ50" s="968" t="s">
        <v>76</v>
      </c>
      <c r="AK50" s="968">
        <v>2</v>
      </c>
      <c r="AL50" s="968" t="s">
        <v>83</v>
      </c>
      <c r="AM50" s="968">
        <v>5</v>
      </c>
      <c r="AN50" s="1121" t="str">
        <f>IF(AK50+AM50=0," ",IF(OR(AND(AK50=1,AM50=1),AND(AK50=1,AM50=2),AND(AK50=2,AM50=2),AND(AK50=2,AM50=1),AND(AK50=3,AM50=1)),"Bajo",IF(OR(AND(AK50=1,AM50=3),AND(AK50=2,AM50=3),AND(AK50=3,AM50=2),AND(AK50=4,AM50=1)),"Moderado",IF(OR(AND(AK50=1,AM50=4),AND(AK50=2,AM50=4),AND(AK50=3,AM50=3),AND(AK50=4,AM50=2),AND(AK50=4,AM50=3),AND(AK50=5,AM50=1),AND(AK50=5,AM50=2)),"Alto",IF(OR(AND(AK50=2,AM50=5),AND(AK50=1,AM50=5),AND(AK50=3,AM50=5),AND(AK50=3,AM50=4),AND(AK50=4,AM50=4),AND(AK50=4,AM50=5),AND(AK50=5,AM50=3),AND(AK50=5,AM50=4),AND(AK50=5,AM50=5)),"Extremo","")))))</f>
        <v>Extremo</v>
      </c>
      <c r="AO50" s="1124" t="s">
        <v>669</v>
      </c>
      <c r="AP50" s="1127" t="s">
        <v>100</v>
      </c>
      <c r="AQ50" s="44" t="s">
        <v>462</v>
      </c>
      <c r="AR50" s="44" t="s">
        <v>463</v>
      </c>
      <c r="AS50" s="329" t="s">
        <v>935</v>
      </c>
      <c r="AT50" s="329" t="s">
        <v>300</v>
      </c>
      <c r="AU50" s="329" t="s">
        <v>670</v>
      </c>
      <c r="AV50" s="311" t="s">
        <v>936</v>
      </c>
      <c r="AW50" s="467">
        <v>44019</v>
      </c>
      <c r="AX50" s="311" t="s">
        <v>937</v>
      </c>
      <c r="AY50" s="311" t="s">
        <v>938</v>
      </c>
      <c r="AZ50" s="468">
        <v>1</v>
      </c>
    </row>
    <row r="51" spans="1:323" s="336" customFormat="1" ht="43.5" customHeight="1" x14ac:dyDescent="0.25">
      <c r="A51" s="1103"/>
      <c r="B51" s="1131"/>
      <c r="C51" s="334" t="s">
        <v>671</v>
      </c>
      <c r="D51" s="288" t="s">
        <v>31</v>
      </c>
      <c r="E51" s="288" t="s">
        <v>120</v>
      </c>
      <c r="F51" s="288" t="s">
        <v>130</v>
      </c>
      <c r="G51" s="288"/>
      <c r="H51" s="949"/>
      <c r="I51" s="998"/>
      <c r="J51" s="957"/>
      <c r="L51" s="1119"/>
      <c r="M51" s="969"/>
      <c r="N51" s="969"/>
      <c r="O51" s="973"/>
      <c r="P51" s="1012"/>
      <c r="Q51" s="838"/>
      <c r="R51" s="1122"/>
      <c r="S51" s="334" t="s">
        <v>672</v>
      </c>
      <c r="T51" s="315" t="s">
        <v>5</v>
      </c>
      <c r="U51" s="336">
        <v>15</v>
      </c>
      <c r="V51" s="336">
        <v>15</v>
      </c>
      <c r="W51" s="336">
        <v>15</v>
      </c>
      <c r="X51" s="336">
        <v>15</v>
      </c>
      <c r="Y51" s="336">
        <v>15</v>
      </c>
      <c r="Z51" s="336">
        <v>0</v>
      </c>
      <c r="AA51" s="336">
        <v>10</v>
      </c>
      <c r="AB51" s="292">
        <f t="shared" si="1"/>
        <v>85</v>
      </c>
      <c r="AC51" s="376" t="s">
        <v>338</v>
      </c>
      <c r="AD51" s="376" t="s">
        <v>226</v>
      </c>
      <c r="AE51" s="287">
        <v>0</v>
      </c>
      <c r="AF51" s="936"/>
      <c r="AG51" s="936"/>
      <c r="AH51" s="774"/>
      <c r="AI51" s="774"/>
      <c r="AJ51" s="969"/>
      <c r="AK51" s="969"/>
      <c r="AL51" s="969"/>
      <c r="AM51" s="969"/>
      <c r="AN51" s="1122"/>
      <c r="AO51" s="1125"/>
      <c r="AP51" s="1128"/>
      <c r="AQ51" s="391" t="s">
        <v>462</v>
      </c>
      <c r="AR51" s="391" t="s">
        <v>463</v>
      </c>
      <c r="AS51" s="392" t="s">
        <v>673</v>
      </c>
      <c r="AT51" s="392" t="s">
        <v>300</v>
      </c>
      <c r="AU51" s="392" t="s">
        <v>674</v>
      </c>
      <c r="AV51" s="319" t="s">
        <v>675</v>
      </c>
      <c r="AW51" s="458">
        <v>44019</v>
      </c>
      <c r="AX51" s="335" t="s">
        <v>939</v>
      </c>
      <c r="AY51" s="319" t="s">
        <v>938</v>
      </c>
      <c r="AZ51" s="469">
        <v>1</v>
      </c>
    </row>
    <row r="52" spans="1:323" s="336" customFormat="1" ht="55.5" customHeight="1" x14ac:dyDescent="0.25">
      <c r="A52" s="1103"/>
      <c r="B52" s="1131"/>
      <c r="C52" s="334" t="s">
        <v>676</v>
      </c>
      <c r="D52" s="288" t="s">
        <v>31</v>
      </c>
      <c r="E52" s="288" t="s">
        <v>120</v>
      </c>
      <c r="F52" s="288" t="s">
        <v>132</v>
      </c>
      <c r="G52" s="288"/>
      <c r="H52" s="949"/>
      <c r="I52" s="998"/>
      <c r="J52" s="957"/>
      <c r="L52" s="1119"/>
      <c r="M52" s="969"/>
      <c r="N52" s="969"/>
      <c r="O52" s="973"/>
      <c r="P52" s="1012"/>
      <c r="Q52" s="838"/>
      <c r="R52" s="1122"/>
      <c r="S52" s="334"/>
      <c r="T52" s="315" t="s">
        <v>26</v>
      </c>
      <c r="AB52" s="292">
        <f t="shared" si="1"/>
        <v>0</v>
      </c>
      <c r="AC52" s="287"/>
      <c r="AD52" s="287"/>
      <c r="AE52" s="287">
        <v>0</v>
      </c>
      <c r="AF52" s="936"/>
      <c r="AG52" s="936"/>
      <c r="AH52" s="774"/>
      <c r="AI52" s="774"/>
      <c r="AJ52" s="969"/>
      <c r="AK52" s="969"/>
      <c r="AL52" s="969"/>
      <c r="AM52" s="969"/>
      <c r="AN52" s="1122"/>
      <c r="AO52" s="1125"/>
      <c r="AP52" s="1128"/>
      <c r="AQ52" s="391" t="s">
        <v>462</v>
      </c>
      <c r="AR52" s="391" t="s">
        <v>463</v>
      </c>
      <c r="AS52" s="392" t="s">
        <v>677</v>
      </c>
      <c r="AT52" s="392" t="s">
        <v>300</v>
      </c>
      <c r="AU52" s="392" t="s">
        <v>678</v>
      </c>
      <c r="AV52" s="319" t="s">
        <v>487</v>
      </c>
      <c r="AW52" s="458">
        <v>44019</v>
      </c>
      <c r="AX52" s="335" t="s">
        <v>940</v>
      </c>
      <c r="AY52" s="319" t="s">
        <v>938</v>
      </c>
      <c r="AZ52" s="469">
        <v>1</v>
      </c>
    </row>
    <row r="53" spans="1:323" s="336" customFormat="1" ht="43.5" customHeight="1" x14ac:dyDescent="0.25">
      <c r="A53" s="1103"/>
      <c r="B53" s="1131"/>
      <c r="C53" s="334" t="s">
        <v>679</v>
      </c>
      <c r="D53" s="288" t="s">
        <v>31</v>
      </c>
      <c r="E53" s="288" t="s">
        <v>118</v>
      </c>
      <c r="F53" s="288" t="s">
        <v>129</v>
      </c>
      <c r="G53" s="288"/>
      <c r="H53" s="949"/>
      <c r="I53" s="998"/>
      <c r="J53" s="957"/>
      <c r="L53" s="1119"/>
      <c r="M53" s="969"/>
      <c r="N53" s="969"/>
      <c r="O53" s="973"/>
      <c r="P53" s="1012"/>
      <c r="Q53" s="838"/>
      <c r="R53" s="1122"/>
      <c r="S53" s="334"/>
      <c r="T53" s="315" t="s">
        <v>26</v>
      </c>
      <c r="AB53" s="292">
        <f t="shared" si="1"/>
        <v>0</v>
      </c>
      <c r="AC53" s="287"/>
      <c r="AD53" s="287"/>
      <c r="AE53" s="287">
        <v>0</v>
      </c>
      <c r="AF53" s="936"/>
      <c r="AG53" s="936"/>
      <c r="AH53" s="774"/>
      <c r="AI53" s="774"/>
      <c r="AJ53" s="969"/>
      <c r="AK53" s="969"/>
      <c r="AL53" s="969"/>
      <c r="AM53" s="969"/>
      <c r="AN53" s="1122"/>
      <c r="AO53" s="1125"/>
      <c r="AP53" s="1128"/>
      <c r="AQ53" s="391" t="s">
        <v>462</v>
      </c>
      <c r="AR53" s="391" t="s">
        <v>463</v>
      </c>
      <c r="AS53" s="392" t="s">
        <v>680</v>
      </c>
      <c r="AT53" s="392" t="s">
        <v>300</v>
      </c>
      <c r="AU53" s="392" t="s">
        <v>941</v>
      </c>
      <c r="AV53" s="335" t="s">
        <v>941</v>
      </c>
      <c r="AW53" s="458">
        <v>44019</v>
      </c>
      <c r="AX53" s="335" t="s">
        <v>942</v>
      </c>
      <c r="AY53" s="319" t="s">
        <v>938</v>
      </c>
      <c r="AZ53" s="469">
        <v>1</v>
      </c>
    </row>
    <row r="54" spans="1:323" s="339" customFormat="1" ht="43.5" customHeight="1" thickBot="1" x14ac:dyDescent="0.3">
      <c r="A54" s="1104"/>
      <c r="B54" s="1132"/>
      <c r="C54" s="34" t="s">
        <v>681</v>
      </c>
      <c r="D54" s="34" t="s">
        <v>31</v>
      </c>
      <c r="E54" s="34" t="s">
        <v>118</v>
      </c>
      <c r="F54" s="34" t="s">
        <v>130</v>
      </c>
      <c r="G54" s="34"/>
      <c r="H54" s="951"/>
      <c r="I54" s="999"/>
      <c r="J54" s="959"/>
      <c r="L54" s="1120"/>
      <c r="M54" s="971"/>
      <c r="N54" s="971"/>
      <c r="O54" s="975"/>
      <c r="P54" s="1014"/>
      <c r="Q54" s="979"/>
      <c r="R54" s="1123"/>
      <c r="S54" s="355"/>
      <c r="T54" s="325" t="s">
        <v>26</v>
      </c>
      <c r="AB54" s="293">
        <f t="shared" si="1"/>
        <v>0</v>
      </c>
      <c r="AC54" s="387"/>
      <c r="AD54" s="387"/>
      <c r="AE54" s="387"/>
      <c r="AF54" s="938"/>
      <c r="AG54" s="938"/>
      <c r="AH54" s="775"/>
      <c r="AI54" s="775"/>
      <c r="AJ54" s="971"/>
      <c r="AK54" s="971"/>
      <c r="AL54" s="971"/>
      <c r="AM54" s="971"/>
      <c r="AN54" s="1123"/>
      <c r="AO54" s="1126"/>
      <c r="AP54" s="1129"/>
      <c r="AQ54" s="394" t="s">
        <v>462</v>
      </c>
      <c r="AR54" s="394" t="s">
        <v>463</v>
      </c>
      <c r="AS54" s="395" t="s">
        <v>682</v>
      </c>
      <c r="AT54" s="395" t="s">
        <v>300</v>
      </c>
      <c r="AU54" s="395" t="s">
        <v>683</v>
      </c>
      <c r="AV54" s="435" t="s">
        <v>675</v>
      </c>
      <c r="AW54" s="470">
        <v>44019</v>
      </c>
      <c r="AX54" s="338" t="s">
        <v>943</v>
      </c>
      <c r="AY54" s="435" t="s">
        <v>938</v>
      </c>
      <c r="AZ54" s="471">
        <v>1</v>
      </c>
    </row>
    <row r="55" spans="1:323" s="333" customFormat="1" ht="49.5" customHeight="1" x14ac:dyDescent="0.25">
      <c r="A55" s="1102" t="s">
        <v>684</v>
      </c>
      <c r="B55" s="997" t="s">
        <v>245</v>
      </c>
      <c r="C55" s="342" t="s">
        <v>632</v>
      </c>
      <c r="D55" s="29" t="s">
        <v>31</v>
      </c>
      <c r="E55" s="29" t="s">
        <v>120</v>
      </c>
      <c r="F55" s="29" t="s">
        <v>132</v>
      </c>
      <c r="G55" s="29"/>
      <c r="H55" s="948" t="s">
        <v>685</v>
      </c>
      <c r="I55" s="997" t="s">
        <v>686</v>
      </c>
      <c r="J55" s="956" t="s">
        <v>9</v>
      </c>
      <c r="L55" s="1118" t="s">
        <v>687</v>
      </c>
      <c r="M55" s="968" t="s">
        <v>74</v>
      </c>
      <c r="N55" s="968">
        <v>3</v>
      </c>
      <c r="O55" s="972" t="s">
        <v>179</v>
      </c>
      <c r="P55" s="1011" t="s">
        <v>83</v>
      </c>
      <c r="Q55" s="978">
        <v>5</v>
      </c>
      <c r="R55" s="1121" t="str">
        <f>IF(N55+Q55=0," ",IF(OR(AND(N55=1,Q55=1),AND(N55=1,Q55=2),AND(N55=2,Q55=2),AND(N55=2,Q55=1),AND(N55=3,Q55=1)),"Bajo",IF(OR(AND(N55=1,Q55=3),AND(N55=2,Q55=3),AND(N55=3,Q55=2),AND(N55=4,Q55=1)),"Moderado",IF(OR(AND(N55=1,Q55=4),AND(N55=2,Q55=4),AND(N55=3,Q55=3),AND(N55=4,Q55=2),AND(N55=4,Q55=3),AND(N55=5,Q55=1),AND(N55=5,Q55=2)),"Alto",IF(OR(AND(N55=2,Q55=5),AND(N55=3,Q55=5),AND(N55=3,Q55=4),AND(N55=4,Q55=4),AND(N55=4,Q55=5),AND(N55=5,Q55=3),AND(N55=5,Q55=4),AND(N55=1,Q55=5),AND(N55=5,Q55=5)),"Extremo","")))))</f>
        <v>Extremo</v>
      </c>
      <c r="S55" s="329" t="s">
        <v>688</v>
      </c>
      <c r="T55" s="306" t="s">
        <v>5</v>
      </c>
      <c r="U55" s="333">
        <v>15</v>
      </c>
      <c r="V55" s="333">
        <v>15</v>
      </c>
      <c r="W55" s="333">
        <v>15</v>
      </c>
      <c r="X55" s="333">
        <v>15</v>
      </c>
      <c r="Y55" s="333">
        <v>15</v>
      </c>
      <c r="Z55" s="333">
        <v>0</v>
      </c>
      <c r="AA55" s="333">
        <v>10</v>
      </c>
      <c r="AB55" s="309">
        <f t="shared" si="1"/>
        <v>85</v>
      </c>
      <c r="AC55" s="382" t="s">
        <v>338</v>
      </c>
      <c r="AD55" s="382" t="s">
        <v>226</v>
      </c>
      <c r="AE55" s="286">
        <v>0</v>
      </c>
      <c r="AF55" s="935">
        <f>AVERAGE(AE55:AE59)</f>
        <v>0</v>
      </c>
      <c r="AG55" s="935" t="s">
        <v>338</v>
      </c>
      <c r="AH55" s="773" t="s">
        <v>97</v>
      </c>
      <c r="AI55" s="773" t="s">
        <v>97</v>
      </c>
      <c r="AJ55" s="968" t="s">
        <v>74</v>
      </c>
      <c r="AK55" s="968">
        <v>3</v>
      </c>
      <c r="AL55" s="968" t="s">
        <v>83</v>
      </c>
      <c r="AM55" s="968">
        <v>5</v>
      </c>
      <c r="AN55" s="1121" t="str">
        <f>IF(AK55+AM55=0," ",IF(OR(AND(AK55=1,AM55=1),AND(AK55=1,AM55=2),AND(AK55=2,AM55=2),AND(AK55=2,AM55=1),AND(AK55=3,AM55=1)),"Bajo",IF(OR(AND(AK55=1,AM55=3),AND(AK55=2,AM55=3),AND(AK55=3,AM55=2),AND(AK55=4,AM55=1)),"Moderado",IF(OR(AND(AK55=1,AM55=4),AND(AK55=2,AM55=4),AND(AK55=3,AM55=3),AND(AK55=4,AM55=2),AND(AK55=4,AM55=3),AND(AK55=5,AM55=1),AND(AK55=5,AM55=2)),"Alto",IF(OR(AND(AK55=2,AM55=5),AND(AK55=1,AM55=5),AND(AK55=3,AM55=5),AND(AK55=3,AM55=4),AND(AK55=4,AM55=4),AND(AK55=4,AM55=5),AND(AK55=5,AM55=3),AND(AK55=5,AM55=4),AND(AK55=5,AM55=5)),"Extremo","")))))</f>
        <v>Extremo</v>
      </c>
      <c r="AO55" s="1124" t="s">
        <v>689</v>
      </c>
      <c r="AP55" s="1124" t="s">
        <v>100</v>
      </c>
      <c r="AQ55" s="44" t="s">
        <v>462</v>
      </c>
      <c r="AR55" s="44" t="s">
        <v>463</v>
      </c>
      <c r="AS55" s="329" t="s">
        <v>944</v>
      </c>
      <c r="AT55" s="329" t="s">
        <v>300</v>
      </c>
      <c r="AU55" s="329" t="s">
        <v>636</v>
      </c>
      <c r="AV55" s="311" t="s">
        <v>690</v>
      </c>
      <c r="AW55" s="467">
        <v>44019</v>
      </c>
      <c r="AX55" s="332" t="s">
        <v>945</v>
      </c>
      <c r="AY55" s="311" t="s">
        <v>946</v>
      </c>
      <c r="AZ55" s="468">
        <v>0</v>
      </c>
    </row>
    <row r="56" spans="1:323" s="336" customFormat="1" ht="43.5" customHeight="1" x14ac:dyDescent="0.25">
      <c r="A56" s="1103"/>
      <c r="B56" s="998"/>
      <c r="C56" s="334" t="s">
        <v>691</v>
      </c>
      <c r="D56" s="288" t="s">
        <v>31</v>
      </c>
      <c r="E56" s="288" t="s">
        <v>118</v>
      </c>
      <c r="F56" s="288" t="s">
        <v>129</v>
      </c>
      <c r="G56" s="288"/>
      <c r="H56" s="949"/>
      <c r="I56" s="998"/>
      <c r="J56" s="957"/>
      <c r="L56" s="1119"/>
      <c r="M56" s="969"/>
      <c r="N56" s="969"/>
      <c r="O56" s="973"/>
      <c r="P56" s="1012"/>
      <c r="Q56" s="838"/>
      <c r="R56" s="1122"/>
      <c r="S56" s="334" t="s">
        <v>692</v>
      </c>
      <c r="T56" s="315" t="s">
        <v>26</v>
      </c>
      <c r="U56" s="336">
        <v>15</v>
      </c>
      <c r="V56" s="336">
        <v>15</v>
      </c>
      <c r="W56" s="336">
        <v>15</v>
      </c>
      <c r="X56" s="336">
        <v>10</v>
      </c>
      <c r="Y56" s="336">
        <v>15</v>
      </c>
      <c r="Z56" s="336">
        <v>0</v>
      </c>
      <c r="AA56" s="336">
        <v>10</v>
      </c>
      <c r="AB56" s="292">
        <f t="shared" si="1"/>
        <v>80</v>
      </c>
      <c r="AC56" s="376" t="s">
        <v>338</v>
      </c>
      <c r="AD56" s="376" t="s">
        <v>226</v>
      </c>
      <c r="AE56" s="287">
        <v>0</v>
      </c>
      <c r="AF56" s="936"/>
      <c r="AG56" s="936"/>
      <c r="AH56" s="774"/>
      <c r="AI56" s="774"/>
      <c r="AJ56" s="969"/>
      <c r="AK56" s="969"/>
      <c r="AL56" s="969"/>
      <c r="AM56" s="969"/>
      <c r="AN56" s="1122"/>
      <c r="AO56" s="1125"/>
      <c r="AP56" s="1125"/>
      <c r="AQ56" s="391" t="s">
        <v>462</v>
      </c>
      <c r="AR56" s="391" t="s">
        <v>463</v>
      </c>
      <c r="AS56" s="392" t="s">
        <v>693</v>
      </c>
      <c r="AT56" s="392" t="s">
        <v>300</v>
      </c>
      <c r="AU56" s="392" t="s">
        <v>636</v>
      </c>
      <c r="AV56" s="319" t="s">
        <v>947</v>
      </c>
      <c r="AW56" s="458">
        <v>44019</v>
      </c>
      <c r="AX56" s="335" t="s">
        <v>948</v>
      </c>
      <c r="AY56" s="319" t="s">
        <v>946</v>
      </c>
      <c r="AZ56" s="469">
        <v>0.3</v>
      </c>
    </row>
    <row r="57" spans="1:323" s="336" customFormat="1" ht="43.5" customHeight="1" x14ac:dyDescent="0.25">
      <c r="A57" s="1103"/>
      <c r="B57" s="998"/>
      <c r="C57" s="334" t="s">
        <v>694</v>
      </c>
      <c r="D57" s="288" t="s">
        <v>31</v>
      </c>
      <c r="E57" s="288" t="s">
        <v>120</v>
      </c>
      <c r="F57" s="288" t="s">
        <v>129</v>
      </c>
      <c r="G57" s="288"/>
      <c r="H57" s="949"/>
      <c r="I57" s="998"/>
      <c r="J57" s="957"/>
      <c r="L57" s="1119"/>
      <c r="M57" s="969"/>
      <c r="N57" s="969"/>
      <c r="O57" s="973"/>
      <c r="P57" s="1012"/>
      <c r="Q57" s="838"/>
      <c r="R57" s="1122"/>
      <c r="S57" s="334" t="s">
        <v>695</v>
      </c>
      <c r="T57" s="315" t="s">
        <v>5</v>
      </c>
      <c r="U57" s="336">
        <v>15</v>
      </c>
      <c r="V57" s="336">
        <v>15</v>
      </c>
      <c r="W57" s="336">
        <v>15</v>
      </c>
      <c r="X57" s="336">
        <v>15</v>
      </c>
      <c r="Y57" s="336">
        <v>15</v>
      </c>
      <c r="Z57" s="336">
        <v>0</v>
      </c>
      <c r="AA57" s="336">
        <v>10</v>
      </c>
      <c r="AB57" s="292">
        <f t="shared" si="1"/>
        <v>85</v>
      </c>
      <c r="AC57" s="376" t="s">
        <v>338</v>
      </c>
      <c r="AD57" s="376" t="s">
        <v>226</v>
      </c>
      <c r="AE57" s="287">
        <v>0</v>
      </c>
      <c r="AF57" s="936"/>
      <c r="AG57" s="936"/>
      <c r="AH57" s="774"/>
      <c r="AI57" s="774"/>
      <c r="AJ57" s="969"/>
      <c r="AK57" s="969"/>
      <c r="AL57" s="969"/>
      <c r="AM57" s="969"/>
      <c r="AN57" s="1122"/>
      <c r="AO57" s="1125"/>
      <c r="AP57" s="1125"/>
      <c r="AQ57" s="391" t="s">
        <v>462</v>
      </c>
      <c r="AR57" s="391" t="s">
        <v>463</v>
      </c>
      <c r="AS57" s="392" t="s">
        <v>696</v>
      </c>
      <c r="AT57" s="392" t="s">
        <v>300</v>
      </c>
      <c r="AU57" s="392" t="s">
        <v>636</v>
      </c>
      <c r="AV57" s="319" t="s">
        <v>697</v>
      </c>
      <c r="AW57" s="458">
        <v>44019</v>
      </c>
      <c r="AX57" s="335" t="s">
        <v>945</v>
      </c>
      <c r="AY57" s="319" t="s">
        <v>946</v>
      </c>
      <c r="AZ57" s="469">
        <v>0</v>
      </c>
    </row>
    <row r="58" spans="1:323" s="336" customFormat="1" ht="38.25" x14ac:dyDescent="0.25">
      <c r="A58" s="1103"/>
      <c r="B58" s="998"/>
      <c r="C58" s="334" t="s">
        <v>698</v>
      </c>
      <c r="D58" s="288" t="s">
        <v>31</v>
      </c>
      <c r="E58" s="288" t="s">
        <v>120</v>
      </c>
      <c r="F58" s="288" t="s">
        <v>131</v>
      </c>
      <c r="G58" s="288"/>
      <c r="H58" s="949"/>
      <c r="I58" s="998"/>
      <c r="J58" s="957"/>
      <c r="L58" s="1119"/>
      <c r="M58" s="969"/>
      <c r="N58" s="969"/>
      <c r="O58" s="973"/>
      <c r="P58" s="1012"/>
      <c r="Q58" s="838"/>
      <c r="R58" s="1122"/>
      <c r="S58" s="334" t="s">
        <v>699</v>
      </c>
      <c r="T58" s="315" t="s">
        <v>26</v>
      </c>
      <c r="U58" s="336">
        <v>15</v>
      </c>
      <c r="V58" s="336">
        <v>15</v>
      </c>
      <c r="W58" s="336">
        <v>15</v>
      </c>
      <c r="X58" s="336">
        <v>10</v>
      </c>
      <c r="Y58" s="336">
        <v>15</v>
      </c>
      <c r="Z58" s="336">
        <v>0</v>
      </c>
      <c r="AA58" s="336">
        <v>10</v>
      </c>
      <c r="AB58" s="292">
        <f t="shared" si="1"/>
        <v>80</v>
      </c>
      <c r="AC58" s="376" t="s">
        <v>338</v>
      </c>
      <c r="AD58" s="376" t="s">
        <v>226</v>
      </c>
      <c r="AE58" s="287">
        <v>0</v>
      </c>
      <c r="AF58" s="936"/>
      <c r="AG58" s="936"/>
      <c r="AH58" s="774"/>
      <c r="AI58" s="774"/>
      <c r="AJ58" s="969"/>
      <c r="AK58" s="969"/>
      <c r="AL58" s="969"/>
      <c r="AM58" s="969"/>
      <c r="AN58" s="1122"/>
      <c r="AO58" s="1125"/>
      <c r="AP58" s="1125"/>
      <c r="AQ58" s="923" t="s">
        <v>462</v>
      </c>
      <c r="AR58" s="923" t="s">
        <v>463</v>
      </c>
      <c r="AS58" s="919" t="s">
        <v>949</v>
      </c>
      <c r="AT58" s="919" t="s">
        <v>300</v>
      </c>
      <c r="AU58" s="919" t="s">
        <v>636</v>
      </c>
      <c r="AV58" s="921" t="s">
        <v>575</v>
      </c>
      <c r="AW58" s="458">
        <v>44019</v>
      </c>
      <c r="AX58" s="335" t="s">
        <v>950</v>
      </c>
      <c r="AY58" s="319" t="s">
        <v>946</v>
      </c>
      <c r="AZ58" s="469">
        <v>0</v>
      </c>
    </row>
    <row r="59" spans="1:323" s="339" customFormat="1" ht="56.45" customHeight="1" thickBot="1" x14ac:dyDescent="0.3">
      <c r="A59" s="1104"/>
      <c r="B59" s="999"/>
      <c r="C59" s="34" t="s">
        <v>700</v>
      </c>
      <c r="D59" s="34" t="s">
        <v>31</v>
      </c>
      <c r="E59" s="34" t="s">
        <v>120</v>
      </c>
      <c r="F59" s="34" t="s">
        <v>130</v>
      </c>
      <c r="G59" s="34"/>
      <c r="H59" s="951"/>
      <c r="I59" s="999"/>
      <c r="J59" s="959"/>
      <c r="L59" s="1120"/>
      <c r="M59" s="971"/>
      <c r="N59" s="971"/>
      <c r="O59" s="975"/>
      <c r="P59" s="1014"/>
      <c r="Q59" s="979"/>
      <c r="R59" s="1123"/>
      <c r="S59" s="355" t="s">
        <v>701</v>
      </c>
      <c r="T59" s="325" t="s">
        <v>26</v>
      </c>
      <c r="U59" s="339">
        <v>15</v>
      </c>
      <c r="V59" s="339">
        <v>15</v>
      </c>
      <c r="W59" s="339">
        <v>15</v>
      </c>
      <c r="X59" s="339">
        <v>10</v>
      </c>
      <c r="Y59" s="339">
        <v>15</v>
      </c>
      <c r="Z59" s="339">
        <v>0</v>
      </c>
      <c r="AA59" s="339">
        <v>10</v>
      </c>
      <c r="AB59" s="293">
        <f t="shared" si="1"/>
        <v>80</v>
      </c>
      <c r="AC59" s="384" t="s">
        <v>338</v>
      </c>
      <c r="AD59" s="384" t="s">
        <v>226</v>
      </c>
      <c r="AE59" s="387">
        <v>0</v>
      </c>
      <c r="AF59" s="938"/>
      <c r="AG59" s="938"/>
      <c r="AH59" s="775"/>
      <c r="AI59" s="775"/>
      <c r="AJ59" s="971"/>
      <c r="AK59" s="971"/>
      <c r="AL59" s="971"/>
      <c r="AM59" s="971"/>
      <c r="AN59" s="1123"/>
      <c r="AO59" s="1126"/>
      <c r="AP59" s="1126"/>
      <c r="AQ59" s="924"/>
      <c r="AR59" s="924"/>
      <c r="AS59" s="920"/>
      <c r="AT59" s="920"/>
      <c r="AU59" s="920"/>
      <c r="AV59" s="922"/>
      <c r="AW59" s="470">
        <v>44019</v>
      </c>
      <c r="AX59" s="338" t="s">
        <v>950</v>
      </c>
      <c r="AY59" s="435" t="s">
        <v>946</v>
      </c>
      <c r="AZ59" s="471">
        <v>0</v>
      </c>
    </row>
    <row r="60" spans="1:323" s="289" customFormat="1" ht="64.5" customHeight="1" thickBot="1" x14ac:dyDescent="0.3">
      <c r="A60" s="1102" t="s">
        <v>702</v>
      </c>
      <c r="B60" s="1134" t="s">
        <v>288</v>
      </c>
      <c r="C60" s="368" t="s">
        <v>951</v>
      </c>
      <c r="D60" s="369" t="s">
        <v>31</v>
      </c>
      <c r="E60" s="369" t="s">
        <v>119</v>
      </c>
      <c r="F60" s="369" t="s">
        <v>129</v>
      </c>
      <c r="G60" s="369"/>
      <c r="H60" s="948" t="s">
        <v>703</v>
      </c>
      <c r="I60" s="1040" t="s">
        <v>704</v>
      </c>
      <c r="J60" s="1040" t="s">
        <v>15</v>
      </c>
      <c r="L60" s="1139" t="s">
        <v>952</v>
      </c>
      <c r="M60" s="1045" t="s">
        <v>76</v>
      </c>
      <c r="N60" s="1040">
        <v>2</v>
      </c>
      <c r="O60" s="1040" t="s">
        <v>175</v>
      </c>
      <c r="P60" s="1040" t="s">
        <v>75</v>
      </c>
      <c r="Q60" s="1040">
        <v>4</v>
      </c>
      <c r="R60" s="980" t="str">
        <f>IF(N60+Q60=0," ",IF(OR(AND(N60=1,Q60=1),AND(N60=1,Q60=2),AND(N60=2,Q60=2),AND(N60=2,Q60=1),AND(N60=3,Q60=1)),"Bajo",IF(OR(AND(N60=1,Q60=3),AND(N60=2,Q60=3),AND(N60=3,Q60=2),AND(N60=4,Q60=1)),"Moderado",IF(OR(AND(N60=1,Q60=4),AND(N60=2,Q60=4),AND(N60=3,Q60=3),AND(N60=4,Q60=2),AND(N60=4,Q60=3),AND(N60=5,Q60=1),AND(N60=5,Q60=2)),"Alto",IF(OR(AND(N60=2,Q60=5),AND(N60=3,Q60=5),AND(N60=3,Q60=4),AND(N60=4,Q60=4),AND(N60=4,Q60=5),AND(N60=5,Q60=3),AND(N60=5,Q60=4),AND(N60=1,Q60=5),AND(N60=5,Q60=5)),"Extremo","")))))</f>
        <v>Alto</v>
      </c>
      <c r="S60" s="374" t="s">
        <v>705</v>
      </c>
      <c r="T60" s="370" t="s">
        <v>5</v>
      </c>
      <c r="U60" s="289">
        <v>15</v>
      </c>
      <c r="V60" s="289">
        <v>15</v>
      </c>
      <c r="W60" s="289">
        <v>15</v>
      </c>
      <c r="X60" s="289">
        <v>15</v>
      </c>
      <c r="Y60" s="289">
        <v>15</v>
      </c>
      <c r="Z60" s="289">
        <v>0</v>
      </c>
      <c r="AA60" s="289">
        <v>10</v>
      </c>
      <c r="AB60" s="389">
        <f t="shared" si="1"/>
        <v>85</v>
      </c>
      <c r="AC60" s="371" t="s">
        <v>338</v>
      </c>
      <c r="AD60" s="372" t="s">
        <v>226</v>
      </c>
      <c r="AE60" s="373">
        <v>0</v>
      </c>
      <c r="AF60" s="1045">
        <f>AVERAGE(AE60:AE62)</f>
        <v>0</v>
      </c>
      <c r="AG60" s="1040" t="s">
        <v>338</v>
      </c>
      <c r="AH60" s="1040" t="s">
        <v>98</v>
      </c>
      <c r="AI60" s="1040" t="s">
        <v>98</v>
      </c>
      <c r="AJ60" s="1040" t="s">
        <v>76</v>
      </c>
      <c r="AK60" s="1040">
        <v>2</v>
      </c>
      <c r="AL60" s="1040" t="s">
        <v>83</v>
      </c>
      <c r="AM60" s="1057">
        <v>5</v>
      </c>
      <c r="AN60" s="1048" t="str">
        <f>IF(AK60+AM60=0," ",IF(OR(AND(AK60=1,AM60=1),AND(AK60=1,AM60=2),AND(AK60=2,AM60=2),AND(AK60=2,AM60=1),AND(AK60=3,AM60=1)),"Bajo",IF(OR(AND(AK60=1,AM60=3),AND(AK60=2,AM60=3),AND(AK60=3,AM60=2),AND(AK60=4,AM60=1)),"Moderado",IF(OR(AND(AK60=1,AM60=4),AND(AK60=2,AM60=4),AND(AK60=3,AM60=3),AND(AK60=4,AM60=2),AND(AK60=4,AM60=3),AND(AK60=5,AM60=1),AND(AK60=5,AM60=2)),"Alto",IF(OR(AND(AK60=2,AM60=5),AND(AK60=1,AM60=5),AND(AK60=3,AM60=5),AND(AK60=3,AM60=4),AND(AK60=4,AM60=4),AND(AK60=4,AM60=5),AND(AK60=5,AM60=3),AND(AK60=5,AM60=4),AND(AK60=5,AM60=5)),"Extremo","")))))</f>
        <v>Extremo</v>
      </c>
      <c r="AO60" s="1084"/>
      <c r="AP60" s="1087" t="s">
        <v>100</v>
      </c>
      <c r="AQ60" s="337" t="s">
        <v>462</v>
      </c>
      <c r="AR60" s="72" t="s">
        <v>463</v>
      </c>
      <c r="AS60" s="374" t="s">
        <v>953</v>
      </c>
      <c r="AT60" s="374" t="s">
        <v>706</v>
      </c>
      <c r="AU60" s="374" t="s">
        <v>954</v>
      </c>
      <c r="AV60" s="455" t="s">
        <v>955</v>
      </c>
      <c r="AW60" s="472">
        <v>44018</v>
      </c>
      <c r="AX60" s="332" t="s">
        <v>956</v>
      </c>
      <c r="AY60" s="311" t="s">
        <v>957</v>
      </c>
      <c r="AZ60" s="455">
        <v>5</v>
      </c>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c r="EN60" s="174"/>
      <c r="EO60" s="174"/>
      <c r="EP60" s="174"/>
      <c r="EQ60" s="174"/>
      <c r="ER60" s="174"/>
      <c r="ES60" s="174"/>
      <c r="ET60" s="174"/>
      <c r="EU60" s="174"/>
      <c r="EV60" s="174"/>
      <c r="EW60" s="174"/>
      <c r="EX60" s="174"/>
      <c r="EY60" s="174"/>
      <c r="EZ60" s="174"/>
      <c r="FA60" s="174"/>
      <c r="FB60" s="174"/>
      <c r="FC60" s="174"/>
      <c r="FD60" s="174"/>
      <c r="FE60" s="174"/>
      <c r="FF60" s="174"/>
      <c r="FG60" s="174"/>
      <c r="FH60" s="174"/>
      <c r="FI60" s="174"/>
      <c r="FJ60" s="174"/>
      <c r="FK60" s="174"/>
      <c r="FL60" s="174"/>
      <c r="FM60" s="174"/>
      <c r="FN60" s="174"/>
      <c r="FO60" s="174"/>
      <c r="FP60" s="174"/>
      <c r="FQ60" s="174"/>
      <c r="FR60" s="174"/>
      <c r="FS60" s="174"/>
      <c r="FT60" s="174"/>
      <c r="FU60" s="174"/>
      <c r="FV60" s="174"/>
      <c r="FW60" s="174"/>
      <c r="FX60" s="174"/>
      <c r="FY60" s="174"/>
      <c r="FZ60" s="174"/>
      <c r="GA60" s="174"/>
      <c r="GB60" s="174"/>
      <c r="GC60" s="174"/>
      <c r="GD60" s="174"/>
      <c r="GE60" s="174"/>
      <c r="GF60" s="174"/>
      <c r="GG60" s="174"/>
      <c r="GH60" s="174"/>
      <c r="GI60" s="174"/>
      <c r="GJ60" s="174"/>
      <c r="GK60" s="174"/>
      <c r="GL60" s="174"/>
      <c r="GM60" s="174"/>
      <c r="GN60" s="174"/>
      <c r="GO60" s="174"/>
      <c r="GP60" s="174"/>
      <c r="GQ60" s="174"/>
      <c r="GR60" s="174"/>
      <c r="GS60" s="174"/>
      <c r="GT60" s="174"/>
      <c r="GU60" s="174"/>
      <c r="GV60" s="174"/>
      <c r="GW60" s="174"/>
      <c r="GX60" s="174"/>
      <c r="GY60" s="174"/>
      <c r="GZ60" s="174"/>
      <c r="HA60" s="174"/>
      <c r="HB60" s="174"/>
      <c r="HC60" s="174"/>
      <c r="HD60" s="174"/>
      <c r="HE60" s="174"/>
      <c r="HF60" s="174"/>
      <c r="HG60" s="174"/>
      <c r="HH60" s="174"/>
      <c r="HI60" s="174"/>
      <c r="HJ60" s="174"/>
      <c r="HK60" s="174"/>
      <c r="HL60" s="174"/>
      <c r="HM60" s="174"/>
      <c r="HN60" s="174"/>
      <c r="HO60" s="174"/>
      <c r="HP60" s="174"/>
      <c r="HQ60" s="174"/>
      <c r="HR60" s="174"/>
      <c r="HS60" s="174"/>
      <c r="HT60" s="174"/>
      <c r="HU60" s="174"/>
      <c r="HV60" s="174"/>
      <c r="HW60" s="174"/>
      <c r="HX60" s="174"/>
      <c r="HY60" s="174"/>
      <c r="HZ60" s="174"/>
      <c r="IA60" s="174"/>
      <c r="IB60" s="174"/>
      <c r="IC60" s="174"/>
      <c r="ID60" s="174"/>
      <c r="IE60" s="174"/>
      <c r="IF60" s="174"/>
      <c r="IG60" s="174"/>
      <c r="IH60" s="174"/>
      <c r="II60" s="174"/>
      <c r="IJ60" s="174"/>
      <c r="IK60" s="174"/>
      <c r="IL60" s="174"/>
      <c r="IM60" s="174"/>
      <c r="IN60" s="174"/>
      <c r="IO60" s="174"/>
      <c r="IP60" s="174"/>
      <c r="IQ60" s="174"/>
      <c r="IR60" s="174"/>
      <c r="IS60" s="174"/>
      <c r="IT60" s="174"/>
      <c r="IU60" s="174"/>
      <c r="IV60" s="174"/>
      <c r="IW60" s="174"/>
      <c r="IX60" s="174"/>
      <c r="IY60" s="174"/>
      <c r="IZ60" s="174"/>
      <c r="JA60" s="174"/>
      <c r="JB60" s="174"/>
      <c r="JC60" s="174"/>
      <c r="JD60" s="174"/>
      <c r="JE60" s="174"/>
      <c r="JF60" s="174"/>
      <c r="JG60" s="174"/>
      <c r="JH60" s="174"/>
      <c r="JI60" s="174"/>
      <c r="JJ60" s="174"/>
      <c r="JK60" s="174"/>
      <c r="JL60" s="174"/>
      <c r="JM60" s="174"/>
      <c r="JN60" s="174"/>
      <c r="JO60" s="174"/>
      <c r="JP60" s="174"/>
      <c r="JQ60" s="174"/>
      <c r="JR60" s="174"/>
      <c r="JS60" s="174"/>
      <c r="JT60" s="174"/>
      <c r="JU60" s="174"/>
      <c r="JV60" s="174"/>
      <c r="JW60" s="174"/>
      <c r="JX60" s="174"/>
      <c r="JY60" s="174"/>
      <c r="JZ60" s="174"/>
      <c r="KA60" s="174"/>
      <c r="KB60" s="174"/>
      <c r="KC60" s="174"/>
      <c r="KD60" s="174"/>
      <c r="KE60" s="174"/>
      <c r="KF60" s="174"/>
      <c r="KG60" s="174"/>
      <c r="KH60" s="174"/>
      <c r="KI60" s="174"/>
      <c r="KJ60" s="174"/>
      <c r="KK60" s="174"/>
      <c r="KL60" s="174"/>
      <c r="KM60" s="174"/>
      <c r="KN60" s="174"/>
      <c r="KO60" s="174"/>
      <c r="KP60" s="174"/>
      <c r="KQ60" s="174"/>
      <c r="KR60" s="174"/>
      <c r="KS60" s="174"/>
      <c r="KT60" s="174"/>
      <c r="KU60" s="174"/>
      <c r="KV60" s="174"/>
      <c r="KW60" s="174"/>
      <c r="KX60" s="174"/>
      <c r="KY60" s="174"/>
      <c r="KZ60" s="174"/>
      <c r="LA60" s="174"/>
      <c r="LB60" s="174"/>
      <c r="LC60" s="174"/>
      <c r="LD60" s="174"/>
      <c r="LE60" s="174"/>
      <c r="LF60" s="174"/>
      <c r="LG60" s="174"/>
      <c r="LH60" s="174"/>
      <c r="LI60" s="174"/>
      <c r="LJ60" s="174"/>
      <c r="LK60" s="174"/>
    </row>
    <row r="61" spans="1:323" s="336" customFormat="1" ht="59.25" customHeight="1" x14ac:dyDescent="0.25">
      <c r="A61" s="1103"/>
      <c r="B61" s="1135"/>
      <c r="C61" s="334" t="s">
        <v>707</v>
      </c>
      <c r="D61" s="343" t="s">
        <v>31</v>
      </c>
      <c r="E61" s="343" t="s">
        <v>119</v>
      </c>
      <c r="F61" s="343" t="s">
        <v>129</v>
      </c>
      <c r="G61" s="343"/>
      <c r="H61" s="949"/>
      <c r="I61" s="1041"/>
      <c r="J61" s="1041"/>
      <c r="L61" s="1140"/>
      <c r="M61" s="1046"/>
      <c r="N61" s="1041"/>
      <c r="O61" s="1041"/>
      <c r="P61" s="1041"/>
      <c r="Q61" s="1041"/>
      <c r="R61" s="981"/>
      <c r="S61" s="334" t="s">
        <v>958</v>
      </c>
      <c r="T61" s="315" t="s">
        <v>5</v>
      </c>
      <c r="U61" s="336">
        <v>15</v>
      </c>
      <c r="V61" s="336">
        <v>15</v>
      </c>
      <c r="W61" s="336">
        <v>15</v>
      </c>
      <c r="X61" s="336">
        <v>15</v>
      </c>
      <c r="Y61" s="336">
        <v>15</v>
      </c>
      <c r="Z61" s="336">
        <v>0</v>
      </c>
      <c r="AA61" s="336">
        <v>10</v>
      </c>
      <c r="AB61" s="292">
        <f t="shared" si="1"/>
        <v>85</v>
      </c>
      <c r="AC61" s="365" t="s">
        <v>338</v>
      </c>
      <c r="AD61" s="382" t="s">
        <v>226</v>
      </c>
      <c r="AE61" s="383">
        <v>0</v>
      </c>
      <c r="AF61" s="1046"/>
      <c r="AG61" s="1041"/>
      <c r="AH61" s="1041"/>
      <c r="AI61" s="1041"/>
      <c r="AJ61" s="1041"/>
      <c r="AK61" s="1041"/>
      <c r="AL61" s="1041"/>
      <c r="AM61" s="1058"/>
      <c r="AN61" s="1049"/>
      <c r="AO61" s="1085"/>
      <c r="AP61" s="1088"/>
      <c r="AQ61" s="390">
        <v>43831</v>
      </c>
      <c r="AR61" s="391">
        <v>43842</v>
      </c>
      <c r="AS61" s="392" t="s">
        <v>959</v>
      </c>
      <c r="AT61" s="374" t="s">
        <v>960</v>
      </c>
      <c r="AU61" s="392" t="s">
        <v>636</v>
      </c>
      <c r="AV61" s="424" t="s">
        <v>575</v>
      </c>
      <c r="AW61" s="472">
        <v>44018</v>
      </c>
      <c r="AX61" s="396" t="s">
        <v>961</v>
      </c>
      <c r="AY61" s="423" t="s">
        <v>957</v>
      </c>
      <c r="AZ61" s="455">
        <v>0</v>
      </c>
      <c r="BA61" s="174"/>
      <c r="BB61" s="174"/>
      <c r="BC61" s="174"/>
      <c r="BD61" s="174"/>
      <c r="BE61" s="174"/>
      <c r="BF61" s="174"/>
      <c r="BG61" s="174"/>
      <c r="BH61" s="174"/>
      <c r="BI61" s="174"/>
      <c r="BJ61" s="174"/>
      <c r="BK61" s="174"/>
      <c r="BL61" s="174"/>
      <c r="BM61" s="174"/>
      <c r="BN61" s="174"/>
      <c r="BO61" s="174"/>
      <c r="BP61" s="174"/>
      <c r="BQ61" s="174"/>
      <c r="BR61" s="174"/>
      <c r="BS61" s="174"/>
      <c r="BT61" s="174"/>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c r="EN61" s="174"/>
      <c r="EO61" s="174"/>
      <c r="EP61" s="174"/>
      <c r="EQ61" s="174"/>
      <c r="ER61" s="174"/>
      <c r="ES61" s="174"/>
      <c r="ET61" s="174"/>
      <c r="EU61" s="174"/>
      <c r="EV61" s="174"/>
      <c r="EW61" s="174"/>
      <c r="EX61" s="174"/>
      <c r="EY61" s="174"/>
      <c r="EZ61" s="174"/>
      <c r="FA61" s="174"/>
      <c r="FB61" s="174"/>
      <c r="FC61" s="174"/>
      <c r="FD61" s="174"/>
      <c r="FE61" s="174"/>
      <c r="FF61" s="174"/>
      <c r="FG61" s="174"/>
      <c r="FH61" s="174"/>
      <c r="FI61" s="174"/>
      <c r="FJ61" s="174"/>
      <c r="FK61" s="174"/>
      <c r="FL61" s="174"/>
      <c r="FM61" s="174"/>
      <c r="FN61" s="174"/>
      <c r="FO61" s="174"/>
      <c r="FP61" s="174"/>
      <c r="FQ61" s="174"/>
      <c r="FR61" s="174"/>
      <c r="FS61" s="174"/>
      <c r="FT61" s="174"/>
      <c r="FU61" s="174"/>
      <c r="FV61" s="174"/>
      <c r="FW61" s="174"/>
      <c r="FX61" s="174"/>
      <c r="FY61" s="174"/>
      <c r="FZ61" s="174"/>
      <c r="GA61" s="174"/>
      <c r="GB61" s="174"/>
      <c r="GC61" s="174"/>
      <c r="GD61" s="174"/>
      <c r="GE61" s="174"/>
      <c r="GF61" s="174"/>
      <c r="GG61" s="174"/>
      <c r="GH61" s="174"/>
      <c r="GI61" s="174"/>
      <c r="GJ61" s="174"/>
      <c r="GK61" s="174"/>
      <c r="GL61" s="174"/>
      <c r="GM61" s="174"/>
      <c r="GN61" s="174"/>
      <c r="GO61" s="174"/>
      <c r="GP61" s="174"/>
      <c r="GQ61" s="174"/>
      <c r="GR61" s="174"/>
      <c r="GS61" s="174"/>
      <c r="GT61" s="174"/>
      <c r="GU61" s="174"/>
      <c r="GV61" s="174"/>
      <c r="GW61" s="174"/>
      <c r="GX61" s="174"/>
      <c r="GY61" s="174"/>
      <c r="GZ61" s="174"/>
      <c r="HA61" s="174"/>
      <c r="HB61" s="174"/>
      <c r="HC61" s="174"/>
      <c r="HD61" s="174"/>
      <c r="HE61" s="174"/>
      <c r="HF61" s="174"/>
      <c r="HG61" s="174"/>
      <c r="HH61" s="174"/>
      <c r="HI61" s="174"/>
      <c r="HJ61" s="174"/>
      <c r="HK61" s="174"/>
      <c r="HL61" s="174"/>
      <c r="HM61" s="174"/>
      <c r="HN61" s="174"/>
      <c r="HO61" s="174"/>
      <c r="HP61" s="174"/>
      <c r="HQ61" s="174"/>
      <c r="HR61" s="174"/>
      <c r="HS61" s="174"/>
      <c r="HT61" s="174"/>
      <c r="HU61" s="174"/>
      <c r="HV61" s="174"/>
      <c r="HW61" s="174"/>
      <c r="HX61" s="174"/>
      <c r="HY61" s="174"/>
      <c r="HZ61" s="174"/>
      <c r="IA61" s="174"/>
      <c r="IB61" s="174"/>
      <c r="IC61" s="174"/>
      <c r="ID61" s="174"/>
      <c r="IE61" s="174"/>
      <c r="IF61" s="174"/>
      <c r="IG61" s="174"/>
      <c r="IH61" s="174"/>
      <c r="II61" s="174"/>
      <c r="IJ61" s="174"/>
      <c r="IK61" s="174"/>
      <c r="IL61" s="174"/>
      <c r="IM61" s="174"/>
      <c r="IN61" s="174"/>
      <c r="IO61" s="174"/>
      <c r="IP61" s="174"/>
      <c r="IQ61" s="174"/>
      <c r="IR61" s="174"/>
      <c r="IS61" s="174"/>
      <c r="IT61" s="174"/>
      <c r="IU61" s="174"/>
      <c r="IV61" s="174"/>
      <c r="IW61" s="174"/>
      <c r="IX61" s="174"/>
      <c r="IY61" s="174"/>
      <c r="IZ61" s="174"/>
      <c r="JA61" s="174"/>
      <c r="JB61" s="174"/>
      <c r="JC61" s="174"/>
      <c r="JD61" s="174"/>
      <c r="JE61" s="174"/>
      <c r="JF61" s="174"/>
      <c r="JG61" s="174"/>
      <c r="JH61" s="174"/>
      <c r="JI61" s="174"/>
      <c r="JJ61" s="174"/>
      <c r="JK61" s="174"/>
      <c r="JL61" s="174"/>
      <c r="JM61" s="174"/>
      <c r="JN61" s="174"/>
      <c r="JO61" s="174"/>
      <c r="JP61" s="174"/>
      <c r="JQ61" s="174"/>
      <c r="JR61" s="174"/>
      <c r="JS61" s="174"/>
      <c r="JT61" s="174"/>
      <c r="JU61" s="174"/>
      <c r="JV61" s="174"/>
      <c r="JW61" s="174"/>
      <c r="JX61" s="174"/>
      <c r="JY61" s="174"/>
      <c r="JZ61" s="174"/>
      <c r="KA61" s="174"/>
      <c r="KB61" s="174"/>
      <c r="KC61" s="174"/>
      <c r="KD61" s="174"/>
      <c r="KE61" s="174"/>
      <c r="KF61" s="174"/>
      <c r="KG61" s="174"/>
      <c r="KH61" s="174"/>
      <c r="KI61" s="174"/>
      <c r="KJ61" s="174"/>
      <c r="KK61" s="174"/>
      <c r="KL61" s="174"/>
      <c r="KM61" s="174"/>
      <c r="KN61" s="174"/>
      <c r="KO61" s="174"/>
      <c r="KP61" s="174"/>
      <c r="KQ61" s="174"/>
      <c r="KR61" s="174"/>
      <c r="KS61" s="174"/>
      <c r="KT61" s="174"/>
      <c r="KU61" s="174"/>
      <c r="KV61" s="174"/>
      <c r="KW61" s="174"/>
      <c r="KX61" s="174"/>
      <c r="KY61" s="174"/>
      <c r="KZ61" s="174"/>
      <c r="LA61" s="174"/>
      <c r="LB61" s="174"/>
      <c r="LC61" s="174"/>
      <c r="LD61" s="174"/>
      <c r="LE61" s="174"/>
      <c r="LF61" s="174"/>
      <c r="LG61" s="174"/>
      <c r="LH61" s="174"/>
      <c r="LI61" s="174"/>
      <c r="LJ61" s="174"/>
      <c r="LK61" s="174"/>
    </row>
    <row r="62" spans="1:323" s="336" customFormat="1" ht="43.5" customHeight="1" thickBot="1" x14ac:dyDescent="0.3">
      <c r="A62" s="1103"/>
      <c r="B62" s="1135"/>
      <c r="C62" s="334" t="s">
        <v>708</v>
      </c>
      <c r="D62" s="343" t="s">
        <v>31</v>
      </c>
      <c r="E62" s="343" t="s">
        <v>120</v>
      </c>
      <c r="F62" s="343" t="s">
        <v>132</v>
      </c>
      <c r="G62" s="343"/>
      <c r="H62" s="949"/>
      <c r="I62" s="1138"/>
      <c r="J62" s="1138"/>
      <c r="L62" s="1141"/>
      <c r="M62" s="1146"/>
      <c r="N62" s="1138"/>
      <c r="O62" s="1138"/>
      <c r="P62" s="1138"/>
      <c r="Q62" s="1138"/>
      <c r="R62" s="1147"/>
      <c r="S62" s="334" t="s">
        <v>962</v>
      </c>
      <c r="T62" s="315" t="s">
        <v>26</v>
      </c>
      <c r="U62" s="336">
        <v>15</v>
      </c>
      <c r="V62" s="336">
        <v>15</v>
      </c>
      <c r="W62" s="336">
        <v>15</v>
      </c>
      <c r="X62" s="336">
        <v>10</v>
      </c>
      <c r="Y62" s="336">
        <v>15</v>
      </c>
      <c r="Z62" s="336">
        <v>0</v>
      </c>
      <c r="AA62" s="336">
        <v>10</v>
      </c>
      <c r="AB62" s="292">
        <f t="shared" si="1"/>
        <v>80</v>
      </c>
      <c r="AC62" s="365" t="s">
        <v>338</v>
      </c>
      <c r="AD62" s="376" t="s">
        <v>226</v>
      </c>
      <c r="AE62" s="377">
        <v>0</v>
      </c>
      <c r="AF62" s="1146"/>
      <c r="AG62" s="1138"/>
      <c r="AH62" s="1138"/>
      <c r="AI62" s="1138"/>
      <c r="AJ62" s="1138"/>
      <c r="AK62" s="1138"/>
      <c r="AL62" s="1138"/>
      <c r="AM62" s="1142"/>
      <c r="AN62" s="1049"/>
      <c r="AO62" s="1085"/>
      <c r="AP62" s="1088"/>
      <c r="AQ62" s="390" t="s">
        <v>462</v>
      </c>
      <c r="AR62" s="391" t="s">
        <v>463</v>
      </c>
      <c r="AS62" s="392" t="s">
        <v>709</v>
      </c>
      <c r="AT62" s="374" t="s">
        <v>960</v>
      </c>
      <c r="AU62" s="392" t="s">
        <v>710</v>
      </c>
      <c r="AV62" s="424" t="s">
        <v>711</v>
      </c>
      <c r="AW62" s="472">
        <v>44018</v>
      </c>
      <c r="AX62" s="396" t="s">
        <v>963</v>
      </c>
      <c r="AY62" s="423" t="s">
        <v>957</v>
      </c>
      <c r="AZ62" s="455">
        <v>5</v>
      </c>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c r="EN62" s="174"/>
      <c r="EO62" s="174"/>
      <c r="EP62" s="174"/>
      <c r="EQ62" s="174"/>
      <c r="ER62" s="174"/>
      <c r="ES62" s="174"/>
      <c r="ET62" s="174"/>
      <c r="EU62" s="174"/>
      <c r="EV62" s="174"/>
      <c r="EW62" s="174"/>
      <c r="EX62" s="174"/>
      <c r="EY62" s="174"/>
      <c r="EZ62" s="174"/>
      <c r="FA62" s="174"/>
      <c r="FB62" s="174"/>
      <c r="FC62" s="174"/>
      <c r="FD62" s="174"/>
      <c r="FE62" s="174"/>
      <c r="FF62" s="174"/>
      <c r="FG62" s="174"/>
      <c r="FH62" s="174"/>
      <c r="FI62" s="174"/>
      <c r="FJ62" s="174"/>
      <c r="FK62" s="174"/>
      <c r="FL62" s="174"/>
      <c r="FM62" s="174"/>
      <c r="FN62" s="174"/>
      <c r="FO62" s="174"/>
      <c r="FP62" s="174"/>
      <c r="FQ62" s="174"/>
      <c r="FR62" s="174"/>
      <c r="FS62" s="174"/>
      <c r="FT62" s="174"/>
      <c r="FU62" s="174"/>
      <c r="FV62" s="174"/>
      <c r="FW62" s="174"/>
      <c r="FX62" s="174"/>
      <c r="FY62" s="174"/>
      <c r="FZ62" s="174"/>
      <c r="GA62" s="174"/>
      <c r="GB62" s="174"/>
      <c r="GC62" s="174"/>
      <c r="GD62" s="174"/>
      <c r="GE62" s="174"/>
      <c r="GF62" s="174"/>
      <c r="GG62" s="174"/>
      <c r="GH62" s="174"/>
      <c r="GI62" s="174"/>
      <c r="GJ62" s="174"/>
      <c r="GK62" s="174"/>
      <c r="GL62" s="174"/>
      <c r="GM62" s="174"/>
      <c r="GN62" s="174"/>
      <c r="GO62" s="174"/>
      <c r="GP62" s="174"/>
      <c r="GQ62" s="174"/>
      <c r="GR62" s="174"/>
      <c r="GS62" s="174"/>
      <c r="GT62" s="174"/>
      <c r="GU62" s="174"/>
      <c r="GV62" s="174"/>
      <c r="GW62" s="174"/>
      <c r="GX62" s="174"/>
      <c r="GY62" s="174"/>
      <c r="GZ62" s="174"/>
      <c r="HA62" s="174"/>
      <c r="HB62" s="174"/>
      <c r="HC62" s="174"/>
      <c r="HD62" s="174"/>
      <c r="HE62" s="174"/>
      <c r="HF62" s="174"/>
      <c r="HG62" s="174"/>
      <c r="HH62" s="174"/>
      <c r="HI62" s="174"/>
      <c r="HJ62" s="174"/>
      <c r="HK62" s="174"/>
      <c r="HL62" s="174"/>
      <c r="HM62" s="174"/>
      <c r="HN62" s="174"/>
      <c r="HO62" s="174"/>
      <c r="HP62" s="174"/>
      <c r="HQ62" s="174"/>
      <c r="HR62" s="174"/>
      <c r="HS62" s="174"/>
      <c r="HT62" s="174"/>
      <c r="HU62" s="174"/>
      <c r="HV62" s="174"/>
      <c r="HW62" s="174"/>
      <c r="HX62" s="174"/>
      <c r="HY62" s="174"/>
      <c r="HZ62" s="174"/>
      <c r="IA62" s="174"/>
      <c r="IB62" s="174"/>
      <c r="IC62" s="174"/>
      <c r="ID62" s="174"/>
      <c r="IE62" s="174"/>
      <c r="IF62" s="174"/>
      <c r="IG62" s="174"/>
      <c r="IH62" s="174"/>
      <c r="II62" s="174"/>
      <c r="IJ62" s="174"/>
      <c r="IK62" s="174"/>
      <c r="IL62" s="174"/>
      <c r="IM62" s="174"/>
      <c r="IN62" s="174"/>
      <c r="IO62" s="174"/>
      <c r="IP62" s="174"/>
      <c r="IQ62" s="174"/>
      <c r="IR62" s="174"/>
      <c r="IS62" s="174"/>
      <c r="IT62" s="174"/>
      <c r="IU62" s="174"/>
      <c r="IV62" s="174"/>
      <c r="IW62" s="174"/>
      <c r="IX62" s="174"/>
      <c r="IY62" s="174"/>
      <c r="IZ62" s="174"/>
      <c r="JA62" s="174"/>
      <c r="JB62" s="174"/>
      <c r="JC62" s="174"/>
      <c r="JD62" s="174"/>
      <c r="JE62" s="174"/>
      <c r="JF62" s="174"/>
      <c r="JG62" s="174"/>
      <c r="JH62" s="174"/>
      <c r="JI62" s="174"/>
      <c r="JJ62" s="174"/>
      <c r="JK62" s="174"/>
      <c r="JL62" s="174"/>
      <c r="JM62" s="174"/>
      <c r="JN62" s="174"/>
      <c r="JO62" s="174"/>
      <c r="JP62" s="174"/>
      <c r="JQ62" s="174"/>
      <c r="JR62" s="174"/>
      <c r="JS62" s="174"/>
      <c r="JT62" s="174"/>
      <c r="JU62" s="174"/>
      <c r="JV62" s="174"/>
      <c r="JW62" s="174"/>
      <c r="JX62" s="174"/>
      <c r="JY62" s="174"/>
      <c r="JZ62" s="174"/>
      <c r="KA62" s="174"/>
      <c r="KB62" s="174"/>
      <c r="KC62" s="174"/>
      <c r="KD62" s="174"/>
      <c r="KE62" s="174"/>
      <c r="KF62" s="174"/>
      <c r="KG62" s="174"/>
      <c r="KH62" s="174"/>
      <c r="KI62" s="174"/>
      <c r="KJ62" s="174"/>
      <c r="KK62" s="174"/>
      <c r="KL62" s="174"/>
      <c r="KM62" s="174"/>
      <c r="KN62" s="174"/>
      <c r="KO62" s="174"/>
      <c r="KP62" s="174"/>
      <c r="KQ62" s="174"/>
      <c r="KR62" s="174"/>
      <c r="KS62" s="174"/>
      <c r="KT62" s="174"/>
      <c r="KU62" s="174"/>
      <c r="KV62" s="174"/>
      <c r="KW62" s="174"/>
      <c r="KX62" s="174"/>
      <c r="KY62" s="174"/>
      <c r="KZ62" s="174"/>
      <c r="LA62" s="174"/>
      <c r="LB62" s="174"/>
      <c r="LC62" s="174"/>
      <c r="LD62" s="174"/>
      <c r="LE62" s="174"/>
      <c r="LF62" s="174"/>
      <c r="LG62" s="174"/>
      <c r="LH62" s="174"/>
      <c r="LI62" s="174"/>
      <c r="LJ62" s="174"/>
      <c r="LK62" s="174"/>
    </row>
    <row r="63" spans="1:323" s="336" customFormat="1" ht="51" customHeight="1" thickBot="1" x14ac:dyDescent="0.3">
      <c r="A63" s="1103"/>
      <c r="B63" s="1135"/>
      <c r="C63" s="288" t="s">
        <v>964</v>
      </c>
      <c r="D63" s="343" t="s">
        <v>117</v>
      </c>
      <c r="E63" s="343" t="s">
        <v>120</v>
      </c>
      <c r="F63" s="343" t="s">
        <v>128</v>
      </c>
      <c r="G63" s="343"/>
      <c r="H63" s="949"/>
      <c r="I63" s="912" t="s">
        <v>712</v>
      </c>
      <c r="J63" s="912" t="s">
        <v>14</v>
      </c>
      <c r="L63" s="1143" t="s">
        <v>965</v>
      </c>
      <c r="M63" s="1145" t="s">
        <v>76</v>
      </c>
      <c r="N63" s="912">
        <v>2</v>
      </c>
      <c r="O63" s="912" t="s">
        <v>144</v>
      </c>
      <c r="P63" s="912" t="s">
        <v>83</v>
      </c>
      <c r="Q63" s="912">
        <v>5</v>
      </c>
      <c r="R63" s="980" t="str">
        <f>IF(N63+Q63=0," ",IF(OR(AND(N63=1,Q63=1),AND(N63=1,Q63=2),AND(N63=2,Q63=2),AND(N63=2,Q63=1),AND(N63=3,Q63=1)),"Bajo",IF(OR(AND(N63=1,Q63=3),AND(N63=2,Q63=3),AND(N63=3,Q63=2),AND(N63=4,Q63=1)),"Moderado",IF(OR(AND(N63=1,Q63=4),AND(N63=2,Q63=4),AND(N63=3,Q63=3),AND(N63=4,Q63=2),AND(N63=4,Q63=3),AND(N63=5,Q63=1),AND(N63=5,Q63=2)),"Alto",IF(OR(AND(N63=2,Q63=5),AND(N63=3,Q63=5),AND(N63=3,Q63=4),AND(N63=4,Q63=4),AND(N63=4,Q63=5),AND(N63=5,Q63=3),AND(N63=5,Q63=4),AND(N63=1,Q63=5),AND(N63=5,Q63=5)),"Extremo","")))))</f>
        <v>Extremo</v>
      </c>
      <c r="S63" s="334" t="s">
        <v>713</v>
      </c>
      <c r="T63" s="315" t="s">
        <v>5</v>
      </c>
      <c r="U63" s="336">
        <v>15</v>
      </c>
      <c r="V63" s="336">
        <v>15</v>
      </c>
      <c r="W63" s="336">
        <v>0</v>
      </c>
      <c r="X63" s="336">
        <v>15</v>
      </c>
      <c r="Y63" s="336">
        <v>15</v>
      </c>
      <c r="Z63" s="336">
        <v>0</v>
      </c>
      <c r="AA63" s="336">
        <v>10</v>
      </c>
      <c r="AB63" s="292">
        <f t="shared" si="1"/>
        <v>70</v>
      </c>
      <c r="AC63" s="365" t="s">
        <v>338</v>
      </c>
      <c r="AD63" s="382" t="s">
        <v>226</v>
      </c>
      <c r="AE63" s="383">
        <v>0</v>
      </c>
      <c r="AF63" s="1045">
        <f>AVERAGE(AE63:AE65)</f>
        <v>0</v>
      </c>
      <c r="AG63" s="1040" t="s">
        <v>338</v>
      </c>
      <c r="AH63" s="1040" t="s">
        <v>98</v>
      </c>
      <c r="AI63" s="1040" t="s">
        <v>98</v>
      </c>
      <c r="AJ63" s="1040" t="s">
        <v>76</v>
      </c>
      <c r="AK63" s="1040">
        <v>2</v>
      </c>
      <c r="AL63" s="912" t="s">
        <v>75</v>
      </c>
      <c r="AM63" s="1148">
        <v>4</v>
      </c>
      <c r="AN63" s="1049"/>
      <c r="AO63" s="1085"/>
      <c r="AP63" s="1088"/>
      <c r="AQ63" s="390" t="s">
        <v>462</v>
      </c>
      <c r="AR63" s="391" t="s">
        <v>463</v>
      </c>
      <c r="AS63" s="392" t="s">
        <v>966</v>
      </c>
      <c r="AT63" s="374" t="s">
        <v>706</v>
      </c>
      <c r="AU63" s="392" t="s">
        <v>714</v>
      </c>
      <c r="AV63" s="424" t="s">
        <v>715</v>
      </c>
      <c r="AW63" s="472">
        <v>44018</v>
      </c>
      <c r="AX63" s="396" t="s">
        <v>967</v>
      </c>
      <c r="AY63" s="423" t="s">
        <v>968</v>
      </c>
      <c r="AZ63" s="455">
        <v>0</v>
      </c>
      <c r="BA63" s="174"/>
      <c r="BB63" s="174"/>
      <c r="BC63" s="174"/>
      <c r="BD63" s="174"/>
      <c r="BE63" s="174"/>
      <c r="BF63" s="174"/>
      <c r="BG63" s="174"/>
      <c r="BH63" s="174"/>
      <c r="BI63" s="174"/>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c r="EN63" s="174"/>
      <c r="EO63" s="174"/>
      <c r="EP63" s="174"/>
      <c r="EQ63" s="174"/>
      <c r="ER63" s="174"/>
      <c r="ES63" s="174"/>
      <c r="ET63" s="174"/>
      <c r="EU63" s="174"/>
      <c r="EV63" s="174"/>
      <c r="EW63" s="174"/>
      <c r="EX63" s="174"/>
      <c r="EY63" s="174"/>
      <c r="EZ63" s="174"/>
      <c r="FA63" s="174"/>
      <c r="FB63" s="174"/>
      <c r="FC63" s="174"/>
      <c r="FD63" s="174"/>
      <c r="FE63" s="174"/>
      <c r="FF63" s="174"/>
      <c r="FG63" s="174"/>
      <c r="FH63" s="174"/>
      <c r="FI63" s="174"/>
      <c r="FJ63" s="174"/>
      <c r="FK63" s="174"/>
      <c r="FL63" s="174"/>
      <c r="FM63" s="174"/>
      <c r="FN63" s="174"/>
      <c r="FO63" s="174"/>
      <c r="FP63" s="174"/>
      <c r="FQ63" s="174"/>
      <c r="FR63" s="174"/>
      <c r="FS63" s="174"/>
      <c r="FT63" s="174"/>
      <c r="FU63" s="174"/>
      <c r="FV63" s="174"/>
      <c r="FW63" s="174"/>
      <c r="FX63" s="174"/>
      <c r="FY63" s="174"/>
      <c r="FZ63" s="174"/>
      <c r="GA63" s="174"/>
      <c r="GB63" s="174"/>
      <c r="GC63" s="174"/>
      <c r="GD63" s="174"/>
      <c r="GE63" s="174"/>
      <c r="GF63" s="174"/>
      <c r="GG63" s="174"/>
      <c r="GH63" s="174"/>
      <c r="GI63" s="174"/>
      <c r="GJ63" s="174"/>
      <c r="GK63" s="174"/>
      <c r="GL63" s="174"/>
      <c r="GM63" s="174"/>
      <c r="GN63" s="174"/>
      <c r="GO63" s="174"/>
      <c r="GP63" s="174"/>
      <c r="GQ63" s="174"/>
      <c r="GR63" s="174"/>
      <c r="GS63" s="174"/>
      <c r="GT63" s="174"/>
      <c r="GU63" s="174"/>
      <c r="GV63" s="174"/>
      <c r="GW63" s="174"/>
      <c r="GX63" s="174"/>
      <c r="GY63" s="174"/>
      <c r="GZ63" s="174"/>
      <c r="HA63" s="174"/>
      <c r="HB63" s="174"/>
      <c r="HC63" s="174"/>
      <c r="HD63" s="174"/>
      <c r="HE63" s="174"/>
      <c r="HF63" s="174"/>
      <c r="HG63" s="174"/>
      <c r="HH63" s="174"/>
      <c r="HI63" s="174"/>
      <c r="HJ63" s="174"/>
      <c r="HK63" s="174"/>
      <c r="HL63" s="174"/>
      <c r="HM63" s="174"/>
      <c r="HN63" s="174"/>
      <c r="HO63" s="174"/>
      <c r="HP63" s="174"/>
      <c r="HQ63" s="174"/>
      <c r="HR63" s="174"/>
      <c r="HS63" s="174"/>
      <c r="HT63" s="174"/>
      <c r="HU63" s="174"/>
      <c r="HV63" s="174"/>
      <c r="HW63" s="174"/>
      <c r="HX63" s="174"/>
      <c r="HY63" s="174"/>
      <c r="HZ63" s="174"/>
      <c r="IA63" s="174"/>
      <c r="IB63" s="174"/>
      <c r="IC63" s="174"/>
      <c r="ID63" s="174"/>
      <c r="IE63" s="174"/>
      <c r="IF63" s="174"/>
      <c r="IG63" s="174"/>
      <c r="IH63" s="174"/>
      <c r="II63" s="174"/>
      <c r="IJ63" s="174"/>
      <c r="IK63" s="174"/>
      <c r="IL63" s="174"/>
      <c r="IM63" s="174"/>
      <c r="IN63" s="174"/>
      <c r="IO63" s="174"/>
      <c r="IP63" s="174"/>
      <c r="IQ63" s="174"/>
      <c r="IR63" s="174"/>
      <c r="IS63" s="174"/>
      <c r="IT63" s="174"/>
      <c r="IU63" s="174"/>
      <c r="IV63" s="174"/>
      <c r="IW63" s="174"/>
      <c r="IX63" s="174"/>
      <c r="IY63" s="174"/>
      <c r="IZ63" s="174"/>
      <c r="JA63" s="174"/>
      <c r="JB63" s="174"/>
      <c r="JC63" s="174"/>
      <c r="JD63" s="174"/>
      <c r="JE63" s="174"/>
      <c r="JF63" s="174"/>
      <c r="JG63" s="174"/>
      <c r="JH63" s="174"/>
      <c r="JI63" s="174"/>
      <c r="JJ63" s="174"/>
      <c r="JK63" s="174"/>
      <c r="JL63" s="174"/>
      <c r="JM63" s="174"/>
      <c r="JN63" s="174"/>
      <c r="JO63" s="174"/>
      <c r="JP63" s="174"/>
      <c r="JQ63" s="174"/>
      <c r="JR63" s="174"/>
      <c r="JS63" s="174"/>
      <c r="JT63" s="174"/>
      <c r="JU63" s="174"/>
      <c r="JV63" s="174"/>
      <c r="JW63" s="174"/>
      <c r="JX63" s="174"/>
      <c r="JY63" s="174"/>
      <c r="JZ63" s="174"/>
      <c r="KA63" s="174"/>
      <c r="KB63" s="174"/>
      <c r="KC63" s="174"/>
      <c r="KD63" s="174"/>
      <c r="KE63" s="174"/>
      <c r="KF63" s="174"/>
      <c r="KG63" s="174"/>
      <c r="KH63" s="174"/>
      <c r="KI63" s="174"/>
      <c r="KJ63" s="174"/>
      <c r="KK63" s="174"/>
      <c r="KL63" s="174"/>
      <c r="KM63" s="174"/>
      <c r="KN63" s="174"/>
      <c r="KO63" s="174"/>
      <c r="KP63" s="174"/>
      <c r="KQ63" s="174"/>
      <c r="KR63" s="174"/>
      <c r="KS63" s="174"/>
      <c r="KT63" s="174"/>
      <c r="KU63" s="174"/>
      <c r="KV63" s="174"/>
      <c r="KW63" s="174"/>
      <c r="KX63" s="174"/>
      <c r="KY63" s="174"/>
      <c r="KZ63" s="174"/>
      <c r="LA63" s="174"/>
      <c r="LB63" s="174"/>
      <c r="LC63" s="174"/>
      <c r="LD63" s="174"/>
      <c r="LE63" s="174"/>
      <c r="LF63" s="174"/>
      <c r="LG63" s="174"/>
      <c r="LH63" s="174"/>
      <c r="LI63" s="174"/>
      <c r="LJ63" s="174"/>
      <c r="LK63" s="174"/>
    </row>
    <row r="64" spans="1:323" s="336" customFormat="1" ht="39" thickBot="1" x14ac:dyDescent="0.3">
      <c r="A64" s="1133"/>
      <c r="B64" s="1136"/>
      <c r="C64" s="363" t="s">
        <v>716</v>
      </c>
      <c r="D64" s="353" t="s">
        <v>117</v>
      </c>
      <c r="E64" s="353" t="s">
        <v>120</v>
      </c>
      <c r="F64" s="353" t="s">
        <v>128</v>
      </c>
      <c r="G64" s="353"/>
      <c r="H64" s="950"/>
      <c r="I64" s="1041"/>
      <c r="J64" s="1041"/>
      <c r="K64" s="359"/>
      <c r="L64" s="1140"/>
      <c r="M64" s="1046"/>
      <c r="N64" s="1041"/>
      <c r="O64" s="1041"/>
      <c r="P64" s="1041"/>
      <c r="Q64" s="1041"/>
      <c r="R64" s="981"/>
      <c r="S64" s="334" t="s">
        <v>969</v>
      </c>
      <c r="T64" s="315" t="s">
        <v>5</v>
      </c>
      <c r="U64" s="336">
        <v>15</v>
      </c>
      <c r="V64" s="336">
        <v>15</v>
      </c>
      <c r="W64" s="336">
        <v>0</v>
      </c>
      <c r="X64" s="336">
        <v>15</v>
      </c>
      <c r="Y64" s="336">
        <v>15</v>
      </c>
      <c r="Z64" s="336">
        <v>0</v>
      </c>
      <c r="AA64" s="336">
        <v>10</v>
      </c>
      <c r="AB64" s="292">
        <f t="shared" si="1"/>
        <v>70</v>
      </c>
      <c r="AC64" s="365" t="s">
        <v>338</v>
      </c>
      <c r="AD64" s="382" t="s">
        <v>226</v>
      </c>
      <c r="AE64" s="383">
        <v>0</v>
      </c>
      <c r="AF64" s="1046"/>
      <c r="AG64" s="1041"/>
      <c r="AH64" s="1041"/>
      <c r="AI64" s="1041"/>
      <c r="AJ64" s="1041"/>
      <c r="AK64" s="1041"/>
      <c r="AL64" s="1041"/>
      <c r="AM64" s="1058"/>
      <c r="AN64" s="1049"/>
      <c r="AO64" s="1085"/>
      <c r="AP64" s="1088"/>
      <c r="AQ64" s="390" t="s">
        <v>462</v>
      </c>
      <c r="AR64" s="391" t="s">
        <v>463</v>
      </c>
      <c r="AS64" s="350" t="s">
        <v>717</v>
      </c>
      <c r="AT64" s="381" t="s">
        <v>706</v>
      </c>
      <c r="AU64" s="350" t="s">
        <v>718</v>
      </c>
      <c r="AV64" s="426" t="s">
        <v>718</v>
      </c>
      <c r="AW64" s="472">
        <v>44018</v>
      </c>
      <c r="AX64" s="338" t="s">
        <v>970</v>
      </c>
      <c r="AY64" s="423" t="s">
        <v>968</v>
      </c>
      <c r="AZ64" s="473">
        <v>0</v>
      </c>
      <c r="BA64" s="174"/>
      <c r="BB64" s="174"/>
      <c r="BC64" s="174"/>
      <c r="BD64" s="174"/>
      <c r="BE64" s="174"/>
      <c r="BF64" s="174"/>
      <c r="BG64" s="174"/>
      <c r="BH64" s="174"/>
      <c r="BI64" s="174"/>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c r="EN64" s="174"/>
      <c r="EO64" s="174"/>
      <c r="EP64" s="174"/>
      <c r="EQ64" s="174"/>
      <c r="ER64" s="174"/>
      <c r="ES64" s="174"/>
      <c r="ET64" s="174"/>
      <c r="EU64" s="174"/>
      <c r="EV64" s="174"/>
      <c r="EW64" s="174"/>
      <c r="EX64" s="174"/>
      <c r="EY64" s="174"/>
      <c r="EZ64" s="174"/>
      <c r="FA64" s="174"/>
      <c r="FB64" s="174"/>
      <c r="FC64" s="174"/>
      <c r="FD64" s="174"/>
      <c r="FE64" s="174"/>
      <c r="FF64" s="174"/>
      <c r="FG64" s="174"/>
      <c r="FH64" s="174"/>
      <c r="FI64" s="174"/>
      <c r="FJ64" s="174"/>
      <c r="FK64" s="174"/>
      <c r="FL64" s="174"/>
      <c r="FM64" s="174"/>
      <c r="FN64" s="174"/>
      <c r="FO64" s="174"/>
      <c r="FP64" s="174"/>
      <c r="FQ64" s="174"/>
      <c r="FR64" s="174"/>
      <c r="FS64" s="174"/>
      <c r="FT64" s="174"/>
      <c r="FU64" s="174"/>
      <c r="FV64" s="174"/>
      <c r="FW64" s="174"/>
      <c r="FX64" s="174"/>
      <c r="FY64" s="174"/>
      <c r="FZ64" s="174"/>
      <c r="GA64" s="174"/>
      <c r="GB64" s="174"/>
      <c r="GC64" s="174"/>
      <c r="GD64" s="174"/>
      <c r="GE64" s="174"/>
      <c r="GF64" s="174"/>
      <c r="GG64" s="174"/>
      <c r="GH64" s="174"/>
      <c r="GI64" s="174"/>
      <c r="GJ64" s="174"/>
      <c r="GK64" s="174"/>
      <c r="GL64" s="174"/>
      <c r="GM64" s="174"/>
      <c r="GN64" s="174"/>
      <c r="GO64" s="174"/>
      <c r="GP64" s="174"/>
      <c r="GQ64" s="174"/>
      <c r="GR64" s="174"/>
      <c r="GS64" s="174"/>
      <c r="GT64" s="174"/>
      <c r="GU64" s="174"/>
      <c r="GV64" s="174"/>
      <c r="GW64" s="174"/>
      <c r="GX64" s="174"/>
      <c r="GY64" s="174"/>
      <c r="GZ64" s="174"/>
      <c r="HA64" s="174"/>
      <c r="HB64" s="174"/>
      <c r="HC64" s="174"/>
      <c r="HD64" s="174"/>
      <c r="HE64" s="174"/>
      <c r="HF64" s="174"/>
      <c r="HG64" s="174"/>
      <c r="HH64" s="174"/>
      <c r="HI64" s="174"/>
      <c r="HJ64" s="174"/>
      <c r="HK64" s="174"/>
      <c r="HL64" s="174"/>
      <c r="HM64" s="174"/>
      <c r="HN64" s="174"/>
      <c r="HO64" s="174"/>
      <c r="HP64" s="174"/>
      <c r="HQ64" s="174"/>
      <c r="HR64" s="174"/>
      <c r="HS64" s="174"/>
      <c r="HT64" s="174"/>
      <c r="HU64" s="174"/>
      <c r="HV64" s="174"/>
      <c r="HW64" s="174"/>
      <c r="HX64" s="174"/>
      <c r="HY64" s="174"/>
      <c r="HZ64" s="174"/>
      <c r="IA64" s="174"/>
      <c r="IB64" s="174"/>
      <c r="IC64" s="174"/>
      <c r="ID64" s="174"/>
      <c r="IE64" s="174"/>
      <c r="IF64" s="174"/>
      <c r="IG64" s="174"/>
      <c r="IH64" s="174"/>
      <c r="II64" s="174"/>
      <c r="IJ64" s="174"/>
      <c r="IK64" s="174"/>
      <c r="IL64" s="174"/>
      <c r="IM64" s="174"/>
      <c r="IN64" s="174"/>
      <c r="IO64" s="174"/>
      <c r="IP64" s="174"/>
      <c r="IQ64" s="174"/>
      <c r="IR64" s="174"/>
      <c r="IS64" s="174"/>
      <c r="IT64" s="174"/>
      <c r="IU64" s="174"/>
      <c r="IV64" s="174"/>
      <c r="IW64" s="174"/>
      <c r="IX64" s="174"/>
      <c r="IY64" s="174"/>
      <c r="IZ64" s="174"/>
      <c r="JA64" s="174"/>
      <c r="JB64" s="174"/>
      <c r="JC64" s="174"/>
      <c r="JD64" s="174"/>
      <c r="JE64" s="174"/>
      <c r="JF64" s="174"/>
      <c r="JG64" s="174"/>
      <c r="JH64" s="174"/>
      <c r="JI64" s="174"/>
      <c r="JJ64" s="174"/>
      <c r="JK64" s="174"/>
      <c r="JL64" s="174"/>
      <c r="JM64" s="174"/>
      <c r="JN64" s="174"/>
      <c r="JO64" s="174"/>
      <c r="JP64" s="174"/>
      <c r="JQ64" s="174"/>
      <c r="JR64" s="174"/>
      <c r="JS64" s="174"/>
      <c r="JT64" s="174"/>
      <c r="JU64" s="174"/>
      <c r="JV64" s="174"/>
      <c r="JW64" s="174"/>
      <c r="JX64" s="174"/>
      <c r="JY64" s="174"/>
      <c r="JZ64" s="174"/>
      <c r="KA64" s="174"/>
      <c r="KB64" s="174"/>
      <c r="KC64" s="174"/>
      <c r="KD64" s="174"/>
      <c r="KE64" s="174"/>
      <c r="KF64" s="174"/>
      <c r="KG64" s="174"/>
      <c r="KH64" s="174"/>
      <c r="KI64" s="174"/>
      <c r="KJ64" s="174"/>
      <c r="KK64" s="174"/>
      <c r="KL64" s="174"/>
      <c r="KM64" s="174"/>
      <c r="KN64" s="174"/>
      <c r="KO64" s="174"/>
      <c r="KP64" s="174"/>
      <c r="KQ64" s="174"/>
      <c r="KR64" s="174"/>
      <c r="KS64" s="174"/>
      <c r="KT64" s="174"/>
      <c r="KU64" s="174"/>
      <c r="KV64" s="174"/>
      <c r="KW64" s="174"/>
      <c r="KX64" s="174"/>
      <c r="KY64" s="174"/>
      <c r="KZ64" s="174"/>
      <c r="LA64" s="174"/>
      <c r="LB64" s="174"/>
      <c r="LC64" s="174"/>
      <c r="LD64" s="174"/>
      <c r="LE64" s="174"/>
      <c r="LF64" s="174"/>
      <c r="LG64" s="174"/>
      <c r="LH64" s="174"/>
      <c r="LI64" s="174"/>
      <c r="LJ64" s="174"/>
      <c r="LK64" s="174"/>
    </row>
    <row r="65" spans="1:323" s="359" customFormat="1" ht="43.5" customHeight="1" thickBot="1" x14ac:dyDescent="0.3">
      <c r="A65" s="1104"/>
      <c r="B65" s="1137"/>
      <c r="C65" s="363" t="s">
        <v>719</v>
      </c>
      <c r="D65" s="353" t="s">
        <v>117</v>
      </c>
      <c r="E65" s="353" t="s">
        <v>120</v>
      </c>
      <c r="F65" s="353" t="s">
        <v>128</v>
      </c>
      <c r="G65" s="353"/>
      <c r="H65" s="951"/>
      <c r="I65" s="913"/>
      <c r="J65" s="913"/>
      <c r="L65" s="1144"/>
      <c r="M65" s="1047"/>
      <c r="N65" s="913"/>
      <c r="O65" s="913"/>
      <c r="P65" s="913"/>
      <c r="Q65" s="913"/>
      <c r="R65" s="982"/>
      <c r="S65" s="362" t="s">
        <v>971</v>
      </c>
      <c r="T65" s="364" t="s">
        <v>5</v>
      </c>
      <c r="U65" s="359">
        <v>15</v>
      </c>
      <c r="V65" s="359">
        <v>15</v>
      </c>
      <c r="W65" s="359">
        <v>15</v>
      </c>
      <c r="X65" s="359">
        <v>15</v>
      </c>
      <c r="Y65" s="359">
        <v>15</v>
      </c>
      <c r="Z65" s="359">
        <v>0</v>
      </c>
      <c r="AA65" s="359">
        <v>10</v>
      </c>
      <c r="AB65" s="345">
        <f t="shared" si="1"/>
        <v>85</v>
      </c>
      <c r="AC65" s="474" t="s">
        <v>338</v>
      </c>
      <c r="AD65" s="290" t="s">
        <v>226</v>
      </c>
      <c r="AE65" s="380">
        <v>0</v>
      </c>
      <c r="AF65" s="1047"/>
      <c r="AG65" s="913"/>
      <c r="AH65" s="913"/>
      <c r="AI65" s="913"/>
      <c r="AJ65" s="913"/>
      <c r="AK65" s="913"/>
      <c r="AL65" s="913"/>
      <c r="AM65" s="1059"/>
      <c r="AN65" s="1050"/>
      <c r="AO65" s="1086"/>
      <c r="AP65" s="1089"/>
      <c r="AQ65" s="351" t="s">
        <v>462</v>
      </c>
      <c r="AR65" s="360" t="s">
        <v>463</v>
      </c>
      <c r="AS65" s="350" t="s">
        <v>972</v>
      </c>
      <c r="AT65" s="381" t="s">
        <v>706</v>
      </c>
      <c r="AU65" s="350" t="s">
        <v>973</v>
      </c>
      <c r="AV65" s="426" t="s">
        <v>974</v>
      </c>
      <c r="AW65" s="472">
        <v>44018</v>
      </c>
      <c r="AX65" s="358" t="s">
        <v>970</v>
      </c>
      <c r="AY65" s="475" t="s">
        <v>968</v>
      </c>
      <c r="AZ65" s="426">
        <v>0</v>
      </c>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c r="EN65" s="174"/>
      <c r="EO65" s="174"/>
      <c r="EP65" s="174"/>
      <c r="EQ65" s="174"/>
      <c r="ER65" s="174"/>
      <c r="ES65" s="174"/>
      <c r="ET65" s="174"/>
      <c r="EU65" s="174"/>
      <c r="EV65" s="174"/>
      <c r="EW65" s="174"/>
      <c r="EX65" s="174"/>
      <c r="EY65" s="174"/>
      <c r="EZ65" s="174"/>
      <c r="FA65" s="174"/>
      <c r="FB65" s="174"/>
      <c r="FC65" s="174"/>
      <c r="FD65" s="174"/>
      <c r="FE65" s="174"/>
      <c r="FF65" s="174"/>
      <c r="FG65" s="174"/>
      <c r="FH65" s="174"/>
      <c r="FI65" s="174"/>
      <c r="FJ65" s="174"/>
      <c r="FK65" s="174"/>
      <c r="FL65" s="174"/>
      <c r="FM65" s="174"/>
      <c r="FN65" s="174"/>
      <c r="FO65" s="174"/>
      <c r="FP65" s="174"/>
      <c r="FQ65" s="174"/>
      <c r="FR65" s="174"/>
      <c r="FS65" s="174"/>
      <c r="FT65" s="174"/>
      <c r="FU65" s="174"/>
      <c r="FV65" s="174"/>
      <c r="FW65" s="174"/>
      <c r="FX65" s="174"/>
      <c r="FY65" s="174"/>
      <c r="FZ65" s="174"/>
      <c r="GA65" s="174"/>
      <c r="GB65" s="174"/>
      <c r="GC65" s="174"/>
      <c r="GD65" s="174"/>
      <c r="GE65" s="174"/>
      <c r="GF65" s="174"/>
      <c r="GG65" s="174"/>
      <c r="GH65" s="174"/>
      <c r="GI65" s="174"/>
      <c r="GJ65" s="174"/>
      <c r="GK65" s="174"/>
      <c r="GL65" s="174"/>
      <c r="GM65" s="174"/>
      <c r="GN65" s="174"/>
      <c r="GO65" s="174"/>
      <c r="GP65" s="174"/>
      <c r="GQ65" s="174"/>
      <c r="GR65" s="174"/>
      <c r="GS65" s="174"/>
      <c r="GT65" s="174"/>
      <c r="GU65" s="174"/>
      <c r="GV65" s="174"/>
      <c r="GW65" s="174"/>
      <c r="GX65" s="174"/>
      <c r="GY65" s="174"/>
      <c r="GZ65" s="174"/>
      <c r="HA65" s="174"/>
      <c r="HB65" s="174"/>
      <c r="HC65" s="174"/>
      <c r="HD65" s="174"/>
      <c r="HE65" s="174"/>
      <c r="HF65" s="174"/>
      <c r="HG65" s="174"/>
      <c r="HH65" s="174"/>
      <c r="HI65" s="174"/>
      <c r="HJ65" s="174"/>
      <c r="HK65" s="174"/>
      <c r="HL65" s="174"/>
      <c r="HM65" s="174"/>
      <c r="HN65" s="174"/>
      <c r="HO65" s="174"/>
      <c r="HP65" s="174"/>
      <c r="HQ65" s="174"/>
      <c r="HR65" s="174"/>
      <c r="HS65" s="174"/>
      <c r="HT65" s="174"/>
      <c r="HU65" s="174"/>
      <c r="HV65" s="174"/>
      <c r="HW65" s="174"/>
      <c r="HX65" s="174"/>
      <c r="HY65" s="174"/>
      <c r="HZ65" s="174"/>
      <c r="IA65" s="174"/>
      <c r="IB65" s="174"/>
      <c r="IC65" s="174"/>
      <c r="ID65" s="174"/>
      <c r="IE65" s="174"/>
      <c r="IF65" s="174"/>
      <c r="IG65" s="174"/>
      <c r="IH65" s="174"/>
      <c r="II65" s="174"/>
      <c r="IJ65" s="174"/>
      <c r="IK65" s="174"/>
      <c r="IL65" s="174"/>
      <c r="IM65" s="174"/>
      <c r="IN65" s="174"/>
      <c r="IO65" s="174"/>
      <c r="IP65" s="174"/>
      <c r="IQ65" s="174"/>
      <c r="IR65" s="174"/>
      <c r="IS65" s="174"/>
      <c r="IT65" s="174"/>
      <c r="IU65" s="174"/>
      <c r="IV65" s="174"/>
      <c r="IW65" s="174"/>
      <c r="IX65" s="174"/>
      <c r="IY65" s="174"/>
      <c r="IZ65" s="174"/>
      <c r="JA65" s="174"/>
      <c r="JB65" s="174"/>
      <c r="JC65" s="174"/>
      <c r="JD65" s="174"/>
      <c r="JE65" s="174"/>
      <c r="JF65" s="174"/>
      <c r="JG65" s="174"/>
      <c r="JH65" s="174"/>
      <c r="JI65" s="174"/>
      <c r="JJ65" s="174"/>
      <c r="JK65" s="174"/>
      <c r="JL65" s="174"/>
      <c r="JM65" s="174"/>
      <c r="JN65" s="174"/>
      <c r="JO65" s="174"/>
      <c r="JP65" s="174"/>
      <c r="JQ65" s="174"/>
      <c r="JR65" s="174"/>
      <c r="JS65" s="174"/>
      <c r="JT65" s="174"/>
      <c r="JU65" s="174"/>
      <c r="JV65" s="174"/>
      <c r="JW65" s="174"/>
      <c r="JX65" s="174"/>
      <c r="JY65" s="174"/>
      <c r="JZ65" s="174"/>
      <c r="KA65" s="174"/>
      <c r="KB65" s="174"/>
      <c r="KC65" s="174"/>
      <c r="KD65" s="174"/>
      <c r="KE65" s="174"/>
      <c r="KF65" s="174"/>
      <c r="KG65" s="174"/>
      <c r="KH65" s="174"/>
      <c r="KI65" s="174"/>
      <c r="KJ65" s="174"/>
      <c r="KK65" s="174"/>
      <c r="KL65" s="174"/>
      <c r="KM65" s="174"/>
      <c r="KN65" s="174"/>
      <c r="KO65" s="174"/>
      <c r="KP65" s="174"/>
      <c r="KQ65" s="174"/>
      <c r="KR65" s="174"/>
      <c r="KS65" s="174"/>
      <c r="KT65" s="174"/>
      <c r="KU65" s="174"/>
      <c r="KV65" s="174"/>
      <c r="KW65" s="174"/>
      <c r="KX65" s="174"/>
      <c r="KY65" s="174"/>
      <c r="KZ65" s="174"/>
      <c r="LA65" s="174"/>
      <c r="LB65" s="174"/>
      <c r="LC65" s="174"/>
      <c r="LD65" s="174"/>
      <c r="LE65" s="174"/>
      <c r="LF65" s="174"/>
      <c r="LG65" s="174"/>
      <c r="LH65" s="174"/>
      <c r="LI65" s="174"/>
      <c r="LJ65" s="174"/>
      <c r="LK65" s="174"/>
    </row>
    <row r="66" spans="1:323" s="333" customFormat="1" ht="57.6" customHeight="1" x14ac:dyDescent="0.25">
      <c r="A66" s="1102" t="s">
        <v>720</v>
      </c>
      <c r="B66" s="1152" t="s">
        <v>721</v>
      </c>
      <c r="C66" s="342" t="s">
        <v>722</v>
      </c>
      <c r="D66" s="29" t="s">
        <v>16</v>
      </c>
      <c r="E66" s="29" t="s">
        <v>122</v>
      </c>
      <c r="F66" s="29" t="s">
        <v>134</v>
      </c>
      <c r="G66" s="404"/>
      <c r="H66" s="948" t="s">
        <v>723</v>
      </c>
      <c r="I66" s="997" t="s">
        <v>724</v>
      </c>
      <c r="J66" s="956" t="s">
        <v>106</v>
      </c>
      <c r="K66" s="476"/>
      <c r="L66" s="960" t="s">
        <v>725</v>
      </c>
      <c r="M66" s="693" t="s">
        <v>76</v>
      </c>
      <c r="N66" s="663">
        <v>2</v>
      </c>
      <c r="O66" s="1108" t="s">
        <v>179</v>
      </c>
      <c r="P66" s="1111" t="s">
        <v>83</v>
      </c>
      <c r="Q66" s="660">
        <v>5</v>
      </c>
      <c r="R66" s="980" t="str">
        <f>IF(N66+Q66=0," ",IF(OR(AND(N66=1,Q66=1),AND(N66=1,Q66=2),AND(N66=2,Q66=2),AND(N66=2,Q66=1),AND(N66=3,Q66=1)),"Bajo",IF(OR(AND(N66=1,Q66=3),AND(N66=2,Q66=3),AND(N66=3,Q66=2),AND(N66=4,Q66=1)),"Moderado",IF(OR(AND(N66=1,Q66=4),AND(N66=2,Q66=4),AND(N66=3,Q66=3),AND(N66=4,Q66=2),AND(N66=4,Q66=3),AND(N66=5,Q66=1),AND(N66=5,Q66=2)),"Alto",IF(OR(AND(N66=2,Q66=5),AND(N66=3,Q66=5),AND(N66=3,Q66=4),AND(N66=4,Q66=4),AND(N66=4,Q66=5),AND(N66=5,Q66=3),AND(N66=5,Q66=4),AND(N66=1,Q66=5),AND(N66=5,Q66=5)),"Extremo","")))))</f>
        <v>Extremo</v>
      </c>
      <c r="S66" s="333" t="s">
        <v>726</v>
      </c>
      <c r="T66" s="306" t="s">
        <v>5</v>
      </c>
      <c r="U66" s="333">
        <v>15</v>
      </c>
      <c r="V66" s="333">
        <v>15</v>
      </c>
      <c r="W66" s="333">
        <v>15</v>
      </c>
      <c r="X66" s="333">
        <v>15</v>
      </c>
      <c r="Y66" s="333">
        <v>15</v>
      </c>
      <c r="Z66" s="333">
        <v>0</v>
      </c>
      <c r="AA66" s="333">
        <v>10</v>
      </c>
      <c r="AB66" s="309">
        <f t="shared" si="1"/>
        <v>85</v>
      </c>
      <c r="AC66" s="361" t="s">
        <v>338</v>
      </c>
      <c r="AD66" s="382" t="s">
        <v>226</v>
      </c>
      <c r="AE66" s="383">
        <v>0</v>
      </c>
      <c r="AF66" s="983">
        <f>AVERAGE(AE66:AE70)</f>
        <v>0</v>
      </c>
      <c r="AG66" s="666" t="s">
        <v>338</v>
      </c>
      <c r="AH66" s="669" t="s">
        <v>97</v>
      </c>
      <c r="AI66" s="669" t="s">
        <v>97</v>
      </c>
      <c r="AJ66" s="663" t="s">
        <v>76</v>
      </c>
      <c r="AK66" s="663">
        <v>2</v>
      </c>
      <c r="AL66" s="663" t="s">
        <v>83</v>
      </c>
      <c r="AM66" s="1054">
        <v>5</v>
      </c>
      <c r="AN66" s="1048" t="str">
        <f>IF(AK66+AM66=0," ",IF(OR(AND(AK66=1,AM66=1),AND(AK66=1,AM66=2),AND(AK66=2,AM66=2),AND(AK66=2,AM66=1),AND(AK66=3,AM66=1)),"Bajo",IF(OR(AND(AK66=1,AM66=3),AND(AK66=2,AM66=3),AND(AK66=3,AM66=2),AND(AK66=4,AM66=1)),"Moderado",IF(OR(AND(AK66=1,AM66=4),AND(AK66=2,AM66=4),AND(AK66=3,AM66=3),AND(AK66=4,AM66=2),AND(AK66=4,AM66=3),AND(AK66=5,AM66=1),AND(AK66=5,AM66=2)),"Alto",IF(OR(AND(AK66=2,AM66=5),AND(AK66=1,AM66=5),AND(AK66=3,AM66=5),AND(AK66=3,AM66=4),AND(AK66=4,AM66=4),AND(AK66=4,AM66=5),AND(AK66=5,AM66=3),AND(AK66=5,AM66=4),AND(AK66=5,AM66=5)),"Extremo","")))))</f>
        <v>Extremo</v>
      </c>
      <c r="AO66" s="1084" t="s">
        <v>975</v>
      </c>
      <c r="AP66" s="1087" t="s">
        <v>100</v>
      </c>
      <c r="AQ66" s="64" t="s">
        <v>462</v>
      </c>
      <c r="AR66" s="44" t="s">
        <v>463</v>
      </c>
      <c r="AS66" s="329" t="s">
        <v>976</v>
      </c>
      <c r="AT66" s="329" t="s">
        <v>727</v>
      </c>
      <c r="AU66" s="329" t="s">
        <v>636</v>
      </c>
      <c r="AV66" s="420" t="s">
        <v>575</v>
      </c>
      <c r="AW66" s="418">
        <v>44015</v>
      </c>
      <c r="AX66" s="332" t="s">
        <v>977</v>
      </c>
      <c r="AY66" s="311" t="s">
        <v>810</v>
      </c>
      <c r="AZ66" s="420" t="s">
        <v>978</v>
      </c>
      <c r="BA66" s="312"/>
      <c r="BB66" s="312"/>
      <c r="BC66" s="312"/>
      <c r="BD66" s="312"/>
      <c r="BE66" s="312"/>
      <c r="BF66" s="312"/>
      <c r="BG66" s="312"/>
      <c r="BH66" s="312"/>
      <c r="BI66" s="312"/>
      <c r="BJ66" s="312"/>
      <c r="BK66" s="312"/>
      <c r="BL66" s="312"/>
      <c r="BM66" s="312"/>
      <c r="BN66" s="312"/>
      <c r="BO66" s="312"/>
      <c r="BP66" s="312"/>
      <c r="BQ66" s="312"/>
      <c r="BR66" s="312"/>
      <c r="BS66" s="312"/>
      <c r="BT66" s="312"/>
      <c r="BU66" s="312"/>
      <c r="BV66" s="312"/>
      <c r="BW66" s="312"/>
      <c r="BX66" s="312"/>
      <c r="BY66" s="312"/>
      <c r="BZ66" s="312"/>
      <c r="CA66" s="312"/>
      <c r="CB66" s="312"/>
      <c r="CC66" s="312"/>
      <c r="CD66" s="312"/>
      <c r="CE66" s="312"/>
      <c r="CF66" s="312"/>
      <c r="CG66" s="312"/>
      <c r="CH66" s="312"/>
      <c r="CI66" s="312"/>
      <c r="CJ66" s="312"/>
      <c r="CK66" s="312"/>
      <c r="CL66" s="312"/>
      <c r="CM66" s="312"/>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2"/>
      <c r="EJ66" s="312"/>
      <c r="EK66" s="312"/>
      <c r="EL66" s="312"/>
      <c r="EM66" s="312"/>
      <c r="EN66" s="312"/>
      <c r="EO66" s="312"/>
      <c r="EP66" s="312"/>
      <c r="EQ66" s="312"/>
      <c r="ER66" s="312"/>
      <c r="ES66" s="312"/>
      <c r="ET66" s="312"/>
      <c r="EU66" s="312"/>
      <c r="EV66" s="312"/>
      <c r="EW66" s="312"/>
      <c r="EX66" s="312"/>
      <c r="EY66" s="312"/>
      <c r="EZ66" s="312"/>
      <c r="FA66" s="312"/>
      <c r="FB66" s="312"/>
      <c r="FC66" s="312"/>
      <c r="FD66" s="312"/>
      <c r="FE66" s="312"/>
      <c r="FF66" s="312"/>
      <c r="FG66" s="312"/>
      <c r="FH66" s="312"/>
      <c r="FI66" s="312"/>
      <c r="FJ66" s="312"/>
      <c r="FK66" s="312"/>
      <c r="FL66" s="312"/>
      <c r="FM66" s="312"/>
      <c r="FN66" s="312"/>
      <c r="FO66" s="312"/>
      <c r="FP66" s="312"/>
      <c r="FQ66" s="312"/>
      <c r="FR66" s="312"/>
      <c r="FS66" s="312"/>
      <c r="FT66" s="312"/>
      <c r="FU66" s="312"/>
      <c r="FV66" s="312"/>
      <c r="FW66" s="312"/>
      <c r="FX66" s="312"/>
      <c r="FY66" s="312"/>
      <c r="FZ66" s="312"/>
      <c r="GA66" s="312"/>
      <c r="GB66" s="312"/>
      <c r="GC66" s="312"/>
      <c r="GD66" s="312"/>
      <c r="GE66" s="312"/>
      <c r="GF66" s="312"/>
      <c r="GG66" s="312"/>
      <c r="GH66" s="312"/>
      <c r="GI66" s="312"/>
      <c r="GJ66" s="312"/>
      <c r="GK66" s="312"/>
      <c r="GL66" s="312"/>
      <c r="GM66" s="312"/>
      <c r="GN66" s="312"/>
      <c r="GO66" s="312"/>
      <c r="GP66" s="312"/>
      <c r="GQ66" s="312"/>
      <c r="GR66" s="312"/>
      <c r="GS66" s="312"/>
      <c r="GT66" s="312"/>
      <c r="GU66" s="312"/>
      <c r="GV66" s="312"/>
      <c r="GW66" s="312"/>
      <c r="GX66" s="312"/>
      <c r="GY66" s="312"/>
      <c r="GZ66" s="312"/>
      <c r="HA66" s="312"/>
      <c r="HB66" s="312"/>
      <c r="HC66" s="312"/>
      <c r="HD66" s="312"/>
      <c r="HE66" s="312"/>
      <c r="HF66" s="312"/>
      <c r="HG66" s="312"/>
      <c r="HH66" s="312"/>
      <c r="HI66" s="312"/>
      <c r="HJ66" s="312"/>
      <c r="HK66" s="312"/>
      <c r="HL66" s="312"/>
      <c r="HM66" s="312"/>
      <c r="HN66" s="312"/>
      <c r="HO66" s="312"/>
      <c r="HP66" s="312"/>
      <c r="HQ66" s="312"/>
      <c r="HR66" s="312"/>
      <c r="HS66" s="312"/>
      <c r="HT66" s="312"/>
      <c r="HU66" s="312"/>
      <c r="HV66" s="312"/>
      <c r="HW66" s="312"/>
      <c r="HX66" s="312"/>
      <c r="HY66" s="312"/>
      <c r="HZ66" s="312"/>
      <c r="IA66" s="312"/>
      <c r="IB66" s="312"/>
      <c r="IC66" s="312"/>
      <c r="ID66" s="312"/>
      <c r="IE66" s="312"/>
      <c r="IF66" s="312"/>
      <c r="IG66" s="312"/>
      <c r="IH66" s="312"/>
      <c r="II66" s="312"/>
      <c r="IJ66" s="312"/>
      <c r="IK66" s="312"/>
      <c r="IL66" s="312"/>
      <c r="IM66" s="312"/>
      <c r="IN66" s="312"/>
      <c r="IO66" s="312"/>
      <c r="IP66" s="312"/>
      <c r="IQ66" s="312"/>
      <c r="IR66" s="312"/>
      <c r="IS66" s="312"/>
      <c r="IT66" s="312"/>
      <c r="IU66" s="312"/>
      <c r="IV66" s="312"/>
      <c r="IW66" s="312"/>
      <c r="IX66" s="312"/>
      <c r="IY66" s="312"/>
      <c r="IZ66" s="312"/>
      <c r="JA66" s="312"/>
      <c r="JB66" s="312"/>
      <c r="JC66" s="312"/>
      <c r="JD66" s="312"/>
      <c r="JE66" s="312"/>
      <c r="JF66" s="312"/>
      <c r="JG66" s="312"/>
      <c r="JH66" s="312"/>
      <c r="JI66" s="312"/>
      <c r="JJ66" s="312"/>
      <c r="JK66" s="312"/>
      <c r="JL66" s="312"/>
      <c r="JM66" s="312"/>
      <c r="JN66" s="312"/>
      <c r="JO66" s="312"/>
      <c r="JP66" s="312"/>
      <c r="JQ66" s="312"/>
      <c r="JR66" s="312"/>
      <c r="JS66" s="312"/>
      <c r="JT66" s="312"/>
      <c r="JU66" s="312"/>
      <c r="JV66" s="312"/>
      <c r="JW66" s="312"/>
      <c r="JX66" s="312"/>
      <c r="JY66" s="312"/>
      <c r="JZ66" s="312"/>
      <c r="KA66" s="312"/>
      <c r="KB66" s="312"/>
      <c r="KC66" s="312"/>
      <c r="KD66" s="312"/>
      <c r="KE66" s="312"/>
      <c r="KF66" s="312"/>
      <c r="KG66" s="312"/>
      <c r="KH66" s="312"/>
      <c r="KI66" s="312"/>
      <c r="KJ66" s="312"/>
      <c r="KK66" s="312"/>
      <c r="KL66" s="312"/>
      <c r="KM66" s="312"/>
      <c r="KN66" s="312"/>
      <c r="KO66" s="312"/>
      <c r="KP66" s="312"/>
      <c r="KQ66" s="312"/>
      <c r="KR66" s="312"/>
      <c r="KS66" s="312"/>
      <c r="KT66" s="312"/>
      <c r="KU66" s="312"/>
      <c r="KV66" s="312"/>
      <c r="KW66" s="312"/>
      <c r="KX66" s="312"/>
      <c r="KY66" s="312"/>
      <c r="KZ66" s="312"/>
      <c r="LA66" s="312"/>
      <c r="LB66" s="312"/>
      <c r="LC66" s="312"/>
      <c r="LD66" s="312"/>
      <c r="LE66" s="312"/>
      <c r="LF66" s="312"/>
      <c r="LG66" s="312"/>
      <c r="LH66" s="312"/>
      <c r="LI66" s="312"/>
      <c r="LJ66" s="312"/>
      <c r="LK66" s="312"/>
    </row>
    <row r="67" spans="1:323" s="336" customFormat="1" ht="43.5" customHeight="1" x14ac:dyDescent="0.25">
      <c r="A67" s="1103"/>
      <c r="B67" s="1153"/>
      <c r="C67" s="334" t="s">
        <v>728</v>
      </c>
      <c r="D67" s="288" t="s">
        <v>16</v>
      </c>
      <c r="E67" s="288" t="s">
        <v>122</v>
      </c>
      <c r="F67" s="288" t="s">
        <v>134</v>
      </c>
      <c r="G67" s="405"/>
      <c r="H67" s="949"/>
      <c r="I67" s="998"/>
      <c r="J67" s="957"/>
      <c r="K67" s="399"/>
      <c r="L67" s="1042"/>
      <c r="M67" s="694"/>
      <c r="N67" s="664"/>
      <c r="O67" s="1109"/>
      <c r="P67" s="1112"/>
      <c r="Q67" s="661"/>
      <c r="R67" s="981"/>
      <c r="S67" s="392" t="s">
        <v>729</v>
      </c>
      <c r="T67" s="315" t="s">
        <v>5</v>
      </c>
      <c r="U67" s="336">
        <v>15</v>
      </c>
      <c r="V67" s="336">
        <v>15</v>
      </c>
      <c r="W67" s="336">
        <v>15</v>
      </c>
      <c r="X67" s="336">
        <v>15</v>
      </c>
      <c r="Y67" s="336">
        <v>15</v>
      </c>
      <c r="Z67" s="336">
        <v>0</v>
      </c>
      <c r="AA67" s="336">
        <v>10</v>
      </c>
      <c r="AB67" s="292">
        <f t="shared" si="1"/>
        <v>85</v>
      </c>
      <c r="AC67" s="371" t="s">
        <v>338</v>
      </c>
      <c r="AD67" s="372" t="s">
        <v>226</v>
      </c>
      <c r="AE67" s="377">
        <v>0</v>
      </c>
      <c r="AF67" s="984"/>
      <c r="AG67" s="667"/>
      <c r="AH67" s="670"/>
      <c r="AI67" s="670"/>
      <c r="AJ67" s="664"/>
      <c r="AK67" s="664"/>
      <c r="AL67" s="664"/>
      <c r="AM67" s="1055"/>
      <c r="AN67" s="1049"/>
      <c r="AO67" s="1085"/>
      <c r="AP67" s="1088"/>
      <c r="AQ67" s="390" t="s">
        <v>462</v>
      </c>
      <c r="AR67" s="391" t="s">
        <v>463</v>
      </c>
      <c r="AS67" s="392" t="s">
        <v>730</v>
      </c>
      <c r="AT67" s="392" t="s">
        <v>727</v>
      </c>
      <c r="AU67" s="392" t="s">
        <v>731</v>
      </c>
      <c r="AV67" s="424" t="s">
        <v>732</v>
      </c>
      <c r="AW67" s="421">
        <v>44015</v>
      </c>
      <c r="AX67" s="396" t="s">
        <v>979</v>
      </c>
      <c r="AY67" s="423" t="s">
        <v>810</v>
      </c>
      <c r="AZ67" s="455" t="s">
        <v>980</v>
      </c>
      <c r="BA67" s="174"/>
      <c r="BB67" s="174"/>
      <c r="BC67" s="174"/>
      <c r="BD67" s="174"/>
      <c r="BE67" s="174"/>
      <c r="BF67" s="174"/>
      <c r="BG67" s="174"/>
      <c r="BH67" s="174"/>
      <c r="BI67" s="174"/>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74"/>
      <c r="EZ67" s="174"/>
      <c r="FA67" s="174"/>
      <c r="FB67" s="174"/>
      <c r="FC67" s="174"/>
      <c r="FD67" s="174"/>
      <c r="FE67" s="174"/>
      <c r="FF67" s="174"/>
      <c r="FG67" s="174"/>
      <c r="FH67" s="174"/>
      <c r="FI67" s="174"/>
      <c r="FJ67" s="174"/>
      <c r="FK67" s="174"/>
      <c r="FL67" s="174"/>
      <c r="FM67" s="174"/>
      <c r="FN67" s="174"/>
      <c r="FO67" s="174"/>
      <c r="FP67" s="174"/>
      <c r="FQ67" s="174"/>
      <c r="FR67" s="174"/>
      <c r="FS67" s="174"/>
      <c r="FT67" s="174"/>
      <c r="FU67" s="174"/>
      <c r="FV67" s="174"/>
      <c r="FW67" s="174"/>
      <c r="FX67" s="174"/>
      <c r="FY67" s="174"/>
      <c r="FZ67" s="174"/>
      <c r="GA67" s="174"/>
      <c r="GB67" s="174"/>
      <c r="GC67" s="174"/>
      <c r="GD67" s="174"/>
      <c r="GE67" s="174"/>
      <c r="GF67" s="174"/>
      <c r="GG67" s="174"/>
      <c r="GH67" s="174"/>
      <c r="GI67" s="174"/>
      <c r="GJ67" s="174"/>
      <c r="GK67" s="174"/>
      <c r="GL67" s="174"/>
      <c r="GM67" s="174"/>
      <c r="GN67" s="174"/>
      <c r="GO67" s="174"/>
      <c r="GP67" s="174"/>
      <c r="GQ67" s="174"/>
      <c r="GR67" s="174"/>
      <c r="GS67" s="174"/>
      <c r="GT67" s="174"/>
      <c r="GU67" s="174"/>
      <c r="GV67" s="174"/>
      <c r="GW67" s="174"/>
      <c r="GX67" s="174"/>
      <c r="GY67" s="174"/>
      <c r="GZ67" s="174"/>
      <c r="HA67" s="174"/>
      <c r="HB67" s="174"/>
      <c r="HC67" s="174"/>
      <c r="HD67" s="174"/>
      <c r="HE67" s="174"/>
      <c r="HF67" s="174"/>
      <c r="HG67" s="174"/>
      <c r="HH67" s="174"/>
      <c r="HI67" s="174"/>
      <c r="HJ67" s="174"/>
      <c r="HK67" s="174"/>
      <c r="HL67" s="174"/>
      <c r="HM67" s="174"/>
      <c r="HN67" s="174"/>
      <c r="HO67" s="174"/>
      <c r="HP67" s="174"/>
      <c r="HQ67" s="174"/>
      <c r="HR67" s="174"/>
      <c r="HS67" s="174"/>
      <c r="HT67" s="174"/>
      <c r="HU67" s="174"/>
      <c r="HV67" s="174"/>
      <c r="HW67" s="174"/>
      <c r="HX67" s="174"/>
      <c r="HY67" s="174"/>
      <c r="HZ67" s="174"/>
      <c r="IA67" s="174"/>
      <c r="IB67" s="174"/>
      <c r="IC67" s="174"/>
      <c r="ID67" s="174"/>
      <c r="IE67" s="174"/>
      <c r="IF67" s="174"/>
      <c r="IG67" s="174"/>
      <c r="IH67" s="174"/>
      <c r="II67" s="174"/>
      <c r="IJ67" s="174"/>
      <c r="IK67" s="174"/>
      <c r="IL67" s="174"/>
      <c r="IM67" s="174"/>
      <c r="IN67" s="174"/>
      <c r="IO67" s="174"/>
      <c r="IP67" s="174"/>
      <c r="IQ67" s="174"/>
      <c r="IR67" s="174"/>
      <c r="IS67" s="174"/>
      <c r="IT67" s="174"/>
      <c r="IU67" s="174"/>
      <c r="IV67" s="174"/>
      <c r="IW67" s="174"/>
      <c r="IX67" s="174"/>
      <c r="IY67" s="174"/>
      <c r="IZ67" s="174"/>
      <c r="JA67" s="174"/>
      <c r="JB67" s="174"/>
      <c r="JC67" s="174"/>
      <c r="JD67" s="174"/>
      <c r="JE67" s="174"/>
      <c r="JF67" s="174"/>
      <c r="JG67" s="174"/>
      <c r="JH67" s="174"/>
      <c r="JI67" s="174"/>
      <c r="JJ67" s="174"/>
      <c r="JK67" s="174"/>
      <c r="JL67" s="174"/>
      <c r="JM67" s="174"/>
      <c r="JN67" s="174"/>
      <c r="JO67" s="174"/>
      <c r="JP67" s="174"/>
      <c r="JQ67" s="174"/>
      <c r="JR67" s="174"/>
      <c r="JS67" s="174"/>
      <c r="JT67" s="174"/>
      <c r="JU67" s="174"/>
      <c r="JV67" s="174"/>
      <c r="JW67" s="174"/>
      <c r="JX67" s="174"/>
      <c r="JY67" s="174"/>
      <c r="JZ67" s="174"/>
      <c r="KA67" s="174"/>
      <c r="KB67" s="174"/>
      <c r="KC67" s="174"/>
      <c r="KD67" s="174"/>
      <c r="KE67" s="174"/>
      <c r="KF67" s="174"/>
      <c r="KG67" s="174"/>
      <c r="KH67" s="174"/>
      <c r="KI67" s="174"/>
      <c r="KJ67" s="174"/>
      <c r="KK67" s="174"/>
      <c r="KL67" s="174"/>
      <c r="KM67" s="174"/>
      <c r="KN67" s="174"/>
      <c r="KO67" s="174"/>
      <c r="KP67" s="174"/>
      <c r="KQ67" s="174"/>
      <c r="KR67" s="174"/>
      <c r="KS67" s="174"/>
      <c r="KT67" s="174"/>
      <c r="KU67" s="174"/>
      <c r="KV67" s="174"/>
      <c r="KW67" s="174"/>
      <c r="KX67" s="174"/>
      <c r="KY67" s="174"/>
      <c r="KZ67" s="174"/>
      <c r="LA67" s="174"/>
      <c r="LB67" s="174"/>
      <c r="LC67" s="174"/>
      <c r="LD67" s="174"/>
      <c r="LE67" s="174"/>
      <c r="LF67" s="174"/>
      <c r="LG67" s="174"/>
      <c r="LH67" s="174"/>
      <c r="LI67" s="174"/>
      <c r="LJ67" s="174"/>
      <c r="LK67" s="174"/>
    </row>
    <row r="68" spans="1:323" s="336" customFormat="1" ht="43.5" customHeight="1" x14ac:dyDescent="0.25">
      <c r="A68" s="1103"/>
      <c r="B68" s="1153"/>
      <c r="C68" s="334" t="s">
        <v>733</v>
      </c>
      <c r="D68" s="288" t="s">
        <v>16</v>
      </c>
      <c r="E68" s="288" t="s">
        <v>122</v>
      </c>
      <c r="F68" s="288" t="s">
        <v>134</v>
      </c>
      <c r="G68" s="405"/>
      <c r="H68" s="949"/>
      <c r="I68" s="998"/>
      <c r="J68" s="957"/>
      <c r="K68" s="399"/>
      <c r="L68" s="1042"/>
      <c r="M68" s="694"/>
      <c r="N68" s="664"/>
      <c r="O68" s="1109"/>
      <c r="P68" s="1112"/>
      <c r="Q68" s="661"/>
      <c r="R68" s="981"/>
      <c r="S68" s="334" t="s">
        <v>734</v>
      </c>
      <c r="T68" s="315" t="s">
        <v>5</v>
      </c>
      <c r="U68" s="336">
        <v>15</v>
      </c>
      <c r="V68" s="336">
        <v>15</v>
      </c>
      <c r="W68" s="336">
        <v>15</v>
      </c>
      <c r="X68" s="336">
        <v>15</v>
      </c>
      <c r="Y68" s="336">
        <v>15</v>
      </c>
      <c r="Z68" s="336">
        <v>0</v>
      </c>
      <c r="AA68" s="336">
        <v>10</v>
      </c>
      <c r="AB68" s="292">
        <f t="shared" si="1"/>
        <v>85</v>
      </c>
      <c r="AC68" s="371" t="s">
        <v>338</v>
      </c>
      <c r="AD68" s="372" t="s">
        <v>226</v>
      </c>
      <c r="AE68" s="377">
        <v>0</v>
      </c>
      <c r="AF68" s="984"/>
      <c r="AG68" s="667"/>
      <c r="AH68" s="670"/>
      <c r="AI68" s="670"/>
      <c r="AJ68" s="664"/>
      <c r="AK68" s="664"/>
      <c r="AL68" s="664"/>
      <c r="AM68" s="1055"/>
      <c r="AN68" s="1049"/>
      <c r="AO68" s="1085"/>
      <c r="AP68" s="1088"/>
      <c r="AQ68" s="390" t="s">
        <v>462</v>
      </c>
      <c r="AR68" s="391" t="s">
        <v>463</v>
      </c>
      <c r="AS68" s="392" t="s">
        <v>735</v>
      </c>
      <c r="AT68" s="392" t="s">
        <v>727</v>
      </c>
      <c r="AU68" s="392" t="s">
        <v>736</v>
      </c>
      <c r="AV68" s="424" t="s">
        <v>737</v>
      </c>
      <c r="AW68" s="421">
        <v>44015</v>
      </c>
      <c r="AX68" s="396" t="s">
        <v>981</v>
      </c>
      <c r="AY68" s="423" t="s">
        <v>810</v>
      </c>
      <c r="AZ68" s="455" t="s">
        <v>982</v>
      </c>
      <c r="BA68" s="174"/>
      <c r="BB68" s="174"/>
      <c r="BC68" s="174"/>
      <c r="BD68" s="174"/>
      <c r="BE68" s="174"/>
      <c r="BF68" s="174"/>
      <c r="BG68" s="174"/>
      <c r="BH68" s="174"/>
      <c r="BI68" s="174"/>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c r="EN68" s="174"/>
      <c r="EO68" s="174"/>
      <c r="EP68" s="174"/>
      <c r="EQ68" s="174"/>
      <c r="ER68" s="174"/>
      <c r="ES68" s="174"/>
      <c r="ET68" s="174"/>
      <c r="EU68" s="174"/>
      <c r="EV68" s="174"/>
      <c r="EW68" s="174"/>
      <c r="EX68" s="174"/>
      <c r="EY68" s="174"/>
      <c r="EZ68" s="174"/>
      <c r="FA68" s="174"/>
      <c r="FB68" s="174"/>
      <c r="FC68" s="174"/>
      <c r="FD68" s="174"/>
      <c r="FE68" s="174"/>
      <c r="FF68" s="174"/>
      <c r="FG68" s="174"/>
      <c r="FH68" s="174"/>
      <c r="FI68" s="174"/>
      <c r="FJ68" s="174"/>
      <c r="FK68" s="174"/>
      <c r="FL68" s="174"/>
      <c r="FM68" s="174"/>
      <c r="FN68" s="174"/>
      <c r="FO68" s="174"/>
      <c r="FP68" s="174"/>
      <c r="FQ68" s="174"/>
      <c r="FR68" s="174"/>
      <c r="FS68" s="174"/>
      <c r="FT68" s="174"/>
      <c r="FU68" s="174"/>
      <c r="FV68" s="174"/>
      <c r="FW68" s="174"/>
      <c r="FX68" s="174"/>
      <c r="FY68" s="174"/>
      <c r="FZ68" s="174"/>
      <c r="GA68" s="174"/>
      <c r="GB68" s="174"/>
      <c r="GC68" s="174"/>
      <c r="GD68" s="174"/>
      <c r="GE68" s="174"/>
      <c r="GF68" s="174"/>
      <c r="GG68" s="174"/>
      <c r="GH68" s="174"/>
      <c r="GI68" s="174"/>
      <c r="GJ68" s="174"/>
      <c r="GK68" s="174"/>
      <c r="GL68" s="174"/>
      <c r="GM68" s="174"/>
      <c r="GN68" s="174"/>
      <c r="GO68" s="174"/>
      <c r="GP68" s="174"/>
      <c r="GQ68" s="174"/>
      <c r="GR68" s="174"/>
      <c r="GS68" s="174"/>
      <c r="GT68" s="174"/>
      <c r="GU68" s="174"/>
      <c r="GV68" s="174"/>
      <c r="GW68" s="174"/>
      <c r="GX68" s="174"/>
      <c r="GY68" s="174"/>
      <c r="GZ68" s="174"/>
      <c r="HA68" s="174"/>
      <c r="HB68" s="174"/>
      <c r="HC68" s="174"/>
      <c r="HD68" s="174"/>
      <c r="HE68" s="174"/>
      <c r="HF68" s="174"/>
      <c r="HG68" s="174"/>
      <c r="HH68" s="174"/>
      <c r="HI68" s="174"/>
      <c r="HJ68" s="174"/>
      <c r="HK68" s="174"/>
      <c r="HL68" s="174"/>
      <c r="HM68" s="174"/>
      <c r="HN68" s="174"/>
      <c r="HO68" s="174"/>
      <c r="HP68" s="174"/>
      <c r="HQ68" s="174"/>
      <c r="HR68" s="174"/>
      <c r="HS68" s="174"/>
      <c r="HT68" s="174"/>
      <c r="HU68" s="174"/>
      <c r="HV68" s="174"/>
      <c r="HW68" s="174"/>
      <c r="HX68" s="174"/>
      <c r="HY68" s="174"/>
      <c r="HZ68" s="174"/>
      <c r="IA68" s="174"/>
      <c r="IB68" s="174"/>
      <c r="IC68" s="174"/>
      <c r="ID68" s="174"/>
      <c r="IE68" s="174"/>
      <c r="IF68" s="174"/>
      <c r="IG68" s="174"/>
      <c r="IH68" s="174"/>
      <c r="II68" s="174"/>
      <c r="IJ68" s="174"/>
      <c r="IK68" s="174"/>
      <c r="IL68" s="174"/>
      <c r="IM68" s="174"/>
      <c r="IN68" s="174"/>
      <c r="IO68" s="174"/>
      <c r="IP68" s="174"/>
      <c r="IQ68" s="174"/>
      <c r="IR68" s="174"/>
      <c r="IS68" s="174"/>
      <c r="IT68" s="174"/>
      <c r="IU68" s="174"/>
      <c r="IV68" s="174"/>
      <c r="IW68" s="174"/>
      <c r="IX68" s="174"/>
      <c r="IY68" s="174"/>
      <c r="IZ68" s="174"/>
      <c r="JA68" s="174"/>
      <c r="JB68" s="174"/>
      <c r="JC68" s="174"/>
      <c r="JD68" s="174"/>
      <c r="JE68" s="174"/>
      <c r="JF68" s="174"/>
      <c r="JG68" s="174"/>
      <c r="JH68" s="174"/>
      <c r="JI68" s="174"/>
      <c r="JJ68" s="174"/>
      <c r="JK68" s="174"/>
      <c r="JL68" s="174"/>
      <c r="JM68" s="174"/>
      <c r="JN68" s="174"/>
      <c r="JO68" s="174"/>
      <c r="JP68" s="174"/>
      <c r="JQ68" s="174"/>
      <c r="JR68" s="174"/>
      <c r="JS68" s="174"/>
      <c r="JT68" s="174"/>
      <c r="JU68" s="174"/>
      <c r="JV68" s="174"/>
      <c r="JW68" s="174"/>
      <c r="JX68" s="174"/>
      <c r="JY68" s="174"/>
      <c r="JZ68" s="174"/>
      <c r="KA68" s="174"/>
      <c r="KB68" s="174"/>
      <c r="KC68" s="174"/>
      <c r="KD68" s="174"/>
      <c r="KE68" s="174"/>
      <c r="KF68" s="174"/>
      <c r="KG68" s="174"/>
      <c r="KH68" s="174"/>
      <c r="KI68" s="174"/>
      <c r="KJ68" s="174"/>
      <c r="KK68" s="174"/>
      <c r="KL68" s="174"/>
      <c r="KM68" s="174"/>
      <c r="KN68" s="174"/>
      <c r="KO68" s="174"/>
      <c r="KP68" s="174"/>
      <c r="KQ68" s="174"/>
      <c r="KR68" s="174"/>
      <c r="KS68" s="174"/>
      <c r="KT68" s="174"/>
      <c r="KU68" s="174"/>
      <c r="KV68" s="174"/>
      <c r="KW68" s="174"/>
      <c r="KX68" s="174"/>
      <c r="KY68" s="174"/>
      <c r="KZ68" s="174"/>
      <c r="LA68" s="174"/>
      <c r="LB68" s="174"/>
      <c r="LC68" s="174"/>
      <c r="LD68" s="174"/>
      <c r="LE68" s="174"/>
      <c r="LF68" s="174"/>
      <c r="LG68" s="174"/>
      <c r="LH68" s="174"/>
      <c r="LI68" s="174"/>
      <c r="LJ68" s="174"/>
      <c r="LK68" s="174"/>
    </row>
    <row r="69" spans="1:323" s="336" customFormat="1" ht="71.45" customHeight="1" x14ac:dyDescent="0.25">
      <c r="A69" s="1103"/>
      <c r="B69" s="1153"/>
      <c r="C69" s="334" t="s">
        <v>738</v>
      </c>
      <c r="D69" s="288" t="s">
        <v>16</v>
      </c>
      <c r="E69" s="288" t="s">
        <v>122</v>
      </c>
      <c r="F69" s="288" t="s">
        <v>134</v>
      </c>
      <c r="G69" s="405"/>
      <c r="H69" s="949"/>
      <c r="I69" s="998"/>
      <c r="J69" s="957"/>
      <c r="K69" s="399"/>
      <c r="L69" s="1042"/>
      <c r="M69" s="694"/>
      <c r="N69" s="664"/>
      <c r="O69" s="1109"/>
      <c r="P69" s="1112"/>
      <c r="Q69" s="661"/>
      <c r="R69" s="981"/>
      <c r="S69" s="334" t="s">
        <v>739</v>
      </c>
      <c r="T69" s="315" t="s">
        <v>5</v>
      </c>
      <c r="U69" s="336">
        <v>15</v>
      </c>
      <c r="V69" s="336">
        <v>15</v>
      </c>
      <c r="W69" s="336">
        <v>15</v>
      </c>
      <c r="X69" s="336">
        <v>15</v>
      </c>
      <c r="Y69" s="336">
        <v>15</v>
      </c>
      <c r="Z69" s="336">
        <v>0</v>
      </c>
      <c r="AA69" s="336">
        <v>10</v>
      </c>
      <c r="AB69" s="292">
        <f t="shared" si="1"/>
        <v>85</v>
      </c>
      <c r="AC69" s="371" t="s">
        <v>338</v>
      </c>
      <c r="AD69" s="372" t="s">
        <v>226</v>
      </c>
      <c r="AE69" s="377">
        <v>0</v>
      </c>
      <c r="AF69" s="984"/>
      <c r="AG69" s="667"/>
      <c r="AH69" s="670"/>
      <c r="AI69" s="670"/>
      <c r="AJ69" s="664"/>
      <c r="AK69" s="664"/>
      <c r="AL69" s="664"/>
      <c r="AM69" s="1055"/>
      <c r="AN69" s="1049"/>
      <c r="AO69" s="1085"/>
      <c r="AP69" s="1088"/>
      <c r="AQ69" s="390" t="s">
        <v>462</v>
      </c>
      <c r="AR69" s="391" t="s">
        <v>463</v>
      </c>
      <c r="AS69" s="392" t="s">
        <v>740</v>
      </c>
      <c r="AT69" s="392" t="s">
        <v>727</v>
      </c>
      <c r="AU69" s="392" t="s">
        <v>404</v>
      </c>
      <c r="AV69" s="335" t="s">
        <v>983</v>
      </c>
      <c r="AW69" s="421">
        <v>44015</v>
      </c>
      <c r="AX69" s="396" t="s">
        <v>984</v>
      </c>
      <c r="AY69" s="423" t="s">
        <v>810</v>
      </c>
      <c r="AZ69" s="455" t="s">
        <v>985</v>
      </c>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c r="EN69" s="174"/>
      <c r="EO69" s="174"/>
      <c r="EP69" s="174"/>
      <c r="EQ69" s="174"/>
      <c r="ER69" s="174"/>
      <c r="ES69" s="174"/>
      <c r="ET69" s="174"/>
      <c r="EU69" s="174"/>
      <c r="EV69" s="174"/>
      <c r="EW69" s="174"/>
      <c r="EX69" s="174"/>
      <c r="EY69" s="174"/>
      <c r="EZ69" s="174"/>
      <c r="FA69" s="174"/>
      <c r="FB69" s="174"/>
      <c r="FC69" s="174"/>
      <c r="FD69" s="174"/>
      <c r="FE69" s="174"/>
      <c r="FF69" s="174"/>
      <c r="FG69" s="174"/>
      <c r="FH69" s="174"/>
      <c r="FI69" s="174"/>
      <c r="FJ69" s="174"/>
      <c r="FK69" s="174"/>
      <c r="FL69" s="174"/>
      <c r="FM69" s="174"/>
      <c r="FN69" s="174"/>
      <c r="FO69" s="174"/>
      <c r="FP69" s="174"/>
      <c r="FQ69" s="174"/>
      <c r="FR69" s="174"/>
      <c r="FS69" s="174"/>
      <c r="FT69" s="174"/>
      <c r="FU69" s="174"/>
      <c r="FV69" s="174"/>
      <c r="FW69" s="174"/>
      <c r="FX69" s="174"/>
      <c r="FY69" s="174"/>
      <c r="FZ69" s="174"/>
      <c r="GA69" s="174"/>
      <c r="GB69" s="174"/>
      <c r="GC69" s="174"/>
      <c r="GD69" s="174"/>
      <c r="GE69" s="174"/>
      <c r="GF69" s="174"/>
      <c r="GG69" s="174"/>
      <c r="GH69" s="174"/>
      <c r="GI69" s="174"/>
      <c r="GJ69" s="174"/>
      <c r="GK69" s="174"/>
      <c r="GL69" s="174"/>
      <c r="GM69" s="174"/>
      <c r="GN69" s="174"/>
      <c r="GO69" s="174"/>
      <c r="GP69" s="174"/>
      <c r="GQ69" s="174"/>
      <c r="GR69" s="174"/>
      <c r="GS69" s="174"/>
      <c r="GT69" s="174"/>
      <c r="GU69" s="174"/>
      <c r="GV69" s="174"/>
      <c r="GW69" s="174"/>
      <c r="GX69" s="174"/>
      <c r="GY69" s="174"/>
      <c r="GZ69" s="174"/>
      <c r="HA69" s="174"/>
      <c r="HB69" s="174"/>
      <c r="HC69" s="174"/>
      <c r="HD69" s="174"/>
      <c r="HE69" s="174"/>
      <c r="HF69" s="174"/>
      <c r="HG69" s="174"/>
      <c r="HH69" s="174"/>
      <c r="HI69" s="174"/>
      <c r="HJ69" s="174"/>
      <c r="HK69" s="174"/>
      <c r="HL69" s="174"/>
      <c r="HM69" s="174"/>
      <c r="HN69" s="174"/>
      <c r="HO69" s="174"/>
      <c r="HP69" s="174"/>
      <c r="HQ69" s="174"/>
      <c r="HR69" s="174"/>
      <c r="HS69" s="174"/>
      <c r="HT69" s="174"/>
      <c r="HU69" s="174"/>
      <c r="HV69" s="174"/>
      <c r="HW69" s="174"/>
      <c r="HX69" s="174"/>
      <c r="HY69" s="174"/>
      <c r="HZ69" s="174"/>
      <c r="IA69" s="174"/>
      <c r="IB69" s="174"/>
      <c r="IC69" s="174"/>
      <c r="ID69" s="174"/>
      <c r="IE69" s="174"/>
      <c r="IF69" s="174"/>
      <c r="IG69" s="174"/>
      <c r="IH69" s="174"/>
      <c r="II69" s="174"/>
      <c r="IJ69" s="174"/>
      <c r="IK69" s="174"/>
      <c r="IL69" s="174"/>
      <c r="IM69" s="174"/>
      <c r="IN69" s="174"/>
      <c r="IO69" s="174"/>
      <c r="IP69" s="174"/>
      <c r="IQ69" s="174"/>
      <c r="IR69" s="174"/>
      <c r="IS69" s="174"/>
      <c r="IT69" s="174"/>
      <c r="IU69" s="174"/>
      <c r="IV69" s="174"/>
      <c r="IW69" s="174"/>
      <c r="IX69" s="174"/>
      <c r="IY69" s="174"/>
      <c r="IZ69" s="174"/>
      <c r="JA69" s="174"/>
      <c r="JB69" s="174"/>
      <c r="JC69" s="174"/>
      <c r="JD69" s="174"/>
      <c r="JE69" s="174"/>
      <c r="JF69" s="174"/>
      <c r="JG69" s="174"/>
      <c r="JH69" s="174"/>
      <c r="JI69" s="174"/>
      <c r="JJ69" s="174"/>
      <c r="JK69" s="174"/>
      <c r="JL69" s="174"/>
      <c r="JM69" s="174"/>
      <c r="JN69" s="174"/>
      <c r="JO69" s="174"/>
      <c r="JP69" s="174"/>
      <c r="JQ69" s="174"/>
      <c r="JR69" s="174"/>
      <c r="JS69" s="174"/>
      <c r="JT69" s="174"/>
      <c r="JU69" s="174"/>
      <c r="JV69" s="174"/>
      <c r="JW69" s="174"/>
      <c r="JX69" s="174"/>
      <c r="JY69" s="174"/>
      <c r="JZ69" s="174"/>
      <c r="KA69" s="174"/>
      <c r="KB69" s="174"/>
      <c r="KC69" s="174"/>
      <c r="KD69" s="174"/>
      <c r="KE69" s="174"/>
      <c r="KF69" s="174"/>
      <c r="KG69" s="174"/>
      <c r="KH69" s="174"/>
      <c r="KI69" s="174"/>
      <c r="KJ69" s="174"/>
      <c r="KK69" s="174"/>
      <c r="KL69" s="174"/>
      <c r="KM69" s="174"/>
      <c r="KN69" s="174"/>
      <c r="KO69" s="174"/>
      <c r="KP69" s="174"/>
      <c r="KQ69" s="174"/>
      <c r="KR69" s="174"/>
      <c r="KS69" s="174"/>
      <c r="KT69" s="174"/>
      <c r="KU69" s="174"/>
      <c r="KV69" s="174"/>
      <c r="KW69" s="174"/>
      <c r="KX69" s="174"/>
      <c r="KY69" s="174"/>
      <c r="KZ69" s="174"/>
      <c r="LA69" s="174"/>
      <c r="LB69" s="174"/>
      <c r="LC69" s="174"/>
      <c r="LD69" s="174"/>
      <c r="LE69" s="174"/>
      <c r="LF69" s="174"/>
      <c r="LG69" s="174"/>
      <c r="LH69" s="174"/>
      <c r="LI69" s="174"/>
      <c r="LJ69" s="174"/>
      <c r="LK69" s="174"/>
    </row>
    <row r="70" spans="1:323" s="339" customFormat="1" ht="48.95" customHeight="1" thickBot="1" x14ac:dyDescent="0.3">
      <c r="A70" s="1104"/>
      <c r="B70" s="1154"/>
      <c r="C70" s="34" t="s">
        <v>741</v>
      </c>
      <c r="D70" s="34" t="s">
        <v>31</v>
      </c>
      <c r="E70" s="34" t="s">
        <v>118</v>
      </c>
      <c r="F70" s="34" t="s">
        <v>129</v>
      </c>
      <c r="G70" s="406"/>
      <c r="H70" s="951"/>
      <c r="I70" s="999"/>
      <c r="J70" s="959"/>
      <c r="K70" s="477"/>
      <c r="L70" s="1044"/>
      <c r="M70" s="695"/>
      <c r="N70" s="665"/>
      <c r="O70" s="1110"/>
      <c r="P70" s="1113"/>
      <c r="Q70" s="662"/>
      <c r="R70" s="982"/>
      <c r="S70" s="355" t="s">
        <v>742</v>
      </c>
      <c r="T70" s="325" t="s">
        <v>5</v>
      </c>
      <c r="U70" s="339">
        <v>15</v>
      </c>
      <c r="V70" s="339">
        <v>15</v>
      </c>
      <c r="W70" s="339">
        <v>15</v>
      </c>
      <c r="X70" s="339">
        <v>15</v>
      </c>
      <c r="Y70" s="339">
        <v>15</v>
      </c>
      <c r="Z70" s="339">
        <v>0</v>
      </c>
      <c r="AA70" s="339">
        <v>10</v>
      </c>
      <c r="AB70" s="293">
        <f t="shared" si="1"/>
        <v>85</v>
      </c>
      <c r="AC70" s="478" t="s">
        <v>338</v>
      </c>
      <c r="AD70" s="479" t="s">
        <v>226</v>
      </c>
      <c r="AE70" s="388">
        <v>0</v>
      </c>
      <c r="AF70" s="985"/>
      <c r="AG70" s="668"/>
      <c r="AH70" s="671"/>
      <c r="AI70" s="671"/>
      <c r="AJ70" s="665"/>
      <c r="AK70" s="665"/>
      <c r="AL70" s="665"/>
      <c r="AM70" s="1056"/>
      <c r="AN70" s="1050"/>
      <c r="AO70" s="1086"/>
      <c r="AP70" s="1089"/>
      <c r="AQ70" s="393" t="s">
        <v>462</v>
      </c>
      <c r="AR70" s="394" t="s">
        <v>463</v>
      </c>
      <c r="AS70" s="395" t="s">
        <v>986</v>
      </c>
      <c r="AT70" s="395" t="s">
        <v>727</v>
      </c>
      <c r="AU70" s="395" t="s">
        <v>636</v>
      </c>
      <c r="AV70" s="431" t="s">
        <v>987</v>
      </c>
      <c r="AW70" s="428">
        <v>44015</v>
      </c>
      <c r="AX70" s="338" t="s">
        <v>988</v>
      </c>
      <c r="AY70" s="430" t="s">
        <v>810</v>
      </c>
      <c r="AZ70" s="431" t="s">
        <v>409</v>
      </c>
      <c r="BA70" s="330"/>
      <c r="BB70" s="330"/>
      <c r="BC70" s="330"/>
      <c r="BD70" s="330"/>
      <c r="BE70" s="330"/>
      <c r="BF70" s="330"/>
      <c r="BG70" s="330"/>
      <c r="BH70" s="330"/>
      <c r="BI70" s="330"/>
      <c r="BJ70" s="330"/>
      <c r="BK70" s="330"/>
      <c r="BL70" s="330"/>
      <c r="BM70" s="330"/>
      <c r="BN70" s="330"/>
      <c r="BO70" s="330"/>
      <c r="BP70" s="330"/>
      <c r="BQ70" s="330"/>
      <c r="BR70" s="330"/>
      <c r="BS70" s="330"/>
      <c r="BT70" s="330"/>
      <c r="BU70" s="330"/>
      <c r="BV70" s="330"/>
      <c r="BW70" s="330"/>
      <c r="BX70" s="330"/>
      <c r="BY70" s="330"/>
      <c r="BZ70" s="330"/>
      <c r="CA70" s="330"/>
      <c r="CB70" s="330"/>
      <c r="CC70" s="330"/>
      <c r="CD70" s="330"/>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30"/>
      <c r="EN70" s="330"/>
      <c r="EO70" s="330"/>
      <c r="EP70" s="330"/>
      <c r="EQ70" s="330"/>
      <c r="ER70" s="330"/>
      <c r="ES70" s="330"/>
      <c r="ET70" s="330"/>
      <c r="EU70" s="330"/>
      <c r="EV70" s="330"/>
      <c r="EW70" s="330"/>
      <c r="EX70" s="330"/>
      <c r="EY70" s="330"/>
      <c r="EZ70" s="330"/>
      <c r="FA70" s="330"/>
      <c r="FB70" s="330"/>
      <c r="FC70" s="330"/>
      <c r="FD70" s="330"/>
      <c r="FE70" s="330"/>
      <c r="FF70" s="330"/>
      <c r="FG70" s="330"/>
      <c r="FH70" s="330"/>
      <c r="FI70" s="330"/>
      <c r="FJ70" s="330"/>
      <c r="FK70" s="330"/>
      <c r="FL70" s="330"/>
      <c r="FM70" s="330"/>
      <c r="FN70" s="330"/>
      <c r="FO70" s="330"/>
      <c r="FP70" s="330"/>
      <c r="FQ70" s="330"/>
      <c r="FR70" s="330"/>
      <c r="FS70" s="330"/>
      <c r="FT70" s="330"/>
      <c r="FU70" s="330"/>
      <c r="FV70" s="330"/>
      <c r="FW70" s="330"/>
      <c r="FX70" s="330"/>
      <c r="FY70" s="330"/>
      <c r="FZ70" s="330"/>
      <c r="GA70" s="330"/>
      <c r="GB70" s="330"/>
      <c r="GC70" s="330"/>
      <c r="GD70" s="330"/>
      <c r="GE70" s="330"/>
      <c r="GF70" s="330"/>
      <c r="GG70" s="330"/>
      <c r="GH70" s="330"/>
      <c r="GI70" s="330"/>
      <c r="GJ70" s="330"/>
      <c r="GK70" s="330"/>
      <c r="GL70" s="330"/>
      <c r="GM70" s="330"/>
      <c r="GN70" s="330"/>
      <c r="GO70" s="330"/>
      <c r="GP70" s="330"/>
      <c r="GQ70" s="330"/>
      <c r="GR70" s="330"/>
      <c r="GS70" s="330"/>
      <c r="GT70" s="330"/>
      <c r="GU70" s="330"/>
      <c r="GV70" s="330"/>
      <c r="GW70" s="330"/>
      <c r="GX70" s="330"/>
      <c r="GY70" s="330"/>
      <c r="GZ70" s="330"/>
      <c r="HA70" s="330"/>
      <c r="HB70" s="330"/>
      <c r="HC70" s="330"/>
      <c r="HD70" s="330"/>
      <c r="HE70" s="330"/>
      <c r="HF70" s="330"/>
      <c r="HG70" s="330"/>
      <c r="HH70" s="330"/>
      <c r="HI70" s="330"/>
      <c r="HJ70" s="330"/>
      <c r="HK70" s="330"/>
      <c r="HL70" s="330"/>
      <c r="HM70" s="330"/>
      <c r="HN70" s="330"/>
      <c r="HO70" s="330"/>
      <c r="HP70" s="330"/>
      <c r="HQ70" s="330"/>
      <c r="HR70" s="330"/>
      <c r="HS70" s="330"/>
      <c r="HT70" s="330"/>
      <c r="HU70" s="330"/>
      <c r="HV70" s="330"/>
      <c r="HW70" s="330"/>
      <c r="HX70" s="330"/>
      <c r="HY70" s="330"/>
      <c r="HZ70" s="330"/>
      <c r="IA70" s="330"/>
      <c r="IB70" s="330"/>
      <c r="IC70" s="330"/>
      <c r="ID70" s="330"/>
      <c r="IE70" s="330"/>
      <c r="IF70" s="330"/>
      <c r="IG70" s="330"/>
      <c r="IH70" s="330"/>
      <c r="II70" s="330"/>
      <c r="IJ70" s="330"/>
      <c r="IK70" s="330"/>
      <c r="IL70" s="330"/>
      <c r="IM70" s="330"/>
      <c r="IN70" s="330"/>
      <c r="IO70" s="330"/>
      <c r="IP70" s="330"/>
      <c r="IQ70" s="330"/>
      <c r="IR70" s="330"/>
      <c r="IS70" s="330"/>
      <c r="IT70" s="330"/>
      <c r="IU70" s="330"/>
      <c r="IV70" s="330"/>
      <c r="IW70" s="330"/>
      <c r="IX70" s="330"/>
      <c r="IY70" s="330"/>
      <c r="IZ70" s="330"/>
      <c r="JA70" s="330"/>
      <c r="JB70" s="330"/>
      <c r="JC70" s="330"/>
      <c r="JD70" s="330"/>
      <c r="JE70" s="330"/>
      <c r="JF70" s="330"/>
      <c r="JG70" s="330"/>
      <c r="JH70" s="330"/>
      <c r="JI70" s="330"/>
      <c r="JJ70" s="330"/>
      <c r="JK70" s="330"/>
      <c r="JL70" s="330"/>
      <c r="JM70" s="330"/>
      <c r="JN70" s="330"/>
      <c r="JO70" s="330"/>
      <c r="JP70" s="330"/>
      <c r="JQ70" s="330"/>
      <c r="JR70" s="330"/>
      <c r="JS70" s="330"/>
      <c r="JT70" s="330"/>
      <c r="JU70" s="330"/>
      <c r="JV70" s="330"/>
      <c r="JW70" s="330"/>
      <c r="JX70" s="330"/>
      <c r="JY70" s="330"/>
      <c r="JZ70" s="330"/>
      <c r="KA70" s="330"/>
      <c r="KB70" s="330"/>
      <c r="KC70" s="330"/>
      <c r="KD70" s="330"/>
      <c r="KE70" s="330"/>
      <c r="KF70" s="330"/>
      <c r="KG70" s="330"/>
      <c r="KH70" s="330"/>
      <c r="KI70" s="330"/>
      <c r="KJ70" s="330"/>
      <c r="KK70" s="330"/>
      <c r="KL70" s="330"/>
      <c r="KM70" s="330"/>
      <c r="KN70" s="330"/>
      <c r="KO70" s="330"/>
      <c r="KP70" s="330"/>
      <c r="KQ70" s="330"/>
      <c r="KR70" s="330"/>
      <c r="KS70" s="330"/>
      <c r="KT70" s="330"/>
      <c r="KU70" s="330"/>
      <c r="KV70" s="330"/>
      <c r="KW70" s="330"/>
      <c r="KX70" s="330"/>
      <c r="KY70" s="330"/>
      <c r="KZ70" s="330"/>
      <c r="LA70" s="330"/>
      <c r="LB70" s="330"/>
      <c r="LC70" s="330"/>
      <c r="LD70" s="330"/>
      <c r="LE70" s="330"/>
      <c r="LF70" s="330"/>
      <c r="LG70" s="330"/>
      <c r="LH70" s="330"/>
      <c r="LI70" s="330"/>
      <c r="LJ70" s="330"/>
      <c r="LK70" s="330"/>
    </row>
    <row r="71" spans="1:323" s="289" customFormat="1" ht="70.150000000000006" customHeight="1" x14ac:dyDescent="0.25">
      <c r="A71" s="1102" t="s">
        <v>743</v>
      </c>
      <c r="B71" s="1149" t="s">
        <v>744</v>
      </c>
      <c r="C71" s="368" t="s">
        <v>745</v>
      </c>
      <c r="D71" s="59" t="s">
        <v>116</v>
      </c>
      <c r="E71" s="59" t="s">
        <v>31</v>
      </c>
      <c r="F71" s="59" t="s">
        <v>31</v>
      </c>
      <c r="G71" s="59"/>
      <c r="H71" s="948" t="s">
        <v>746</v>
      </c>
      <c r="I71" s="997" t="s">
        <v>747</v>
      </c>
      <c r="J71" s="956" t="s">
        <v>105</v>
      </c>
      <c r="L71" s="960" t="s">
        <v>748</v>
      </c>
      <c r="M71" s="1000" t="s">
        <v>76</v>
      </c>
      <c r="N71" s="968">
        <v>2</v>
      </c>
      <c r="O71" s="972" t="s">
        <v>139</v>
      </c>
      <c r="P71" s="1011" t="s">
        <v>83</v>
      </c>
      <c r="Q71" s="978">
        <v>5</v>
      </c>
      <c r="R71" s="1019" t="str">
        <f>IF(N71+Q71=0," ",IF(OR(AND(N71=1,Q71=1),AND(N71=1,Q71=2),AND(N71=2,Q71=2),AND(N71=2,Q71=1),AND(N71=3,Q71=1)),"Bajo",IF(OR(AND(N71=1,Q71=3),AND(N71=2,Q71=3),AND(N71=3,Q71=2),AND(N71=4,Q71=1)),"Moderado",IF(OR(AND(N71=1,Q71=4),AND(N71=2,Q71=4),AND(N71=3,Q71=3),AND(N71=4,Q71=2),AND(N71=4,Q71=3),AND(N71=5,Q71=1),AND(N71=5,Q71=2)),"Alto",IF(OR(AND(N71=2,Q71=5),AND(N71=3,Q71=5),AND(N71=3,Q71=4),AND(N71=4,Q71=4),AND(N71=4,Q71=5),AND(N71=5,Q71=3),AND(N71=5,Q71=4),AND(N71=1,Q71=5),AND(N71=5,Q71=5)),"Extremo","")))))</f>
        <v>Extremo</v>
      </c>
      <c r="S71" s="374" t="s">
        <v>749</v>
      </c>
      <c r="T71" s="370" t="s">
        <v>26</v>
      </c>
      <c r="U71" s="289">
        <v>15</v>
      </c>
      <c r="V71" s="289">
        <v>15</v>
      </c>
      <c r="W71" s="289">
        <v>15</v>
      </c>
      <c r="X71" s="289">
        <v>10</v>
      </c>
      <c r="Y71" s="289">
        <v>15</v>
      </c>
      <c r="Z71" s="289">
        <v>0</v>
      </c>
      <c r="AA71" s="289">
        <v>10</v>
      </c>
      <c r="AB71" s="389">
        <f t="shared" si="1"/>
        <v>80</v>
      </c>
      <c r="AC71" s="371" t="s">
        <v>338</v>
      </c>
      <c r="AD71" s="372" t="s">
        <v>226</v>
      </c>
      <c r="AE71" s="373">
        <v>0</v>
      </c>
      <c r="AF71" s="1023">
        <f>AVERAGE(AE71:AE74)</f>
        <v>0</v>
      </c>
      <c r="AG71" s="935" t="s">
        <v>338</v>
      </c>
      <c r="AH71" s="773" t="s">
        <v>97</v>
      </c>
      <c r="AI71" s="773" t="s">
        <v>97</v>
      </c>
      <c r="AJ71" s="968" t="s">
        <v>76</v>
      </c>
      <c r="AK71" s="968">
        <v>2</v>
      </c>
      <c r="AL71" s="968" t="s">
        <v>83</v>
      </c>
      <c r="AM71" s="1003">
        <v>5</v>
      </c>
      <c r="AN71" s="1007" t="str">
        <f>IF(AK71+AM71=0," ",IF(OR(AND(AK71=1,AM71=1),AND(AK71=1,AM71=2),AND(AK71=2,AM71=2),AND(AK71=2,AM71=1),AND(AK71=3,AM71=1)),"Bajo",IF(OR(AND(AK71=1,AM71=3),AND(AK71=2,AM71=3),AND(AK71=3,AM71=2),AND(AK71=4,AM71=1)),"Moderado",IF(OR(AND(AK71=1,AM71=4),AND(AK71=2,AM71=4),AND(AK71=3,AM71=3),AND(AK71=4,AM71=2),AND(AK71=4,AM71=3),AND(AK71=5,AM71=1),AND(AK71=5,AM71=2)),"Alto",IF(OR(AND(AK71=2,AM71=5),AND(AK71=1,AM71=5),AND(AK71=3,AM71=5),AND(AK71=3,AM71=4),AND(AK71=4,AM71=4),AND(AK71=4,AM71=5),AND(AK71=5,AM71=3),AND(AK71=5,AM71=4),AND(AK71=5,AM71=5)),"Extremo","")))))</f>
        <v>Extremo</v>
      </c>
      <c r="AO71" s="1155" t="s">
        <v>750</v>
      </c>
      <c r="AP71" s="1064" t="s">
        <v>100</v>
      </c>
      <c r="AQ71" s="337" t="s">
        <v>462</v>
      </c>
      <c r="AR71" s="72" t="s">
        <v>463</v>
      </c>
      <c r="AS71" s="374" t="s">
        <v>751</v>
      </c>
      <c r="AT71" s="374" t="s">
        <v>752</v>
      </c>
      <c r="AU71" s="374" t="s">
        <v>636</v>
      </c>
      <c r="AV71" s="455" t="s">
        <v>753</v>
      </c>
      <c r="AW71" s="421">
        <v>44018</v>
      </c>
      <c r="AX71" s="396" t="s">
        <v>989</v>
      </c>
      <c r="AY71" s="423" t="s">
        <v>990</v>
      </c>
      <c r="AZ71" s="480">
        <v>0.5</v>
      </c>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c r="EN71" s="174"/>
      <c r="EO71" s="174"/>
      <c r="EP71" s="174"/>
      <c r="EQ71" s="174"/>
      <c r="ER71" s="174"/>
      <c r="ES71" s="174"/>
      <c r="ET71" s="174"/>
      <c r="EU71" s="174"/>
      <c r="EV71" s="174"/>
      <c r="EW71" s="174"/>
      <c r="EX71" s="174"/>
      <c r="EY71" s="174"/>
      <c r="EZ71" s="174"/>
      <c r="FA71" s="174"/>
      <c r="FB71" s="174"/>
      <c r="FC71" s="174"/>
      <c r="FD71" s="174"/>
      <c r="FE71" s="174"/>
      <c r="FF71" s="174"/>
      <c r="FG71" s="174"/>
      <c r="FH71" s="174"/>
      <c r="FI71" s="174"/>
      <c r="FJ71" s="174"/>
      <c r="FK71" s="174"/>
      <c r="FL71" s="174"/>
      <c r="FM71" s="174"/>
      <c r="FN71" s="174"/>
      <c r="FO71" s="174"/>
      <c r="FP71" s="174"/>
      <c r="FQ71" s="174"/>
      <c r="FR71" s="174"/>
      <c r="FS71" s="174"/>
      <c r="FT71" s="174"/>
      <c r="FU71" s="174"/>
      <c r="FV71" s="174"/>
      <c r="FW71" s="174"/>
      <c r="FX71" s="174"/>
      <c r="FY71" s="174"/>
      <c r="FZ71" s="174"/>
      <c r="GA71" s="174"/>
      <c r="GB71" s="174"/>
      <c r="GC71" s="174"/>
      <c r="GD71" s="174"/>
      <c r="GE71" s="174"/>
      <c r="GF71" s="174"/>
      <c r="GG71" s="174"/>
      <c r="GH71" s="174"/>
      <c r="GI71" s="174"/>
      <c r="GJ71" s="174"/>
      <c r="GK71" s="174"/>
      <c r="GL71" s="174"/>
      <c r="GM71" s="174"/>
      <c r="GN71" s="174"/>
      <c r="GO71" s="174"/>
      <c r="GP71" s="174"/>
      <c r="GQ71" s="174"/>
      <c r="GR71" s="174"/>
      <c r="GS71" s="174"/>
      <c r="GT71" s="174"/>
      <c r="GU71" s="174"/>
      <c r="GV71" s="174"/>
      <c r="GW71" s="174"/>
      <c r="GX71" s="174"/>
      <c r="GY71" s="174"/>
      <c r="GZ71" s="174"/>
      <c r="HA71" s="174"/>
      <c r="HB71" s="174"/>
      <c r="HC71" s="174"/>
      <c r="HD71" s="174"/>
      <c r="HE71" s="174"/>
      <c r="HF71" s="174"/>
      <c r="HG71" s="174"/>
      <c r="HH71" s="174"/>
      <c r="HI71" s="174"/>
      <c r="HJ71" s="174"/>
      <c r="HK71" s="174"/>
      <c r="HL71" s="174"/>
      <c r="HM71" s="174"/>
      <c r="HN71" s="174"/>
      <c r="HO71" s="174"/>
      <c r="HP71" s="174"/>
      <c r="HQ71" s="174"/>
      <c r="HR71" s="174"/>
      <c r="HS71" s="174"/>
      <c r="HT71" s="174"/>
      <c r="HU71" s="174"/>
      <c r="HV71" s="174"/>
      <c r="HW71" s="174"/>
      <c r="HX71" s="174"/>
      <c r="HY71" s="174"/>
      <c r="HZ71" s="174"/>
      <c r="IA71" s="174"/>
      <c r="IB71" s="174"/>
      <c r="IC71" s="174"/>
      <c r="ID71" s="174"/>
      <c r="IE71" s="174"/>
      <c r="IF71" s="174"/>
      <c r="IG71" s="174"/>
      <c r="IH71" s="174"/>
      <c r="II71" s="174"/>
      <c r="IJ71" s="174"/>
      <c r="IK71" s="174"/>
      <c r="IL71" s="174"/>
      <c r="IM71" s="174"/>
      <c r="IN71" s="174"/>
      <c r="IO71" s="174"/>
      <c r="IP71" s="174"/>
      <c r="IQ71" s="174"/>
      <c r="IR71" s="174"/>
      <c r="IS71" s="174"/>
      <c r="IT71" s="174"/>
      <c r="IU71" s="174"/>
      <c r="IV71" s="174"/>
      <c r="IW71" s="174"/>
      <c r="IX71" s="174"/>
      <c r="IY71" s="174"/>
      <c r="IZ71" s="174"/>
      <c r="JA71" s="174"/>
      <c r="JB71" s="174"/>
      <c r="JC71" s="174"/>
      <c r="JD71" s="174"/>
      <c r="JE71" s="174"/>
      <c r="JF71" s="174"/>
      <c r="JG71" s="174"/>
      <c r="JH71" s="174"/>
      <c r="JI71" s="174"/>
      <c r="JJ71" s="174"/>
      <c r="JK71" s="174"/>
      <c r="JL71" s="174"/>
      <c r="JM71" s="174"/>
      <c r="JN71" s="174"/>
      <c r="JO71" s="174"/>
      <c r="JP71" s="174"/>
      <c r="JQ71" s="174"/>
      <c r="JR71" s="174"/>
      <c r="JS71" s="174"/>
      <c r="JT71" s="174"/>
      <c r="JU71" s="174"/>
      <c r="JV71" s="174"/>
      <c r="JW71" s="174"/>
      <c r="JX71" s="174"/>
      <c r="JY71" s="174"/>
      <c r="JZ71" s="174"/>
      <c r="KA71" s="174"/>
      <c r="KB71" s="174"/>
      <c r="KC71" s="174"/>
      <c r="KD71" s="174"/>
      <c r="KE71" s="174"/>
      <c r="KF71" s="174"/>
      <c r="KG71" s="174"/>
      <c r="KH71" s="174"/>
      <c r="KI71" s="174"/>
      <c r="KJ71" s="174"/>
      <c r="KK71" s="174"/>
      <c r="KL71" s="174"/>
      <c r="KM71" s="174"/>
      <c r="KN71" s="174"/>
      <c r="KO71" s="174"/>
      <c r="KP71" s="174"/>
      <c r="KQ71" s="174"/>
      <c r="KR71" s="174"/>
      <c r="KS71" s="174"/>
      <c r="KT71" s="174"/>
      <c r="KU71" s="174"/>
      <c r="KV71" s="174"/>
      <c r="KW71" s="174"/>
      <c r="KX71" s="174"/>
      <c r="KY71" s="174"/>
      <c r="KZ71" s="174"/>
      <c r="LA71" s="174"/>
      <c r="LB71" s="174"/>
      <c r="LC71" s="174"/>
      <c r="LD71" s="174"/>
      <c r="LE71" s="174"/>
      <c r="LF71" s="174"/>
      <c r="LG71" s="174"/>
      <c r="LH71" s="174"/>
      <c r="LI71" s="174"/>
      <c r="LJ71" s="174"/>
      <c r="LK71" s="174"/>
    </row>
    <row r="72" spans="1:323" s="336" customFormat="1" ht="43.5" customHeight="1" x14ac:dyDescent="0.25">
      <c r="A72" s="1103"/>
      <c r="B72" s="1150"/>
      <c r="C72" s="334" t="s">
        <v>754</v>
      </c>
      <c r="D72" s="288" t="s">
        <v>31</v>
      </c>
      <c r="E72" s="288" t="s">
        <v>118</v>
      </c>
      <c r="F72" s="288" t="s">
        <v>129</v>
      </c>
      <c r="G72" s="288"/>
      <c r="H72" s="949"/>
      <c r="I72" s="998"/>
      <c r="J72" s="957"/>
      <c r="L72" s="1042"/>
      <c r="M72" s="1001"/>
      <c r="N72" s="969"/>
      <c r="O72" s="973"/>
      <c r="P72" s="1012"/>
      <c r="Q72" s="838"/>
      <c r="R72" s="1020"/>
      <c r="S72" s="334" t="s">
        <v>755</v>
      </c>
      <c r="T72" s="315" t="s">
        <v>5</v>
      </c>
      <c r="U72" s="336">
        <v>15</v>
      </c>
      <c r="V72" s="336">
        <v>15</v>
      </c>
      <c r="W72" s="336">
        <v>15</v>
      </c>
      <c r="X72" s="336">
        <v>15</v>
      </c>
      <c r="Y72" s="336">
        <v>15</v>
      </c>
      <c r="Z72" s="336">
        <v>0</v>
      </c>
      <c r="AA72" s="336">
        <v>10</v>
      </c>
      <c r="AB72" s="292">
        <f t="shared" si="1"/>
        <v>85</v>
      </c>
      <c r="AC72" s="365" t="s">
        <v>338</v>
      </c>
      <c r="AD72" s="376" t="s">
        <v>226</v>
      </c>
      <c r="AE72" s="377">
        <v>0</v>
      </c>
      <c r="AF72" s="1024"/>
      <c r="AG72" s="936"/>
      <c r="AH72" s="774"/>
      <c r="AI72" s="774"/>
      <c r="AJ72" s="969"/>
      <c r="AK72" s="969"/>
      <c r="AL72" s="969"/>
      <c r="AM72" s="1004"/>
      <c r="AN72" s="1008"/>
      <c r="AO72" s="1156"/>
      <c r="AP72" s="1065"/>
      <c r="AQ72" s="390" t="s">
        <v>462</v>
      </c>
      <c r="AR72" s="391" t="s">
        <v>463</v>
      </c>
      <c r="AS72" s="392" t="s">
        <v>756</v>
      </c>
      <c r="AT72" s="392" t="s">
        <v>752</v>
      </c>
      <c r="AU72" s="392" t="s">
        <v>991</v>
      </c>
      <c r="AV72" s="424" t="s">
        <v>992</v>
      </c>
      <c r="AW72" s="421">
        <v>44018</v>
      </c>
      <c r="AX72" s="335" t="s">
        <v>993</v>
      </c>
      <c r="AY72" s="319" t="s">
        <v>994</v>
      </c>
      <c r="AZ72" s="424" t="s">
        <v>995</v>
      </c>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c r="EN72" s="174"/>
      <c r="EO72" s="174"/>
      <c r="EP72" s="174"/>
      <c r="EQ72" s="174"/>
      <c r="ER72" s="174"/>
      <c r="ES72" s="174"/>
      <c r="ET72" s="174"/>
      <c r="EU72" s="174"/>
      <c r="EV72" s="174"/>
      <c r="EW72" s="174"/>
      <c r="EX72" s="174"/>
      <c r="EY72" s="174"/>
      <c r="EZ72" s="174"/>
      <c r="FA72" s="174"/>
      <c r="FB72" s="174"/>
      <c r="FC72" s="174"/>
      <c r="FD72" s="174"/>
      <c r="FE72" s="174"/>
      <c r="FF72" s="174"/>
      <c r="FG72" s="174"/>
      <c r="FH72" s="174"/>
      <c r="FI72" s="174"/>
      <c r="FJ72" s="174"/>
      <c r="FK72" s="174"/>
      <c r="FL72" s="174"/>
      <c r="FM72" s="174"/>
      <c r="FN72" s="174"/>
      <c r="FO72" s="174"/>
      <c r="FP72" s="174"/>
      <c r="FQ72" s="174"/>
      <c r="FR72" s="174"/>
      <c r="FS72" s="174"/>
      <c r="FT72" s="174"/>
      <c r="FU72" s="174"/>
      <c r="FV72" s="174"/>
      <c r="FW72" s="174"/>
      <c r="FX72" s="174"/>
      <c r="FY72" s="174"/>
      <c r="FZ72" s="174"/>
      <c r="GA72" s="174"/>
      <c r="GB72" s="174"/>
      <c r="GC72" s="174"/>
      <c r="GD72" s="174"/>
      <c r="GE72" s="174"/>
      <c r="GF72" s="174"/>
      <c r="GG72" s="174"/>
      <c r="GH72" s="174"/>
      <c r="GI72" s="174"/>
      <c r="GJ72" s="174"/>
      <c r="GK72" s="174"/>
      <c r="GL72" s="174"/>
      <c r="GM72" s="174"/>
      <c r="GN72" s="174"/>
      <c r="GO72" s="174"/>
      <c r="GP72" s="174"/>
      <c r="GQ72" s="174"/>
      <c r="GR72" s="174"/>
      <c r="GS72" s="174"/>
      <c r="GT72" s="174"/>
      <c r="GU72" s="174"/>
      <c r="GV72" s="174"/>
      <c r="GW72" s="174"/>
      <c r="GX72" s="174"/>
      <c r="GY72" s="174"/>
      <c r="GZ72" s="174"/>
      <c r="HA72" s="174"/>
      <c r="HB72" s="174"/>
      <c r="HC72" s="174"/>
      <c r="HD72" s="174"/>
      <c r="HE72" s="174"/>
      <c r="HF72" s="174"/>
      <c r="HG72" s="174"/>
      <c r="HH72" s="174"/>
      <c r="HI72" s="174"/>
      <c r="HJ72" s="174"/>
      <c r="HK72" s="174"/>
      <c r="HL72" s="174"/>
      <c r="HM72" s="174"/>
      <c r="HN72" s="174"/>
      <c r="HO72" s="174"/>
      <c r="HP72" s="174"/>
      <c r="HQ72" s="174"/>
      <c r="HR72" s="174"/>
      <c r="HS72" s="174"/>
      <c r="HT72" s="174"/>
      <c r="HU72" s="174"/>
      <c r="HV72" s="174"/>
      <c r="HW72" s="174"/>
      <c r="HX72" s="174"/>
      <c r="HY72" s="174"/>
      <c r="HZ72" s="174"/>
      <c r="IA72" s="174"/>
      <c r="IB72" s="174"/>
      <c r="IC72" s="174"/>
      <c r="ID72" s="174"/>
      <c r="IE72" s="174"/>
      <c r="IF72" s="174"/>
      <c r="IG72" s="174"/>
      <c r="IH72" s="174"/>
      <c r="II72" s="174"/>
      <c r="IJ72" s="174"/>
      <c r="IK72" s="174"/>
      <c r="IL72" s="174"/>
      <c r="IM72" s="174"/>
      <c r="IN72" s="174"/>
      <c r="IO72" s="174"/>
      <c r="IP72" s="174"/>
      <c r="IQ72" s="174"/>
      <c r="IR72" s="174"/>
      <c r="IS72" s="174"/>
      <c r="IT72" s="174"/>
      <c r="IU72" s="174"/>
      <c r="IV72" s="174"/>
      <c r="IW72" s="174"/>
      <c r="IX72" s="174"/>
      <c r="IY72" s="174"/>
      <c r="IZ72" s="174"/>
      <c r="JA72" s="174"/>
      <c r="JB72" s="174"/>
      <c r="JC72" s="174"/>
      <c r="JD72" s="174"/>
      <c r="JE72" s="174"/>
      <c r="JF72" s="174"/>
      <c r="JG72" s="174"/>
      <c r="JH72" s="174"/>
      <c r="JI72" s="174"/>
      <c r="JJ72" s="174"/>
      <c r="JK72" s="174"/>
      <c r="JL72" s="174"/>
      <c r="JM72" s="174"/>
      <c r="JN72" s="174"/>
      <c r="JO72" s="174"/>
      <c r="JP72" s="174"/>
      <c r="JQ72" s="174"/>
      <c r="JR72" s="174"/>
      <c r="JS72" s="174"/>
      <c r="JT72" s="174"/>
      <c r="JU72" s="174"/>
      <c r="JV72" s="174"/>
      <c r="JW72" s="174"/>
      <c r="JX72" s="174"/>
      <c r="JY72" s="174"/>
      <c r="JZ72" s="174"/>
      <c r="KA72" s="174"/>
      <c r="KB72" s="174"/>
      <c r="KC72" s="174"/>
      <c r="KD72" s="174"/>
      <c r="KE72" s="174"/>
      <c r="KF72" s="174"/>
      <c r="KG72" s="174"/>
      <c r="KH72" s="174"/>
      <c r="KI72" s="174"/>
      <c r="KJ72" s="174"/>
      <c r="KK72" s="174"/>
      <c r="KL72" s="174"/>
      <c r="KM72" s="174"/>
      <c r="KN72" s="174"/>
      <c r="KO72" s="174"/>
      <c r="KP72" s="174"/>
      <c r="KQ72" s="174"/>
      <c r="KR72" s="174"/>
      <c r="KS72" s="174"/>
      <c r="KT72" s="174"/>
      <c r="KU72" s="174"/>
      <c r="KV72" s="174"/>
      <c r="KW72" s="174"/>
      <c r="KX72" s="174"/>
      <c r="KY72" s="174"/>
      <c r="KZ72" s="174"/>
      <c r="LA72" s="174"/>
      <c r="LB72" s="174"/>
      <c r="LC72" s="174"/>
      <c r="LD72" s="174"/>
      <c r="LE72" s="174"/>
      <c r="LF72" s="174"/>
      <c r="LG72" s="174"/>
      <c r="LH72" s="174"/>
      <c r="LI72" s="174"/>
      <c r="LJ72" s="174"/>
      <c r="LK72" s="174"/>
    </row>
    <row r="73" spans="1:323" s="336" customFormat="1" ht="43.5" customHeight="1" x14ac:dyDescent="0.25">
      <c r="A73" s="1103"/>
      <c r="B73" s="1150"/>
      <c r="C73" s="334" t="s">
        <v>757</v>
      </c>
      <c r="D73" s="288" t="s">
        <v>31</v>
      </c>
      <c r="E73" s="288" t="s">
        <v>120</v>
      </c>
      <c r="F73" s="288" t="s">
        <v>132</v>
      </c>
      <c r="H73" s="949"/>
      <c r="I73" s="998"/>
      <c r="J73" s="957"/>
      <c r="L73" s="1042"/>
      <c r="M73" s="1001"/>
      <c r="N73" s="969"/>
      <c r="O73" s="973"/>
      <c r="P73" s="1012"/>
      <c r="Q73" s="838"/>
      <c r="R73" s="1020"/>
      <c r="S73" s="334" t="s">
        <v>758</v>
      </c>
      <c r="T73" s="315" t="s">
        <v>5</v>
      </c>
      <c r="U73" s="336">
        <v>15</v>
      </c>
      <c r="V73" s="336">
        <v>15</v>
      </c>
      <c r="W73" s="336">
        <v>15</v>
      </c>
      <c r="X73" s="336">
        <v>15</v>
      </c>
      <c r="Y73" s="336">
        <v>15</v>
      </c>
      <c r="Z73" s="336">
        <v>0</v>
      </c>
      <c r="AA73" s="336">
        <v>10</v>
      </c>
      <c r="AB73" s="292">
        <f t="shared" si="1"/>
        <v>85</v>
      </c>
      <c r="AC73" s="365" t="s">
        <v>338</v>
      </c>
      <c r="AD73" s="376" t="s">
        <v>226</v>
      </c>
      <c r="AE73" s="377">
        <v>0</v>
      </c>
      <c r="AF73" s="1024"/>
      <c r="AG73" s="936"/>
      <c r="AH73" s="774"/>
      <c r="AI73" s="774"/>
      <c r="AJ73" s="969"/>
      <c r="AK73" s="969"/>
      <c r="AL73" s="969"/>
      <c r="AM73" s="1004"/>
      <c r="AN73" s="1008"/>
      <c r="AO73" s="1156"/>
      <c r="AP73" s="1065"/>
      <c r="AQ73" s="390" t="s">
        <v>462</v>
      </c>
      <c r="AR73" s="902" t="s">
        <v>463</v>
      </c>
      <c r="AS73" s="904" t="s">
        <v>759</v>
      </c>
      <c r="AT73" s="904" t="s">
        <v>752</v>
      </c>
      <c r="AU73" s="904" t="s">
        <v>996</v>
      </c>
      <c r="AV73" s="918" t="s">
        <v>997</v>
      </c>
      <c r="AW73" s="910">
        <v>44018</v>
      </c>
      <c r="AX73" s="912" t="s">
        <v>998</v>
      </c>
      <c r="AY73" s="914" t="s">
        <v>994</v>
      </c>
      <c r="AZ73" s="898">
        <v>0.5</v>
      </c>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c r="EN73" s="174"/>
      <c r="EO73" s="174"/>
      <c r="EP73" s="174"/>
      <c r="EQ73" s="174"/>
      <c r="ER73" s="174"/>
      <c r="ES73" s="174"/>
      <c r="ET73" s="174"/>
      <c r="EU73" s="174"/>
      <c r="EV73" s="174"/>
      <c r="EW73" s="174"/>
      <c r="EX73" s="174"/>
      <c r="EY73" s="174"/>
      <c r="EZ73" s="174"/>
      <c r="FA73" s="174"/>
      <c r="FB73" s="174"/>
      <c r="FC73" s="174"/>
      <c r="FD73" s="174"/>
      <c r="FE73" s="174"/>
      <c r="FF73" s="174"/>
      <c r="FG73" s="174"/>
      <c r="FH73" s="174"/>
      <c r="FI73" s="174"/>
      <c r="FJ73" s="174"/>
      <c r="FK73" s="174"/>
      <c r="FL73" s="174"/>
      <c r="FM73" s="174"/>
      <c r="FN73" s="174"/>
      <c r="FO73" s="174"/>
      <c r="FP73" s="174"/>
      <c r="FQ73" s="174"/>
      <c r="FR73" s="174"/>
      <c r="FS73" s="174"/>
      <c r="FT73" s="174"/>
      <c r="FU73" s="174"/>
      <c r="FV73" s="174"/>
      <c r="FW73" s="174"/>
      <c r="FX73" s="174"/>
      <c r="FY73" s="174"/>
      <c r="FZ73" s="174"/>
      <c r="GA73" s="174"/>
      <c r="GB73" s="174"/>
      <c r="GC73" s="174"/>
      <c r="GD73" s="174"/>
      <c r="GE73" s="174"/>
      <c r="GF73" s="174"/>
      <c r="GG73" s="174"/>
      <c r="GH73" s="174"/>
      <c r="GI73" s="174"/>
      <c r="GJ73" s="174"/>
      <c r="GK73" s="174"/>
      <c r="GL73" s="174"/>
      <c r="GM73" s="174"/>
      <c r="GN73" s="174"/>
      <c r="GO73" s="174"/>
      <c r="GP73" s="174"/>
      <c r="GQ73" s="174"/>
      <c r="GR73" s="174"/>
      <c r="GS73" s="174"/>
      <c r="GT73" s="174"/>
      <c r="GU73" s="174"/>
      <c r="GV73" s="174"/>
      <c r="GW73" s="174"/>
      <c r="GX73" s="174"/>
      <c r="GY73" s="174"/>
      <c r="GZ73" s="174"/>
      <c r="HA73" s="174"/>
      <c r="HB73" s="174"/>
      <c r="HC73" s="174"/>
      <c r="HD73" s="174"/>
      <c r="HE73" s="174"/>
      <c r="HF73" s="174"/>
      <c r="HG73" s="174"/>
      <c r="HH73" s="174"/>
      <c r="HI73" s="174"/>
      <c r="HJ73" s="174"/>
      <c r="HK73" s="174"/>
      <c r="HL73" s="174"/>
      <c r="HM73" s="174"/>
      <c r="HN73" s="174"/>
      <c r="HO73" s="174"/>
      <c r="HP73" s="174"/>
      <c r="HQ73" s="174"/>
      <c r="HR73" s="174"/>
      <c r="HS73" s="174"/>
      <c r="HT73" s="174"/>
      <c r="HU73" s="174"/>
      <c r="HV73" s="174"/>
      <c r="HW73" s="174"/>
      <c r="HX73" s="174"/>
      <c r="HY73" s="174"/>
      <c r="HZ73" s="174"/>
      <c r="IA73" s="174"/>
      <c r="IB73" s="174"/>
      <c r="IC73" s="174"/>
      <c r="ID73" s="174"/>
      <c r="IE73" s="174"/>
      <c r="IF73" s="174"/>
      <c r="IG73" s="174"/>
      <c r="IH73" s="174"/>
      <c r="II73" s="174"/>
      <c r="IJ73" s="174"/>
      <c r="IK73" s="174"/>
      <c r="IL73" s="174"/>
      <c r="IM73" s="174"/>
      <c r="IN73" s="174"/>
      <c r="IO73" s="174"/>
      <c r="IP73" s="174"/>
      <c r="IQ73" s="174"/>
      <c r="IR73" s="174"/>
      <c r="IS73" s="174"/>
      <c r="IT73" s="174"/>
      <c r="IU73" s="174"/>
      <c r="IV73" s="174"/>
      <c r="IW73" s="174"/>
      <c r="IX73" s="174"/>
      <c r="IY73" s="174"/>
      <c r="IZ73" s="174"/>
      <c r="JA73" s="174"/>
      <c r="JB73" s="174"/>
      <c r="JC73" s="174"/>
      <c r="JD73" s="174"/>
      <c r="JE73" s="174"/>
      <c r="JF73" s="174"/>
      <c r="JG73" s="174"/>
      <c r="JH73" s="174"/>
      <c r="JI73" s="174"/>
      <c r="JJ73" s="174"/>
      <c r="JK73" s="174"/>
      <c r="JL73" s="174"/>
      <c r="JM73" s="174"/>
      <c r="JN73" s="174"/>
      <c r="JO73" s="174"/>
      <c r="JP73" s="174"/>
      <c r="JQ73" s="174"/>
      <c r="JR73" s="174"/>
      <c r="JS73" s="174"/>
      <c r="JT73" s="174"/>
      <c r="JU73" s="174"/>
      <c r="JV73" s="174"/>
      <c r="JW73" s="174"/>
      <c r="JX73" s="174"/>
      <c r="JY73" s="174"/>
      <c r="JZ73" s="174"/>
      <c r="KA73" s="174"/>
      <c r="KB73" s="174"/>
      <c r="KC73" s="174"/>
      <c r="KD73" s="174"/>
      <c r="KE73" s="174"/>
      <c r="KF73" s="174"/>
      <c r="KG73" s="174"/>
      <c r="KH73" s="174"/>
      <c r="KI73" s="174"/>
      <c r="KJ73" s="174"/>
      <c r="KK73" s="174"/>
      <c r="KL73" s="174"/>
      <c r="KM73" s="174"/>
      <c r="KN73" s="174"/>
      <c r="KO73" s="174"/>
      <c r="KP73" s="174"/>
      <c r="KQ73" s="174"/>
      <c r="KR73" s="174"/>
      <c r="KS73" s="174"/>
      <c r="KT73" s="174"/>
      <c r="KU73" s="174"/>
      <c r="KV73" s="174"/>
      <c r="KW73" s="174"/>
      <c r="KX73" s="174"/>
      <c r="KY73" s="174"/>
      <c r="KZ73" s="174"/>
      <c r="LA73" s="174"/>
      <c r="LB73" s="174"/>
      <c r="LC73" s="174"/>
      <c r="LD73" s="174"/>
      <c r="LE73" s="174"/>
      <c r="LF73" s="174"/>
      <c r="LG73" s="174"/>
      <c r="LH73" s="174"/>
      <c r="LI73" s="174"/>
      <c r="LJ73" s="174"/>
      <c r="LK73" s="174"/>
    </row>
    <row r="74" spans="1:323" s="359" customFormat="1" ht="52.5" customHeight="1" thickBot="1" x14ac:dyDescent="0.3">
      <c r="A74" s="1104"/>
      <c r="B74" s="1151"/>
      <c r="C74" s="362" t="s">
        <v>760</v>
      </c>
      <c r="D74" s="363" t="s">
        <v>31</v>
      </c>
      <c r="E74" s="363" t="s">
        <v>122</v>
      </c>
      <c r="F74" s="363" t="s">
        <v>134</v>
      </c>
      <c r="G74" s="353" t="s">
        <v>761</v>
      </c>
      <c r="H74" s="951"/>
      <c r="I74" s="999"/>
      <c r="J74" s="959"/>
      <c r="K74" s="353" t="s">
        <v>622</v>
      </c>
      <c r="L74" s="1044"/>
      <c r="M74" s="1002"/>
      <c r="N74" s="971"/>
      <c r="O74" s="975"/>
      <c r="P74" s="1014"/>
      <c r="Q74" s="979"/>
      <c r="R74" s="1022"/>
      <c r="S74" s="362" t="s">
        <v>762</v>
      </c>
      <c r="T74" s="364" t="s">
        <v>5</v>
      </c>
      <c r="U74" s="359">
        <v>15</v>
      </c>
      <c r="V74" s="359">
        <v>15</v>
      </c>
      <c r="W74" s="359">
        <v>15</v>
      </c>
      <c r="X74" s="359">
        <v>15</v>
      </c>
      <c r="Y74" s="359">
        <v>15</v>
      </c>
      <c r="Z74" s="359">
        <v>0</v>
      </c>
      <c r="AA74" s="359">
        <v>10</v>
      </c>
      <c r="AB74" s="345">
        <f t="shared" si="1"/>
        <v>85</v>
      </c>
      <c r="AC74" s="378" t="s">
        <v>338</v>
      </c>
      <c r="AD74" s="379" t="s">
        <v>226</v>
      </c>
      <c r="AE74" s="380">
        <v>0</v>
      </c>
      <c r="AF74" s="1026"/>
      <c r="AG74" s="938"/>
      <c r="AH74" s="775"/>
      <c r="AI74" s="775"/>
      <c r="AJ74" s="971"/>
      <c r="AK74" s="971"/>
      <c r="AL74" s="971"/>
      <c r="AM74" s="1006"/>
      <c r="AN74" s="1010"/>
      <c r="AO74" s="1157"/>
      <c r="AP74" s="1067"/>
      <c r="AQ74" s="351"/>
      <c r="AR74" s="903"/>
      <c r="AS74" s="905"/>
      <c r="AT74" s="905"/>
      <c r="AU74" s="905"/>
      <c r="AV74" s="899"/>
      <c r="AW74" s="911"/>
      <c r="AX74" s="913"/>
      <c r="AY74" s="915"/>
      <c r="AZ74" s="899"/>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c r="DA74" s="174"/>
      <c r="DB74" s="174"/>
      <c r="DC74" s="174"/>
      <c r="DD74" s="174"/>
      <c r="DE74" s="174"/>
      <c r="DF74" s="174"/>
      <c r="DG74" s="174"/>
      <c r="DH74" s="174"/>
      <c r="DI74" s="174"/>
      <c r="DJ74" s="174"/>
      <c r="DK74" s="174"/>
      <c r="DL74" s="174"/>
      <c r="DM74" s="174"/>
      <c r="DN74" s="174"/>
      <c r="DO74" s="174"/>
      <c r="DP74" s="174"/>
      <c r="DQ74" s="174"/>
      <c r="DR74" s="174"/>
      <c r="DS74" s="174"/>
      <c r="DT74" s="174"/>
      <c r="DU74" s="174"/>
      <c r="DV74" s="174"/>
      <c r="DW74" s="174"/>
      <c r="DX74" s="174"/>
      <c r="DY74" s="174"/>
      <c r="DZ74" s="174"/>
      <c r="EA74" s="174"/>
      <c r="EB74" s="174"/>
      <c r="EC74" s="174"/>
      <c r="ED74" s="174"/>
      <c r="EE74" s="174"/>
      <c r="EF74" s="174"/>
      <c r="EG74" s="174"/>
      <c r="EH74" s="174"/>
      <c r="EI74" s="174"/>
      <c r="EJ74" s="174"/>
      <c r="EK74" s="174"/>
      <c r="EL74" s="174"/>
      <c r="EM74" s="174"/>
      <c r="EN74" s="174"/>
      <c r="EO74" s="174"/>
      <c r="EP74" s="174"/>
      <c r="EQ74" s="174"/>
      <c r="ER74" s="174"/>
      <c r="ES74" s="174"/>
      <c r="ET74" s="174"/>
      <c r="EU74" s="174"/>
      <c r="EV74" s="174"/>
      <c r="EW74" s="174"/>
      <c r="EX74" s="174"/>
      <c r="EY74" s="174"/>
      <c r="EZ74" s="174"/>
      <c r="FA74" s="174"/>
      <c r="FB74" s="174"/>
      <c r="FC74" s="174"/>
      <c r="FD74" s="174"/>
      <c r="FE74" s="174"/>
      <c r="FF74" s="174"/>
      <c r="FG74" s="174"/>
      <c r="FH74" s="174"/>
      <c r="FI74" s="174"/>
      <c r="FJ74" s="174"/>
      <c r="FK74" s="174"/>
      <c r="FL74" s="174"/>
      <c r="FM74" s="174"/>
      <c r="FN74" s="174"/>
      <c r="FO74" s="174"/>
      <c r="FP74" s="174"/>
      <c r="FQ74" s="174"/>
      <c r="FR74" s="174"/>
      <c r="FS74" s="174"/>
      <c r="FT74" s="174"/>
      <c r="FU74" s="174"/>
      <c r="FV74" s="174"/>
      <c r="FW74" s="174"/>
      <c r="FX74" s="174"/>
      <c r="FY74" s="174"/>
      <c r="FZ74" s="174"/>
      <c r="GA74" s="174"/>
      <c r="GB74" s="174"/>
      <c r="GC74" s="174"/>
      <c r="GD74" s="174"/>
      <c r="GE74" s="174"/>
      <c r="GF74" s="174"/>
      <c r="GG74" s="174"/>
      <c r="GH74" s="174"/>
      <c r="GI74" s="174"/>
      <c r="GJ74" s="174"/>
      <c r="GK74" s="174"/>
      <c r="GL74" s="174"/>
      <c r="GM74" s="174"/>
      <c r="GN74" s="174"/>
      <c r="GO74" s="174"/>
      <c r="GP74" s="174"/>
      <c r="GQ74" s="174"/>
      <c r="GR74" s="174"/>
      <c r="GS74" s="174"/>
      <c r="GT74" s="174"/>
      <c r="GU74" s="174"/>
      <c r="GV74" s="174"/>
      <c r="GW74" s="174"/>
      <c r="GX74" s="174"/>
      <c r="GY74" s="174"/>
      <c r="GZ74" s="174"/>
      <c r="HA74" s="174"/>
      <c r="HB74" s="174"/>
      <c r="HC74" s="174"/>
      <c r="HD74" s="174"/>
      <c r="HE74" s="174"/>
      <c r="HF74" s="174"/>
      <c r="HG74" s="174"/>
      <c r="HH74" s="174"/>
      <c r="HI74" s="174"/>
      <c r="HJ74" s="174"/>
      <c r="HK74" s="174"/>
      <c r="HL74" s="174"/>
      <c r="HM74" s="174"/>
      <c r="HN74" s="174"/>
      <c r="HO74" s="174"/>
      <c r="HP74" s="174"/>
      <c r="HQ74" s="174"/>
      <c r="HR74" s="174"/>
      <c r="HS74" s="174"/>
      <c r="HT74" s="174"/>
      <c r="HU74" s="174"/>
      <c r="HV74" s="174"/>
      <c r="HW74" s="174"/>
      <c r="HX74" s="174"/>
      <c r="HY74" s="174"/>
      <c r="HZ74" s="174"/>
      <c r="IA74" s="174"/>
      <c r="IB74" s="174"/>
      <c r="IC74" s="174"/>
      <c r="ID74" s="174"/>
      <c r="IE74" s="174"/>
      <c r="IF74" s="174"/>
      <c r="IG74" s="174"/>
      <c r="IH74" s="174"/>
      <c r="II74" s="174"/>
      <c r="IJ74" s="174"/>
      <c r="IK74" s="174"/>
      <c r="IL74" s="174"/>
      <c r="IM74" s="174"/>
      <c r="IN74" s="174"/>
      <c r="IO74" s="174"/>
      <c r="IP74" s="174"/>
      <c r="IQ74" s="174"/>
      <c r="IR74" s="174"/>
      <c r="IS74" s="174"/>
      <c r="IT74" s="174"/>
      <c r="IU74" s="174"/>
      <c r="IV74" s="174"/>
      <c r="IW74" s="174"/>
      <c r="IX74" s="174"/>
      <c r="IY74" s="174"/>
      <c r="IZ74" s="174"/>
      <c r="JA74" s="174"/>
      <c r="JB74" s="174"/>
      <c r="JC74" s="174"/>
      <c r="JD74" s="174"/>
      <c r="JE74" s="174"/>
      <c r="JF74" s="174"/>
      <c r="JG74" s="174"/>
      <c r="JH74" s="174"/>
      <c r="JI74" s="174"/>
      <c r="JJ74" s="174"/>
      <c r="JK74" s="174"/>
      <c r="JL74" s="174"/>
      <c r="JM74" s="174"/>
      <c r="JN74" s="174"/>
      <c r="JO74" s="174"/>
      <c r="JP74" s="174"/>
      <c r="JQ74" s="174"/>
      <c r="JR74" s="174"/>
      <c r="JS74" s="174"/>
      <c r="JT74" s="174"/>
      <c r="JU74" s="174"/>
      <c r="JV74" s="174"/>
      <c r="JW74" s="174"/>
      <c r="JX74" s="174"/>
      <c r="JY74" s="174"/>
      <c r="JZ74" s="174"/>
      <c r="KA74" s="174"/>
      <c r="KB74" s="174"/>
      <c r="KC74" s="174"/>
      <c r="KD74" s="174"/>
      <c r="KE74" s="174"/>
      <c r="KF74" s="174"/>
      <c r="KG74" s="174"/>
      <c r="KH74" s="174"/>
      <c r="KI74" s="174"/>
      <c r="KJ74" s="174"/>
      <c r="KK74" s="174"/>
      <c r="KL74" s="174"/>
      <c r="KM74" s="174"/>
      <c r="KN74" s="174"/>
      <c r="KO74" s="174"/>
      <c r="KP74" s="174"/>
      <c r="KQ74" s="174"/>
      <c r="KR74" s="174"/>
      <c r="KS74" s="174"/>
      <c r="KT74" s="174"/>
      <c r="KU74" s="174"/>
      <c r="KV74" s="174"/>
      <c r="KW74" s="174"/>
      <c r="KX74" s="174"/>
      <c r="KY74" s="174"/>
      <c r="KZ74" s="174"/>
      <c r="LA74" s="174"/>
      <c r="LB74" s="174"/>
      <c r="LC74" s="174"/>
      <c r="LD74" s="174"/>
      <c r="LE74" s="174"/>
      <c r="LF74" s="174"/>
      <c r="LG74" s="174"/>
      <c r="LH74" s="174"/>
      <c r="LI74" s="174"/>
      <c r="LJ74" s="174"/>
      <c r="LK74" s="174"/>
    </row>
    <row r="75" spans="1:323" s="333" customFormat="1" ht="73.900000000000006" customHeight="1" x14ac:dyDescent="0.25">
      <c r="A75" s="1164" t="s">
        <v>763</v>
      </c>
      <c r="B75" s="1167" t="s">
        <v>764</v>
      </c>
      <c r="C75" s="342" t="s">
        <v>765</v>
      </c>
      <c r="D75" s="29" t="s">
        <v>31</v>
      </c>
      <c r="E75" s="29" t="s">
        <v>120</v>
      </c>
      <c r="F75" s="29" t="s">
        <v>132</v>
      </c>
      <c r="G75" s="29"/>
      <c r="H75" s="678" t="s">
        <v>766</v>
      </c>
      <c r="I75" s="1040" t="s">
        <v>767</v>
      </c>
      <c r="J75" s="1096" t="s">
        <v>14</v>
      </c>
      <c r="L75" s="1099" t="s">
        <v>768</v>
      </c>
      <c r="M75" s="693" t="s">
        <v>74</v>
      </c>
      <c r="N75" s="663">
        <v>3</v>
      </c>
      <c r="O75" s="1108" t="s">
        <v>145</v>
      </c>
      <c r="P75" s="1111" t="s">
        <v>85</v>
      </c>
      <c r="Q75" s="660">
        <v>3</v>
      </c>
      <c r="R75" s="980" t="str">
        <f>IF(N75+Q75=0," ",IF(OR(AND(N75=1,Q75=1),AND(N75=1,Q75=2),AND(N75=2,Q75=2),AND(N75=2,Q75=1),AND(N75=3,Q75=1)),"Bajo",IF(OR(AND(N75=1,Q75=3),AND(N75=2,Q75=3),AND(N75=3,Q75=2),AND(N75=4,Q75=1)),"Moderado",IF(OR(AND(N75=1,Q75=4),AND(N75=2,Q75=4),AND(N75=3,Q75=3),AND(N75=4,Q75=2),AND(N75=4,Q75=3),AND(N75=5,Q75=1),AND(N75=5,Q75=2)),"Alto",IF(OR(AND(N75=2,Q75=5),AND(N75=3,Q75=5),AND(N75=3,Q75=4),AND(N75=4,Q75=4),AND(N75=4,Q75=5),AND(N75=5,Q75=3),AND(N75=5,Q75=4),AND(N75=1,Q75=5),AND(N75=5,Q75=5)),"Extremo","")))))</f>
        <v>Alto</v>
      </c>
      <c r="S75" s="329" t="s">
        <v>769</v>
      </c>
      <c r="T75" s="306" t="s">
        <v>5</v>
      </c>
      <c r="U75" s="333">
        <v>15</v>
      </c>
      <c r="V75" s="333">
        <v>15</v>
      </c>
      <c r="W75" s="333">
        <v>15</v>
      </c>
      <c r="X75" s="333">
        <v>15</v>
      </c>
      <c r="Y75" s="333">
        <v>15</v>
      </c>
      <c r="Z75" s="333">
        <v>15</v>
      </c>
      <c r="AA75" s="333">
        <v>10</v>
      </c>
      <c r="AB75" s="309">
        <f t="shared" si="1"/>
        <v>100</v>
      </c>
      <c r="AC75" s="307" t="s">
        <v>226</v>
      </c>
      <c r="AD75" s="333" t="s">
        <v>226</v>
      </c>
      <c r="AE75" s="308">
        <v>100</v>
      </c>
      <c r="AF75" s="983">
        <f>AVERAGE(AE75:AE78)</f>
        <v>100</v>
      </c>
      <c r="AG75" s="666" t="s">
        <v>226</v>
      </c>
      <c r="AH75" s="669" t="s">
        <v>97</v>
      </c>
      <c r="AI75" s="669" t="s">
        <v>97</v>
      </c>
      <c r="AJ75" s="663" t="s">
        <v>137</v>
      </c>
      <c r="AK75" s="663">
        <v>1</v>
      </c>
      <c r="AL75" s="663" t="s">
        <v>87</v>
      </c>
      <c r="AM75" s="1054">
        <v>1</v>
      </c>
      <c r="AN75" s="1048" t="str">
        <f>IF(AK75+AM75=0," ",IF(OR(AND(AK75=1,AM75=1),AND(AK75=1,AM75=2),AND(AK75=2,AM75=2),AND(AK75=2,AM75=1),AND(AK75=3,AM75=1)),"Bajo",IF(OR(AND(AK75=1,AM75=3),AND(AK75=2,AM75=3),AND(AK75=3,AM75=2),AND(AK75=4,AM75=1)),"Moderado",IF(OR(AND(AK75=1,AM75=4),AND(AK75=2,AM75=4),AND(AK75=3,AM75=3),AND(AK75=4,AM75=2),AND(AK75=4,AM75=3),AND(AK75=5,AM75=1),AND(AK75=5,AM75=2)),"Alto",IF(OR(AND(AK75=2,AM75=5),AND(AK75=1,AM75=5),AND(AK75=3,AM75=5),AND(AK75=3,AM75=4),AND(AK75=4,AM75=4),AND(AK75=4,AM75=5),AND(AK75=5,AM75=3),AND(AK75=5,AM75=4),AND(AK75=5,AM75=5)),"Extremo","")))))</f>
        <v>Bajo</v>
      </c>
      <c r="AO75" s="1084" t="s">
        <v>770</v>
      </c>
      <c r="AP75" s="1064" t="s">
        <v>100</v>
      </c>
      <c r="AQ75" s="52" t="s">
        <v>771</v>
      </c>
      <c r="AR75" s="44" t="s">
        <v>772</v>
      </c>
      <c r="AS75" s="329" t="s">
        <v>773</v>
      </c>
      <c r="AT75" s="329" t="s">
        <v>774</v>
      </c>
      <c r="AU75" s="357" t="s">
        <v>775</v>
      </c>
      <c r="AV75" s="448" t="s">
        <v>776</v>
      </c>
      <c r="AW75" s="448">
        <v>44014</v>
      </c>
      <c r="AX75" s="481" t="s">
        <v>999</v>
      </c>
      <c r="AY75" s="311" t="s">
        <v>415</v>
      </c>
      <c r="AZ75" s="433">
        <v>1</v>
      </c>
      <c r="BA75" s="312"/>
      <c r="BB75" s="312"/>
      <c r="BC75" s="312"/>
      <c r="BD75" s="312"/>
      <c r="BE75" s="312"/>
      <c r="BF75" s="312"/>
      <c r="BG75" s="312"/>
      <c r="BH75" s="312"/>
      <c r="BI75" s="312"/>
      <c r="BJ75" s="312"/>
      <c r="BK75" s="312"/>
      <c r="BL75" s="312"/>
      <c r="BM75" s="312"/>
      <c r="BN75" s="312"/>
      <c r="BO75" s="312"/>
      <c r="BP75" s="312"/>
      <c r="BQ75" s="312"/>
      <c r="BR75" s="312"/>
      <c r="BS75" s="312"/>
      <c r="BT75" s="312"/>
      <c r="BU75" s="312"/>
      <c r="BV75" s="312"/>
      <c r="BW75" s="312"/>
      <c r="BX75" s="312"/>
      <c r="BY75" s="312"/>
      <c r="BZ75" s="312"/>
      <c r="CA75" s="312"/>
      <c r="CB75" s="312"/>
      <c r="CC75" s="312"/>
      <c r="CD75" s="312"/>
      <c r="CE75" s="312"/>
      <c r="CF75" s="312"/>
      <c r="CG75" s="312"/>
      <c r="CH75" s="312"/>
      <c r="CI75" s="312"/>
      <c r="CJ75" s="312"/>
      <c r="CK75" s="312"/>
      <c r="CL75" s="312"/>
      <c r="CM75" s="312"/>
      <c r="CN75" s="312"/>
      <c r="CO75" s="312"/>
      <c r="CP75" s="312"/>
      <c r="CQ75" s="312"/>
      <c r="CR75" s="312"/>
      <c r="CS75" s="312"/>
      <c r="CT75" s="312"/>
      <c r="CU75" s="312"/>
      <c r="CV75" s="312"/>
      <c r="CW75" s="312"/>
      <c r="CX75" s="312"/>
      <c r="CY75" s="312"/>
      <c r="CZ75" s="312"/>
      <c r="DA75" s="312"/>
      <c r="DB75" s="312"/>
      <c r="DC75" s="312"/>
      <c r="DD75" s="312"/>
      <c r="DE75" s="312"/>
      <c r="DF75" s="312"/>
      <c r="DG75" s="312"/>
      <c r="DH75" s="312"/>
      <c r="DI75" s="312"/>
      <c r="DJ75" s="312"/>
      <c r="DK75" s="312"/>
      <c r="DL75" s="312"/>
      <c r="DM75" s="312"/>
      <c r="DN75" s="312"/>
      <c r="DO75" s="312"/>
      <c r="DP75" s="312"/>
      <c r="DQ75" s="312"/>
      <c r="DR75" s="312"/>
      <c r="DS75" s="312"/>
      <c r="DT75" s="312"/>
      <c r="DU75" s="312"/>
      <c r="DV75" s="312"/>
      <c r="DW75" s="312"/>
      <c r="DX75" s="312"/>
      <c r="DY75" s="312"/>
      <c r="DZ75" s="312"/>
      <c r="EA75" s="312"/>
      <c r="EB75" s="312"/>
      <c r="EC75" s="312"/>
      <c r="ED75" s="312"/>
      <c r="EE75" s="312"/>
      <c r="EF75" s="312"/>
      <c r="EG75" s="312"/>
      <c r="EH75" s="312"/>
      <c r="EI75" s="312"/>
      <c r="EJ75" s="312"/>
      <c r="EK75" s="312"/>
      <c r="EL75" s="312"/>
      <c r="EM75" s="312"/>
      <c r="EN75" s="312"/>
      <c r="EO75" s="312"/>
      <c r="EP75" s="312"/>
      <c r="EQ75" s="312"/>
      <c r="ER75" s="312"/>
      <c r="ES75" s="312"/>
      <c r="ET75" s="312"/>
      <c r="EU75" s="312"/>
      <c r="EV75" s="312"/>
      <c r="EW75" s="312"/>
      <c r="EX75" s="312"/>
      <c r="EY75" s="312"/>
      <c r="EZ75" s="312"/>
      <c r="FA75" s="312"/>
      <c r="FB75" s="312"/>
      <c r="FC75" s="312"/>
      <c r="FD75" s="312"/>
      <c r="FE75" s="312"/>
      <c r="FF75" s="312"/>
      <c r="FG75" s="312"/>
      <c r="FH75" s="312"/>
      <c r="FI75" s="312"/>
      <c r="FJ75" s="312"/>
      <c r="FK75" s="312"/>
      <c r="FL75" s="312"/>
      <c r="FM75" s="312"/>
      <c r="FN75" s="312"/>
      <c r="FO75" s="312"/>
      <c r="FP75" s="312"/>
      <c r="FQ75" s="312"/>
      <c r="FR75" s="312"/>
      <c r="FS75" s="312"/>
      <c r="FT75" s="312"/>
      <c r="FU75" s="312"/>
      <c r="FV75" s="312"/>
      <c r="FW75" s="312"/>
      <c r="FX75" s="312"/>
      <c r="FY75" s="312"/>
      <c r="FZ75" s="312"/>
      <c r="GA75" s="312"/>
      <c r="GB75" s="312"/>
      <c r="GC75" s="312"/>
      <c r="GD75" s="312"/>
      <c r="GE75" s="312"/>
      <c r="GF75" s="312"/>
      <c r="GG75" s="312"/>
      <c r="GH75" s="312"/>
      <c r="GI75" s="312"/>
      <c r="GJ75" s="312"/>
      <c r="GK75" s="312"/>
      <c r="GL75" s="312"/>
      <c r="GM75" s="312"/>
      <c r="GN75" s="312"/>
      <c r="GO75" s="312"/>
      <c r="GP75" s="312"/>
      <c r="GQ75" s="312"/>
      <c r="GR75" s="312"/>
      <c r="GS75" s="312"/>
      <c r="GT75" s="312"/>
      <c r="GU75" s="312"/>
      <c r="GV75" s="312"/>
      <c r="GW75" s="312"/>
      <c r="GX75" s="312"/>
      <c r="GY75" s="312"/>
      <c r="GZ75" s="312"/>
      <c r="HA75" s="312"/>
      <c r="HB75" s="312"/>
      <c r="HC75" s="312"/>
      <c r="HD75" s="312"/>
      <c r="HE75" s="312"/>
      <c r="HF75" s="312"/>
      <c r="HG75" s="312"/>
      <c r="HH75" s="312"/>
      <c r="HI75" s="312"/>
      <c r="HJ75" s="312"/>
      <c r="HK75" s="312"/>
      <c r="HL75" s="312"/>
      <c r="HM75" s="312"/>
      <c r="HN75" s="312"/>
      <c r="HO75" s="312"/>
      <c r="HP75" s="312"/>
      <c r="HQ75" s="312"/>
      <c r="HR75" s="312"/>
      <c r="HS75" s="312"/>
      <c r="HT75" s="312"/>
      <c r="HU75" s="312"/>
      <c r="HV75" s="312"/>
      <c r="HW75" s="312"/>
      <c r="HX75" s="312"/>
      <c r="HY75" s="312"/>
      <c r="HZ75" s="312"/>
      <c r="IA75" s="312"/>
      <c r="IB75" s="312"/>
      <c r="IC75" s="312"/>
      <c r="ID75" s="312"/>
      <c r="IE75" s="312"/>
      <c r="IF75" s="312"/>
      <c r="IG75" s="312"/>
      <c r="IH75" s="312"/>
      <c r="II75" s="312"/>
      <c r="IJ75" s="312"/>
      <c r="IK75" s="312"/>
      <c r="IL75" s="312"/>
      <c r="IM75" s="312"/>
      <c r="IN75" s="312"/>
      <c r="IO75" s="312"/>
      <c r="IP75" s="312"/>
      <c r="IQ75" s="312"/>
      <c r="IR75" s="312"/>
      <c r="IS75" s="312"/>
      <c r="IT75" s="312"/>
      <c r="IU75" s="312"/>
      <c r="IV75" s="312"/>
      <c r="IW75" s="312"/>
      <c r="IX75" s="312"/>
      <c r="IY75" s="312"/>
      <c r="IZ75" s="312"/>
      <c r="JA75" s="312"/>
      <c r="JB75" s="312"/>
      <c r="JC75" s="312"/>
      <c r="JD75" s="312"/>
      <c r="JE75" s="312"/>
      <c r="JF75" s="312"/>
      <c r="JG75" s="312"/>
      <c r="JH75" s="312"/>
      <c r="JI75" s="312"/>
      <c r="JJ75" s="312"/>
      <c r="JK75" s="312"/>
      <c r="JL75" s="312"/>
      <c r="JM75" s="312"/>
      <c r="JN75" s="312"/>
      <c r="JO75" s="312"/>
      <c r="JP75" s="312"/>
      <c r="JQ75" s="312"/>
      <c r="JR75" s="312"/>
      <c r="JS75" s="312"/>
      <c r="JT75" s="312"/>
      <c r="JU75" s="312"/>
      <c r="JV75" s="312"/>
      <c r="JW75" s="312"/>
      <c r="JX75" s="312"/>
      <c r="JY75" s="312"/>
      <c r="JZ75" s="312"/>
      <c r="KA75" s="312"/>
      <c r="KB75" s="312"/>
      <c r="KC75" s="312"/>
      <c r="KD75" s="312"/>
      <c r="KE75" s="312"/>
      <c r="KF75" s="312"/>
      <c r="KG75" s="312"/>
      <c r="KH75" s="312"/>
      <c r="KI75" s="312"/>
      <c r="KJ75" s="312"/>
      <c r="KK75" s="312"/>
      <c r="KL75" s="312"/>
      <c r="KM75" s="312"/>
      <c r="KN75" s="312"/>
      <c r="KO75" s="312"/>
      <c r="KP75" s="312"/>
      <c r="KQ75" s="312"/>
      <c r="KR75" s="312"/>
      <c r="KS75" s="312"/>
      <c r="KT75" s="312"/>
      <c r="KU75" s="312"/>
      <c r="KV75" s="312"/>
      <c r="KW75" s="312"/>
      <c r="KX75" s="312"/>
      <c r="KY75" s="312"/>
      <c r="KZ75" s="312"/>
      <c r="LA75" s="312"/>
      <c r="LB75" s="312"/>
      <c r="LC75" s="312"/>
      <c r="LD75" s="312"/>
      <c r="LE75" s="312"/>
      <c r="LF75" s="312"/>
      <c r="LG75" s="312"/>
      <c r="LH75" s="312"/>
      <c r="LI75" s="312"/>
      <c r="LJ75" s="312"/>
      <c r="LK75" s="312"/>
    </row>
    <row r="76" spans="1:323" s="336" customFormat="1" ht="72.599999999999994" customHeight="1" x14ac:dyDescent="0.25">
      <c r="A76" s="1165"/>
      <c r="B76" s="1168"/>
      <c r="C76" s="334" t="s">
        <v>777</v>
      </c>
      <c r="D76" s="59" t="s">
        <v>31</v>
      </c>
      <c r="E76" s="59" t="s">
        <v>118</v>
      </c>
      <c r="F76" s="59" t="s">
        <v>129</v>
      </c>
      <c r="G76" s="59"/>
      <c r="H76" s="679"/>
      <c r="I76" s="1041"/>
      <c r="J76" s="1097"/>
      <c r="K76" s="289"/>
      <c r="L76" s="1100"/>
      <c r="M76" s="694"/>
      <c r="N76" s="664"/>
      <c r="O76" s="1109"/>
      <c r="P76" s="1112"/>
      <c r="Q76" s="661"/>
      <c r="R76" s="981"/>
      <c r="S76" s="334" t="s">
        <v>778</v>
      </c>
      <c r="T76" s="315" t="s">
        <v>5</v>
      </c>
      <c r="U76" s="336">
        <v>15</v>
      </c>
      <c r="V76" s="336">
        <v>15</v>
      </c>
      <c r="W76" s="336">
        <v>15</v>
      </c>
      <c r="X76" s="336">
        <v>15</v>
      </c>
      <c r="Y76" s="336">
        <v>15</v>
      </c>
      <c r="Z76" s="336">
        <v>15</v>
      </c>
      <c r="AA76" s="336">
        <v>10</v>
      </c>
      <c r="AB76" s="292">
        <f t="shared" si="1"/>
        <v>100</v>
      </c>
      <c r="AC76" s="400" t="s">
        <v>226</v>
      </c>
      <c r="AD76" s="289" t="s">
        <v>226</v>
      </c>
      <c r="AE76" s="317">
        <v>100</v>
      </c>
      <c r="AF76" s="984"/>
      <c r="AG76" s="667"/>
      <c r="AH76" s="670"/>
      <c r="AI76" s="670"/>
      <c r="AJ76" s="664"/>
      <c r="AK76" s="664"/>
      <c r="AL76" s="664"/>
      <c r="AM76" s="1055"/>
      <c r="AN76" s="1049"/>
      <c r="AO76" s="1085"/>
      <c r="AP76" s="1065"/>
      <c r="AQ76" s="53" t="s">
        <v>462</v>
      </c>
      <c r="AR76" s="391" t="s">
        <v>463</v>
      </c>
      <c r="AS76" s="374" t="s">
        <v>779</v>
      </c>
      <c r="AT76" s="374" t="s">
        <v>774</v>
      </c>
      <c r="AU76" s="402" t="s">
        <v>1000</v>
      </c>
      <c r="AV76" s="482" t="s">
        <v>780</v>
      </c>
      <c r="AW76" s="482">
        <v>44014</v>
      </c>
      <c r="AX76" s="483" t="s">
        <v>1001</v>
      </c>
      <c r="AY76" s="423" t="s">
        <v>415</v>
      </c>
      <c r="AZ76" s="484" t="s">
        <v>1002</v>
      </c>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c r="DA76" s="174"/>
      <c r="DB76" s="174"/>
      <c r="DC76" s="174"/>
      <c r="DD76" s="174"/>
      <c r="DE76" s="174"/>
      <c r="DF76" s="174"/>
      <c r="DG76" s="174"/>
      <c r="DH76" s="174"/>
      <c r="DI76" s="174"/>
      <c r="DJ76" s="174"/>
      <c r="DK76" s="174"/>
      <c r="DL76" s="174"/>
      <c r="DM76" s="174"/>
      <c r="DN76" s="174"/>
      <c r="DO76" s="174"/>
      <c r="DP76" s="174"/>
      <c r="DQ76" s="174"/>
      <c r="DR76" s="174"/>
      <c r="DS76" s="174"/>
      <c r="DT76" s="174"/>
      <c r="DU76" s="174"/>
      <c r="DV76" s="174"/>
      <c r="DW76" s="174"/>
      <c r="DX76" s="174"/>
      <c r="DY76" s="174"/>
      <c r="DZ76" s="174"/>
      <c r="EA76" s="174"/>
      <c r="EB76" s="174"/>
      <c r="EC76" s="174"/>
      <c r="ED76" s="174"/>
      <c r="EE76" s="174"/>
      <c r="EF76" s="174"/>
      <c r="EG76" s="174"/>
      <c r="EH76" s="174"/>
      <c r="EI76" s="174"/>
      <c r="EJ76" s="174"/>
      <c r="EK76" s="174"/>
      <c r="EL76" s="174"/>
      <c r="EM76" s="174"/>
      <c r="EN76" s="174"/>
      <c r="EO76" s="174"/>
      <c r="EP76" s="174"/>
      <c r="EQ76" s="174"/>
      <c r="ER76" s="174"/>
      <c r="ES76" s="174"/>
      <c r="ET76" s="174"/>
      <c r="EU76" s="174"/>
      <c r="EV76" s="174"/>
      <c r="EW76" s="174"/>
      <c r="EX76" s="174"/>
      <c r="EY76" s="174"/>
      <c r="EZ76" s="174"/>
      <c r="FA76" s="174"/>
      <c r="FB76" s="174"/>
      <c r="FC76" s="174"/>
      <c r="FD76" s="174"/>
      <c r="FE76" s="174"/>
      <c r="FF76" s="174"/>
      <c r="FG76" s="174"/>
      <c r="FH76" s="174"/>
      <c r="FI76" s="174"/>
      <c r="FJ76" s="174"/>
      <c r="FK76" s="174"/>
      <c r="FL76" s="174"/>
      <c r="FM76" s="174"/>
      <c r="FN76" s="174"/>
      <c r="FO76" s="174"/>
      <c r="FP76" s="174"/>
      <c r="FQ76" s="174"/>
      <c r="FR76" s="174"/>
      <c r="FS76" s="174"/>
      <c r="FT76" s="174"/>
      <c r="FU76" s="174"/>
      <c r="FV76" s="174"/>
      <c r="FW76" s="174"/>
      <c r="FX76" s="174"/>
      <c r="FY76" s="174"/>
      <c r="FZ76" s="174"/>
      <c r="GA76" s="174"/>
      <c r="GB76" s="174"/>
      <c r="GC76" s="174"/>
      <c r="GD76" s="174"/>
      <c r="GE76" s="174"/>
      <c r="GF76" s="174"/>
      <c r="GG76" s="174"/>
      <c r="GH76" s="174"/>
      <c r="GI76" s="174"/>
      <c r="GJ76" s="174"/>
      <c r="GK76" s="174"/>
      <c r="GL76" s="174"/>
      <c r="GM76" s="174"/>
      <c r="GN76" s="174"/>
      <c r="GO76" s="174"/>
      <c r="GP76" s="174"/>
      <c r="GQ76" s="174"/>
      <c r="GR76" s="174"/>
      <c r="GS76" s="174"/>
      <c r="GT76" s="174"/>
      <c r="GU76" s="174"/>
      <c r="GV76" s="174"/>
      <c r="GW76" s="174"/>
      <c r="GX76" s="174"/>
      <c r="GY76" s="174"/>
      <c r="GZ76" s="174"/>
      <c r="HA76" s="174"/>
      <c r="HB76" s="174"/>
      <c r="HC76" s="174"/>
      <c r="HD76" s="174"/>
      <c r="HE76" s="174"/>
      <c r="HF76" s="174"/>
      <c r="HG76" s="174"/>
      <c r="HH76" s="174"/>
      <c r="HI76" s="174"/>
      <c r="HJ76" s="174"/>
      <c r="HK76" s="174"/>
      <c r="HL76" s="174"/>
      <c r="HM76" s="174"/>
      <c r="HN76" s="174"/>
      <c r="HO76" s="174"/>
      <c r="HP76" s="174"/>
      <c r="HQ76" s="174"/>
      <c r="HR76" s="174"/>
      <c r="HS76" s="174"/>
      <c r="HT76" s="174"/>
      <c r="HU76" s="174"/>
      <c r="HV76" s="174"/>
      <c r="HW76" s="174"/>
      <c r="HX76" s="174"/>
      <c r="HY76" s="174"/>
      <c r="HZ76" s="174"/>
      <c r="IA76" s="174"/>
      <c r="IB76" s="174"/>
      <c r="IC76" s="174"/>
      <c r="ID76" s="174"/>
      <c r="IE76" s="174"/>
      <c r="IF76" s="174"/>
      <c r="IG76" s="174"/>
      <c r="IH76" s="174"/>
      <c r="II76" s="174"/>
      <c r="IJ76" s="174"/>
      <c r="IK76" s="174"/>
      <c r="IL76" s="174"/>
      <c r="IM76" s="174"/>
      <c r="IN76" s="174"/>
      <c r="IO76" s="174"/>
      <c r="IP76" s="174"/>
      <c r="IQ76" s="174"/>
      <c r="IR76" s="174"/>
      <c r="IS76" s="174"/>
      <c r="IT76" s="174"/>
      <c r="IU76" s="174"/>
      <c r="IV76" s="174"/>
      <c r="IW76" s="174"/>
      <c r="IX76" s="174"/>
      <c r="IY76" s="174"/>
      <c r="IZ76" s="174"/>
      <c r="JA76" s="174"/>
      <c r="JB76" s="174"/>
      <c r="JC76" s="174"/>
      <c r="JD76" s="174"/>
      <c r="JE76" s="174"/>
      <c r="JF76" s="174"/>
      <c r="JG76" s="174"/>
      <c r="JH76" s="174"/>
      <c r="JI76" s="174"/>
      <c r="JJ76" s="174"/>
      <c r="JK76" s="174"/>
      <c r="JL76" s="174"/>
      <c r="JM76" s="174"/>
      <c r="JN76" s="174"/>
      <c r="JO76" s="174"/>
      <c r="JP76" s="174"/>
      <c r="JQ76" s="174"/>
      <c r="JR76" s="174"/>
      <c r="JS76" s="174"/>
      <c r="JT76" s="174"/>
      <c r="JU76" s="174"/>
      <c r="JV76" s="174"/>
      <c r="JW76" s="174"/>
      <c r="JX76" s="174"/>
      <c r="JY76" s="174"/>
      <c r="JZ76" s="174"/>
      <c r="KA76" s="174"/>
      <c r="KB76" s="174"/>
      <c r="KC76" s="174"/>
      <c r="KD76" s="174"/>
      <c r="KE76" s="174"/>
      <c r="KF76" s="174"/>
      <c r="KG76" s="174"/>
      <c r="KH76" s="174"/>
      <c r="KI76" s="174"/>
      <c r="KJ76" s="174"/>
      <c r="KK76" s="174"/>
      <c r="KL76" s="174"/>
      <c r="KM76" s="174"/>
      <c r="KN76" s="174"/>
      <c r="KO76" s="174"/>
      <c r="KP76" s="174"/>
      <c r="KQ76" s="174"/>
      <c r="KR76" s="174"/>
      <c r="KS76" s="174"/>
      <c r="KT76" s="174"/>
      <c r="KU76" s="174"/>
      <c r="KV76" s="174"/>
      <c r="KW76" s="174"/>
      <c r="KX76" s="174"/>
      <c r="KY76" s="174"/>
      <c r="KZ76" s="174"/>
      <c r="LA76" s="174"/>
      <c r="LB76" s="174"/>
      <c r="LC76" s="174"/>
      <c r="LD76" s="174"/>
      <c r="LE76" s="174"/>
      <c r="LF76" s="174"/>
      <c r="LG76" s="174"/>
      <c r="LH76" s="174"/>
      <c r="LI76" s="174"/>
      <c r="LJ76" s="174"/>
      <c r="LK76" s="174"/>
    </row>
    <row r="77" spans="1:323" s="336" customFormat="1" ht="43.5" customHeight="1" x14ac:dyDescent="0.25">
      <c r="A77" s="1165"/>
      <c r="B77" s="1168"/>
      <c r="C77" s="334" t="s">
        <v>781</v>
      </c>
      <c r="D77" s="59" t="s">
        <v>31</v>
      </c>
      <c r="E77" s="59" t="s">
        <v>120</v>
      </c>
      <c r="F77" s="59" t="s">
        <v>130</v>
      </c>
      <c r="G77" s="59"/>
      <c r="H77" s="679"/>
      <c r="I77" s="1041"/>
      <c r="J77" s="1097"/>
      <c r="K77" s="289"/>
      <c r="L77" s="1100"/>
      <c r="M77" s="694"/>
      <c r="N77" s="664"/>
      <c r="O77" s="1109"/>
      <c r="P77" s="1112"/>
      <c r="Q77" s="661"/>
      <c r="R77" s="981"/>
      <c r="S77" s="334" t="s">
        <v>782</v>
      </c>
      <c r="T77" s="315" t="s">
        <v>5</v>
      </c>
      <c r="U77" s="336">
        <v>15</v>
      </c>
      <c r="V77" s="336">
        <v>15</v>
      </c>
      <c r="W77" s="336">
        <v>15</v>
      </c>
      <c r="X77" s="336">
        <v>15</v>
      </c>
      <c r="Y77" s="336">
        <v>15</v>
      </c>
      <c r="Z77" s="336">
        <v>15</v>
      </c>
      <c r="AA77" s="336">
        <v>10</v>
      </c>
      <c r="AB77" s="292">
        <f t="shared" si="1"/>
        <v>100</v>
      </c>
      <c r="AC77" s="403" t="s">
        <v>226</v>
      </c>
      <c r="AD77" s="389" t="s">
        <v>226</v>
      </c>
      <c r="AE77" s="401">
        <v>100</v>
      </c>
      <c r="AF77" s="984"/>
      <c r="AG77" s="667"/>
      <c r="AH77" s="670"/>
      <c r="AI77" s="670"/>
      <c r="AJ77" s="664"/>
      <c r="AK77" s="664"/>
      <c r="AL77" s="664"/>
      <c r="AM77" s="1055"/>
      <c r="AN77" s="1049"/>
      <c r="AO77" s="1085"/>
      <c r="AP77" s="1065"/>
      <c r="AQ77" s="900" t="s">
        <v>462</v>
      </c>
      <c r="AR77" s="902" t="s">
        <v>463</v>
      </c>
      <c r="AS77" s="904" t="s">
        <v>783</v>
      </c>
      <c r="AT77" s="904" t="s">
        <v>774</v>
      </c>
      <c r="AU77" s="906" t="s">
        <v>784</v>
      </c>
      <c r="AV77" s="908" t="s">
        <v>1003</v>
      </c>
      <c r="AW77" s="910">
        <v>44014</v>
      </c>
      <c r="AX77" s="912" t="s">
        <v>1004</v>
      </c>
      <c r="AY77" s="914" t="s">
        <v>415</v>
      </c>
      <c r="AZ77" s="898">
        <v>1</v>
      </c>
      <c r="BA77" s="174"/>
      <c r="BB77" s="174"/>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c r="CS77" s="174"/>
      <c r="CT77" s="174"/>
      <c r="CU77" s="174"/>
      <c r="CV77" s="174"/>
      <c r="CW77" s="174"/>
      <c r="CX77" s="174"/>
      <c r="CY77" s="174"/>
      <c r="CZ77" s="174"/>
      <c r="DA77" s="174"/>
      <c r="DB77" s="174"/>
      <c r="DC77" s="174"/>
      <c r="DD77" s="174"/>
      <c r="DE77" s="174"/>
      <c r="DF77" s="174"/>
      <c r="DG77" s="174"/>
      <c r="DH77" s="174"/>
      <c r="DI77" s="174"/>
      <c r="DJ77" s="174"/>
      <c r="DK77" s="174"/>
      <c r="DL77" s="174"/>
      <c r="DM77" s="174"/>
      <c r="DN77" s="174"/>
      <c r="DO77" s="174"/>
      <c r="DP77" s="174"/>
      <c r="DQ77" s="174"/>
      <c r="DR77" s="174"/>
      <c r="DS77" s="174"/>
      <c r="DT77" s="174"/>
      <c r="DU77" s="174"/>
      <c r="DV77" s="174"/>
      <c r="DW77" s="174"/>
      <c r="DX77" s="174"/>
      <c r="DY77" s="174"/>
      <c r="DZ77" s="174"/>
      <c r="EA77" s="174"/>
      <c r="EB77" s="174"/>
      <c r="EC77" s="174"/>
      <c r="ED77" s="174"/>
      <c r="EE77" s="174"/>
      <c r="EF77" s="174"/>
      <c r="EG77" s="174"/>
      <c r="EH77" s="174"/>
      <c r="EI77" s="174"/>
      <c r="EJ77" s="174"/>
      <c r="EK77" s="174"/>
      <c r="EL77" s="174"/>
      <c r="EM77" s="174"/>
      <c r="EN77" s="174"/>
      <c r="EO77" s="174"/>
      <c r="EP77" s="174"/>
      <c r="EQ77" s="174"/>
      <c r="ER77" s="174"/>
      <c r="ES77" s="174"/>
      <c r="ET77" s="174"/>
      <c r="EU77" s="174"/>
      <c r="EV77" s="174"/>
      <c r="EW77" s="174"/>
      <c r="EX77" s="174"/>
      <c r="EY77" s="174"/>
      <c r="EZ77" s="174"/>
      <c r="FA77" s="174"/>
      <c r="FB77" s="174"/>
      <c r="FC77" s="174"/>
      <c r="FD77" s="174"/>
      <c r="FE77" s="174"/>
      <c r="FF77" s="174"/>
      <c r="FG77" s="174"/>
      <c r="FH77" s="174"/>
      <c r="FI77" s="174"/>
      <c r="FJ77" s="174"/>
      <c r="FK77" s="174"/>
      <c r="FL77" s="174"/>
      <c r="FM77" s="174"/>
      <c r="FN77" s="174"/>
      <c r="FO77" s="174"/>
      <c r="FP77" s="174"/>
      <c r="FQ77" s="174"/>
      <c r="FR77" s="174"/>
      <c r="FS77" s="174"/>
      <c r="FT77" s="174"/>
      <c r="FU77" s="174"/>
      <c r="FV77" s="174"/>
      <c r="FW77" s="174"/>
      <c r="FX77" s="174"/>
      <c r="FY77" s="174"/>
      <c r="FZ77" s="174"/>
      <c r="GA77" s="174"/>
      <c r="GB77" s="174"/>
      <c r="GC77" s="174"/>
      <c r="GD77" s="174"/>
      <c r="GE77" s="174"/>
      <c r="GF77" s="174"/>
      <c r="GG77" s="174"/>
      <c r="GH77" s="174"/>
      <c r="GI77" s="174"/>
      <c r="GJ77" s="174"/>
      <c r="GK77" s="174"/>
      <c r="GL77" s="174"/>
      <c r="GM77" s="174"/>
      <c r="GN77" s="174"/>
      <c r="GO77" s="174"/>
      <c r="GP77" s="174"/>
      <c r="GQ77" s="174"/>
      <c r="GR77" s="174"/>
      <c r="GS77" s="174"/>
      <c r="GT77" s="174"/>
      <c r="GU77" s="174"/>
      <c r="GV77" s="174"/>
      <c r="GW77" s="174"/>
      <c r="GX77" s="174"/>
      <c r="GY77" s="174"/>
      <c r="GZ77" s="174"/>
      <c r="HA77" s="174"/>
      <c r="HB77" s="174"/>
      <c r="HC77" s="174"/>
      <c r="HD77" s="174"/>
      <c r="HE77" s="174"/>
      <c r="HF77" s="174"/>
      <c r="HG77" s="174"/>
      <c r="HH77" s="174"/>
      <c r="HI77" s="174"/>
      <c r="HJ77" s="174"/>
      <c r="HK77" s="174"/>
      <c r="HL77" s="174"/>
      <c r="HM77" s="174"/>
      <c r="HN77" s="174"/>
      <c r="HO77" s="174"/>
      <c r="HP77" s="174"/>
      <c r="HQ77" s="174"/>
      <c r="HR77" s="174"/>
      <c r="HS77" s="174"/>
      <c r="HT77" s="174"/>
      <c r="HU77" s="174"/>
      <c r="HV77" s="174"/>
      <c r="HW77" s="174"/>
      <c r="HX77" s="174"/>
      <c r="HY77" s="174"/>
      <c r="HZ77" s="174"/>
      <c r="IA77" s="174"/>
      <c r="IB77" s="174"/>
      <c r="IC77" s="174"/>
      <c r="ID77" s="174"/>
      <c r="IE77" s="174"/>
      <c r="IF77" s="174"/>
      <c r="IG77" s="174"/>
      <c r="IH77" s="174"/>
      <c r="II77" s="174"/>
      <c r="IJ77" s="174"/>
      <c r="IK77" s="174"/>
      <c r="IL77" s="174"/>
      <c r="IM77" s="174"/>
      <c r="IN77" s="174"/>
      <c r="IO77" s="174"/>
      <c r="IP77" s="174"/>
      <c r="IQ77" s="174"/>
      <c r="IR77" s="174"/>
      <c r="IS77" s="174"/>
      <c r="IT77" s="174"/>
      <c r="IU77" s="174"/>
      <c r="IV77" s="174"/>
      <c r="IW77" s="174"/>
      <c r="IX77" s="174"/>
      <c r="IY77" s="174"/>
      <c r="IZ77" s="174"/>
      <c r="JA77" s="174"/>
      <c r="JB77" s="174"/>
      <c r="JC77" s="174"/>
      <c r="JD77" s="174"/>
      <c r="JE77" s="174"/>
      <c r="JF77" s="174"/>
      <c r="JG77" s="174"/>
      <c r="JH77" s="174"/>
      <c r="JI77" s="174"/>
      <c r="JJ77" s="174"/>
      <c r="JK77" s="174"/>
      <c r="JL77" s="174"/>
      <c r="JM77" s="174"/>
      <c r="JN77" s="174"/>
      <c r="JO77" s="174"/>
      <c r="JP77" s="174"/>
      <c r="JQ77" s="174"/>
      <c r="JR77" s="174"/>
      <c r="JS77" s="174"/>
      <c r="JT77" s="174"/>
      <c r="JU77" s="174"/>
      <c r="JV77" s="174"/>
      <c r="JW77" s="174"/>
      <c r="JX77" s="174"/>
      <c r="JY77" s="174"/>
      <c r="JZ77" s="174"/>
      <c r="KA77" s="174"/>
      <c r="KB77" s="174"/>
      <c r="KC77" s="174"/>
      <c r="KD77" s="174"/>
      <c r="KE77" s="174"/>
      <c r="KF77" s="174"/>
      <c r="KG77" s="174"/>
      <c r="KH77" s="174"/>
      <c r="KI77" s="174"/>
      <c r="KJ77" s="174"/>
      <c r="KK77" s="174"/>
      <c r="KL77" s="174"/>
      <c r="KM77" s="174"/>
      <c r="KN77" s="174"/>
      <c r="KO77" s="174"/>
      <c r="KP77" s="174"/>
      <c r="KQ77" s="174"/>
      <c r="KR77" s="174"/>
      <c r="KS77" s="174"/>
      <c r="KT77" s="174"/>
      <c r="KU77" s="174"/>
      <c r="KV77" s="174"/>
      <c r="KW77" s="174"/>
      <c r="KX77" s="174"/>
      <c r="KY77" s="174"/>
      <c r="KZ77" s="174"/>
      <c r="LA77" s="174"/>
      <c r="LB77" s="174"/>
      <c r="LC77" s="174"/>
      <c r="LD77" s="174"/>
      <c r="LE77" s="174"/>
      <c r="LF77" s="174"/>
      <c r="LG77" s="174"/>
      <c r="LH77" s="174"/>
      <c r="LI77" s="174"/>
      <c r="LJ77" s="174"/>
      <c r="LK77" s="174"/>
    </row>
    <row r="78" spans="1:323" s="339" customFormat="1" ht="82.15" customHeight="1" thickBot="1" x14ac:dyDescent="0.3">
      <c r="A78" s="1166"/>
      <c r="B78" s="1169"/>
      <c r="C78" s="355" t="s">
        <v>785</v>
      </c>
      <c r="D78" s="366" t="s">
        <v>31</v>
      </c>
      <c r="E78" s="366" t="s">
        <v>120</v>
      </c>
      <c r="F78" s="366" t="s">
        <v>130</v>
      </c>
      <c r="G78" s="366"/>
      <c r="H78" s="680"/>
      <c r="I78" s="913"/>
      <c r="J78" s="1098"/>
      <c r="K78" s="282"/>
      <c r="L78" s="1101"/>
      <c r="M78" s="695"/>
      <c r="N78" s="665"/>
      <c r="O78" s="1110"/>
      <c r="P78" s="1113"/>
      <c r="Q78" s="662"/>
      <c r="R78" s="982"/>
      <c r="S78" s="355" t="s">
        <v>786</v>
      </c>
      <c r="T78" s="325" t="s">
        <v>5</v>
      </c>
      <c r="U78" s="339">
        <v>15</v>
      </c>
      <c r="V78" s="339">
        <v>15</v>
      </c>
      <c r="W78" s="339">
        <v>15</v>
      </c>
      <c r="X78" s="339">
        <v>15</v>
      </c>
      <c r="Y78" s="339">
        <v>15</v>
      </c>
      <c r="Z78" s="339">
        <v>15</v>
      </c>
      <c r="AA78" s="339">
        <v>10</v>
      </c>
      <c r="AB78" s="293">
        <f t="shared" si="1"/>
        <v>100</v>
      </c>
      <c r="AC78" s="485" t="s">
        <v>226</v>
      </c>
      <c r="AD78" s="283" t="s">
        <v>226</v>
      </c>
      <c r="AE78" s="486">
        <v>100</v>
      </c>
      <c r="AF78" s="985"/>
      <c r="AG78" s="668"/>
      <c r="AH78" s="671"/>
      <c r="AI78" s="671"/>
      <c r="AJ78" s="665"/>
      <c r="AK78" s="665"/>
      <c r="AL78" s="665"/>
      <c r="AM78" s="1056"/>
      <c r="AN78" s="1050"/>
      <c r="AO78" s="1086"/>
      <c r="AP78" s="1067"/>
      <c r="AQ78" s="901"/>
      <c r="AR78" s="903"/>
      <c r="AS78" s="905"/>
      <c r="AT78" s="905"/>
      <c r="AU78" s="907"/>
      <c r="AV78" s="909"/>
      <c r="AW78" s="911"/>
      <c r="AX78" s="913"/>
      <c r="AY78" s="915"/>
      <c r="AZ78" s="916"/>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330"/>
      <c r="CO78" s="330"/>
      <c r="CP78" s="330"/>
      <c r="CQ78" s="330"/>
      <c r="CR78" s="330"/>
      <c r="CS78" s="330"/>
      <c r="CT78" s="330"/>
      <c r="CU78" s="330"/>
      <c r="CV78" s="330"/>
      <c r="CW78" s="330"/>
      <c r="CX78" s="330"/>
      <c r="CY78" s="330"/>
      <c r="CZ78" s="330"/>
      <c r="DA78" s="330"/>
      <c r="DB78" s="330"/>
      <c r="DC78" s="330"/>
      <c r="DD78" s="330"/>
      <c r="DE78" s="330"/>
      <c r="DF78" s="330"/>
      <c r="DG78" s="330"/>
      <c r="DH78" s="330"/>
      <c r="DI78" s="330"/>
      <c r="DJ78" s="330"/>
      <c r="DK78" s="330"/>
      <c r="DL78" s="330"/>
      <c r="DM78" s="330"/>
      <c r="DN78" s="330"/>
      <c r="DO78" s="330"/>
      <c r="DP78" s="330"/>
      <c r="DQ78" s="330"/>
      <c r="DR78" s="330"/>
      <c r="DS78" s="330"/>
      <c r="DT78" s="330"/>
      <c r="DU78" s="330"/>
      <c r="DV78" s="330"/>
      <c r="DW78" s="330"/>
      <c r="DX78" s="330"/>
      <c r="DY78" s="330"/>
      <c r="DZ78" s="330"/>
      <c r="EA78" s="330"/>
      <c r="EB78" s="330"/>
      <c r="EC78" s="330"/>
      <c r="ED78" s="330"/>
      <c r="EE78" s="330"/>
      <c r="EF78" s="330"/>
      <c r="EG78" s="330"/>
      <c r="EH78" s="330"/>
      <c r="EI78" s="330"/>
      <c r="EJ78" s="330"/>
      <c r="EK78" s="330"/>
      <c r="EL78" s="330"/>
      <c r="EM78" s="330"/>
      <c r="EN78" s="330"/>
      <c r="EO78" s="330"/>
      <c r="EP78" s="330"/>
      <c r="EQ78" s="330"/>
      <c r="ER78" s="330"/>
      <c r="ES78" s="330"/>
      <c r="ET78" s="330"/>
      <c r="EU78" s="330"/>
      <c r="EV78" s="330"/>
      <c r="EW78" s="330"/>
      <c r="EX78" s="330"/>
      <c r="EY78" s="330"/>
      <c r="EZ78" s="330"/>
      <c r="FA78" s="330"/>
      <c r="FB78" s="330"/>
      <c r="FC78" s="330"/>
      <c r="FD78" s="330"/>
      <c r="FE78" s="330"/>
      <c r="FF78" s="330"/>
      <c r="FG78" s="330"/>
      <c r="FH78" s="330"/>
      <c r="FI78" s="330"/>
      <c r="FJ78" s="330"/>
      <c r="FK78" s="330"/>
      <c r="FL78" s="330"/>
      <c r="FM78" s="330"/>
      <c r="FN78" s="330"/>
      <c r="FO78" s="330"/>
      <c r="FP78" s="330"/>
      <c r="FQ78" s="330"/>
      <c r="FR78" s="330"/>
      <c r="FS78" s="330"/>
      <c r="FT78" s="330"/>
      <c r="FU78" s="330"/>
      <c r="FV78" s="330"/>
      <c r="FW78" s="330"/>
      <c r="FX78" s="330"/>
      <c r="FY78" s="330"/>
      <c r="FZ78" s="330"/>
      <c r="GA78" s="330"/>
      <c r="GB78" s="330"/>
      <c r="GC78" s="330"/>
      <c r="GD78" s="330"/>
      <c r="GE78" s="330"/>
      <c r="GF78" s="330"/>
      <c r="GG78" s="330"/>
      <c r="GH78" s="330"/>
      <c r="GI78" s="330"/>
      <c r="GJ78" s="330"/>
      <c r="GK78" s="330"/>
      <c r="GL78" s="330"/>
      <c r="GM78" s="330"/>
      <c r="GN78" s="330"/>
      <c r="GO78" s="330"/>
      <c r="GP78" s="330"/>
      <c r="GQ78" s="330"/>
      <c r="GR78" s="330"/>
      <c r="GS78" s="330"/>
      <c r="GT78" s="330"/>
      <c r="GU78" s="330"/>
      <c r="GV78" s="330"/>
      <c r="GW78" s="330"/>
      <c r="GX78" s="330"/>
      <c r="GY78" s="330"/>
      <c r="GZ78" s="330"/>
      <c r="HA78" s="330"/>
      <c r="HB78" s="330"/>
      <c r="HC78" s="330"/>
      <c r="HD78" s="330"/>
      <c r="HE78" s="330"/>
      <c r="HF78" s="330"/>
      <c r="HG78" s="330"/>
      <c r="HH78" s="330"/>
      <c r="HI78" s="330"/>
      <c r="HJ78" s="330"/>
      <c r="HK78" s="330"/>
      <c r="HL78" s="330"/>
      <c r="HM78" s="330"/>
      <c r="HN78" s="330"/>
      <c r="HO78" s="330"/>
      <c r="HP78" s="330"/>
      <c r="HQ78" s="330"/>
      <c r="HR78" s="330"/>
      <c r="HS78" s="330"/>
      <c r="HT78" s="330"/>
      <c r="HU78" s="330"/>
      <c r="HV78" s="330"/>
      <c r="HW78" s="330"/>
      <c r="HX78" s="330"/>
      <c r="HY78" s="330"/>
      <c r="HZ78" s="330"/>
      <c r="IA78" s="330"/>
      <c r="IB78" s="330"/>
      <c r="IC78" s="330"/>
      <c r="ID78" s="330"/>
      <c r="IE78" s="330"/>
      <c r="IF78" s="330"/>
      <c r="IG78" s="330"/>
      <c r="IH78" s="330"/>
      <c r="II78" s="330"/>
      <c r="IJ78" s="330"/>
      <c r="IK78" s="330"/>
      <c r="IL78" s="330"/>
      <c r="IM78" s="330"/>
      <c r="IN78" s="330"/>
      <c r="IO78" s="330"/>
      <c r="IP78" s="330"/>
      <c r="IQ78" s="330"/>
      <c r="IR78" s="330"/>
      <c r="IS78" s="330"/>
      <c r="IT78" s="330"/>
      <c r="IU78" s="330"/>
      <c r="IV78" s="330"/>
      <c r="IW78" s="330"/>
      <c r="IX78" s="330"/>
      <c r="IY78" s="330"/>
      <c r="IZ78" s="330"/>
      <c r="JA78" s="330"/>
      <c r="JB78" s="330"/>
      <c r="JC78" s="330"/>
      <c r="JD78" s="330"/>
      <c r="JE78" s="330"/>
      <c r="JF78" s="330"/>
      <c r="JG78" s="330"/>
      <c r="JH78" s="330"/>
      <c r="JI78" s="330"/>
      <c r="JJ78" s="330"/>
      <c r="JK78" s="330"/>
      <c r="JL78" s="330"/>
      <c r="JM78" s="330"/>
      <c r="JN78" s="330"/>
      <c r="JO78" s="330"/>
      <c r="JP78" s="330"/>
      <c r="JQ78" s="330"/>
      <c r="JR78" s="330"/>
      <c r="JS78" s="330"/>
      <c r="JT78" s="330"/>
      <c r="JU78" s="330"/>
      <c r="JV78" s="330"/>
      <c r="JW78" s="330"/>
      <c r="JX78" s="330"/>
      <c r="JY78" s="330"/>
      <c r="JZ78" s="330"/>
      <c r="KA78" s="330"/>
      <c r="KB78" s="330"/>
      <c r="KC78" s="330"/>
      <c r="KD78" s="330"/>
      <c r="KE78" s="330"/>
      <c r="KF78" s="330"/>
      <c r="KG78" s="330"/>
      <c r="KH78" s="330"/>
      <c r="KI78" s="330"/>
      <c r="KJ78" s="330"/>
      <c r="KK78" s="330"/>
      <c r="KL78" s="330"/>
      <c r="KM78" s="330"/>
      <c r="KN78" s="330"/>
      <c r="KO78" s="330"/>
      <c r="KP78" s="330"/>
      <c r="KQ78" s="330"/>
      <c r="KR78" s="330"/>
      <c r="KS78" s="330"/>
      <c r="KT78" s="330"/>
      <c r="KU78" s="330"/>
      <c r="KV78" s="330"/>
      <c r="KW78" s="330"/>
      <c r="KX78" s="330"/>
      <c r="KY78" s="330"/>
      <c r="KZ78" s="330"/>
      <c r="LA78" s="330"/>
      <c r="LB78" s="330"/>
      <c r="LC78" s="330"/>
      <c r="LD78" s="330"/>
      <c r="LE78" s="330"/>
      <c r="LF78" s="330"/>
      <c r="LG78" s="330"/>
      <c r="LH78" s="330"/>
      <c r="LI78" s="330"/>
      <c r="LJ78" s="330"/>
      <c r="LK78" s="330"/>
    </row>
    <row r="79" spans="1:323" s="289" customFormat="1" ht="60" customHeight="1" x14ac:dyDescent="0.25">
      <c r="A79" s="1158" t="s">
        <v>763</v>
      </c>
      <c r="B79" s="1161" t="s">
        <v>764</v>
      </c>
      <c r="C79" s="368" t="s">
        <v>787</v>
      </c>
      <c r="D79" s="59" t="s">
        <v>31</v>
      </c>
      <c r="E79" s="59" t="s">
        <v>120</v>
      </c>
      <c r="F79" s="59" t="s">
        <v>132</v>
      </c>
      <c r="G79" s="59"/>
      <c r="H79" s="948" t="s">
        <v>788</v>
      </c>
      <c r="I79" s="997" t="s">
        <v>789</v>
      </c>
      <c r="J79" s="956" t="s">
        <v>9</v>
      </c>
      <c r="L79" s="960" t="s">
        <v>1005</v>
      </c>
      <c r="M79" s="693" t="s">
        <v>84</v>
      </c>
      <c r="N79" s="663">
        <v>4</v>
      </c>
      <c r="O79" s="1108" t="s">
        <v>138</v>
      </c>
      <c r="P79" s="1111" t="s">
        <v>75</v>
      </c>
      <c r="Q79" s="660">
        <v>3</v>
      </c>
      <c r="R79" s="980" t="str">
        <f>IF(N79+Q79=0," ",IF(OR(AND(N79=1,Q79=1),AND(N79=1,Q79=2),AND(N79=2,Q79=2),AND(N79=2,Q79=1),AND(N79=3,Q79=1)),"Bajo",IF(OR(AND(N79=1,Q79=3),AND(N79=2,Q79=3),AND(N79=3,Q79=2),AND(N79=4,Q79=1)),"Moderado",IF(OR(AND(N79=1,Q79=4),AND(N79=2,Q79=4),AND(N79=3,Q79=3),AND(N79=4,Q79=2),AND(N79=4,Q79=3),AND(N79=5,Q79=1),AND(N79=5,Q79=2)),"Alto",IF(OR(AND(N79=2,Q79=5),AND(N79=3,Q79=5),AND(N79=3,Q79=4),AND(N79=4,Q79=4),AND(N79=4,Q79=5),AND(N79=5,Q79=3),AND(N79=5,Q79=4),AND(N79=1,Q79=5),AND(N79=5,Q79=5)),"Extremo","")))))</f>
        <v>Alto</v>
      </c>
      <c r="S79" s="374" t="s">
        <v>790</v>
      </c>
      <c r="T79" s="370" t="s">
        <v>5</v>
      </c>
      <c r="U79" s="289">
        <v>15</v>
      </c>
      <c r="V79" s="289">
        <v>15</v>
      </c>
      <c r="W79" s="289">
        <v>15</v>
      </c>
      <c r="X79" s="289">
        <v>15</v>
      </c>
      <c r="Y79" s="289">
        <v>15</v>
      </c>
      <c r="Z79" s="289">
        <v>15</v>
      </c>
      <c r="AA79" s="289">
        <v>10</v>
      </c>
      <c r="AB79" s="291">
        <f t="shared" si="1"/>
        <v>100</v>
      </c>
      <c r="AC79" s="371" t="s">
        <v>226</v>
      </c>
      <c r="AD79" s="372" t="s">
        <v>226</v>
      </c>
      <c r="AE79" s="373">
        <v>100</v>
      </c>
      <c r="AF79" s="1170">
        <f>AVERAGE(AE79:AE82)</f>
        <v>87.5</v>
      </c>
      <c r="AG79" s="666" t="s">
        <v>4</v>
      </c>
      <c r="AH79" s="669" t="s">
        <v>97</v>
      </c>
      <c r="AI79" s="669" t="s">
        <v>97</v>
      </c>
      <c r="AJ79" s="663" t="s">
        <v>74</v>
      </c>
      <c r="AK79" s="663">
        <v>1</v>
      </c>
      <c r="AL79" s="663" t="s">
        <v>85</v>
      </c>
      <c r="AM79" s="1054">
        <v>3</v>
      </c>
      <c r="AN79" s="1048" t="str">
        <f>IF(AK79+AM79=0," ",IF(OR(AND(AK79=1,AM79=1),AND(AK79=1,AM79=2),AND(AK79=2,AM79=2),AND(AK79=2,AM79=1),AND(AK79=3,AM79=1)),"Bajo",IF(OR(AND(AK79=1,AM79=3),AND(AK79=2,AM79=3),AND(AK79=3,AM79=2),AND(AK79=4,AM79=1)),"Moderado",IF(OR(AND(AK79=1,AM79=4),AND(AK79=2,AM79=4),AND(AK79=3,AM79=3),AND(AK79=4,AM79=2),AND(AK79=4,AM79=3),AND(AK79=5,AM79=1),AND(AK79=5,AM79=2)),"Alto",IF(OR(AND(AK79=2,AM79=5),AND(AK79=1,AM79=5),AND(AK79=3,AM79=5),AND(AK79=3,AM79=4),AND(AK79=4,AM79=4),AND(AK79=4,AM79=5),AND(AK79=5,AM79=3),AND(AK79=5,AM79=4),AND(AK79=5,AM79=5)),"Extremo","")))))</f>
        <v>Moderado</v>
      </c>
      <c r="AO79" s="1084" t="s">
        <v>791</v>
      </c>
      <c r="AP79" s="1064" t="s">
        <v>100</v>
      </c>
      <c r="AQ79" s="375" t="s">
        <v>462</v>
      </c>
      <c r="AR79" s="72" t="s">
        <v>463</v>
      </c>
      <c r="AS79" s="374" t="s">
        <v>792</v>
      </c>
      <c r="AT79" s="374" t="s">
        <v>793</v>
      </c>
      <c r="AU79" s="402" t="s">
        <v>794</v>
      </c>
      <c r="AV79" s="482" t="s">
        <v>1006</v>
      </c>
      <c r="AW79" s="482">
        <v>44014</v>
      </c>
      <c r="AX79" s="483" t="s">
        <v>1007</v>
      </c>
      <c r="AY79" s="423" t="s">
        <v>415</v>
      </c>
      <c r="AZ79" s="464">
        <v>1</v>
      </c>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c r="DA79" s="174"/>
      <c r="DB79" s="174"/>
      <c r="DC79" s="174"/>
      <c r="DD79" s="174"/>
      <c r="DE79" s="174"/>
      <c r="DF79" s="174"/>
      <c r="DG79" s="174"/>
      <c r="DH79" s="174"/>
      <c r="DI79" s="174"/>
      <c r="DJ79" s="174"/>
      <c r="DK79" s="174"/>
      <c r="DL79" s="174"/>
      <c r="DM79" s="174"/>
      <c r="DN79" s="174"/>
      <c r="DO79" s="174"/>
      <c r="DP79" s="174"/>
      <c r="DQ79" s="174"/>
      <c r="DR79" s="174"/>
      <c r="DS79" s="174"/>
      <c r="DT79" s="174"/>
      <c r="DU79" s="174"/>
      <c r="DV79" s="174"/>
      <c r="DW79" s="174"/>
      <c r="DX79" s="174"/>
      <c r="DY79" s="174"/>
      <c r="DZ79" s="174"/>
      <c r="EA79" s="174"/>
      <c r="EB79" s="174"/>
      <c r="EC79" s="174"/>
      <c r="ED79" s="174"/>
      <c r="EE79" s="174"/>
      <c r="EF79" s="174"/>
      <c r="EG79" s="174"/>
      <c r="EH79" s="174"/>
      <c r="EI79" s="174"/>
      <c r="EJ79" s="174"/>
      <c r="EK79" s="174"/>
      <c r="EL79" s="174"/>
      <c r="EM79" s="174"/>
      <c r="EN79" s="174"/>
      <c r="EO79" s="174"/>
      <c r="EP79" s="174"/>
      <c r="EQ79" s="174"/>
      <c r="ER79" s="174"/>
      <c r="ES79" s="174"/>
      <c r="ET79" s="174"/>
      <c r="EU79" s="174"/>
      <c r="EV79" s="174"/>
      <c r="EW79" s="174"/>
      <c r="EX79" s="174"/>
      <c r="EY79" s="174"/>
      <c r="EZ79" s="174"/>
      <c r="FA79" s="174"/>
      <c r="FB79" s="174"/>
      <c r="FC79" s="174"/>
      <c r="FD79" s="174"/>
      <c r="FE79" s="174"/>
      <c r="FF79" s="174"/>
      <c r="FG79" s="174"/>
      <c r="FH79" s="174"/>
      <c r="FI79" s="174"/>
      <c r="FJ79" s="174"/>
      <c r="FK79" s="174"/>
      <c r="FL79" s="174"/>
      <c r="FM79" s="174"/>
      <c r="FN79" s="174"/>
      <c r="FO79" s="174"/>
      <c r="FP79" s="174"/>
      <c r="FQ79" s="174"/>
      <c r="FR79" s="174"/>
      <c r="FS79" s="174"/>
      <c r="FT79" s="174"/>
      <c r="FU79" s="174"/>
      <c r="FV79" s="174"/>
      <c r="FW79" s="174"/>
      <c r="FX79" s="174"/>
      <c r="FY79" s="174"/>
      <c r="FZ79" s="174"/>
      <c r="GA79" s="174"/>
      <c r="GB79" s="174"/>
      <c r="GC79" s="174"/>
      <c r="GD79" s="174"/>
      <c r="GE79" s="174"/>
      <c r="GF79" s="174"/>
      <c r="GG79" s="174"/>
      <c r="GH79" s="174"/>
      <c r="GI79" s="174"/>
      <c r="GJ79" s="174"/>
      <c r="GK79" s="174"/>
      <c r="GL79" s="174"/>
      <c r="GM79" s="174"/>
      <c r="GN79" s="174"/>
      <c r="GO79" s="174"/>
      <c r="GP79" s="174"/>
      <c r="GQ79" s="174"/>
      <c r="GR79" s="174"/>
      <c r="GS79" s="174"/>
      <c r="GT79" s="174"/>
      <c r="GU79" s="174"/>
      <c r="GV79" s="174"/>
      <c r="GW79" s="174"/>
      <c r="GX79" s="174"/>
      <c r="GY79" s="174"/>
      <c r="GZ79" s="174"/>
      <c r="HA79" s="174"/>
      <c r="HB79" s="174"/>
      <c r="HC79" s="174"/>
      <c r="HD79" s="174"/>
      <c r="HE79" s="174"/>
      <c r="HF79" s="174"/>
      <c r="HG79" s="174"/>
      <c r="HH79" s="174"/>
      <c r="HI79" s="174"/>
      <c r="HJ79" s="174"/>
      <c r="HK79" s="174"/>
      <c r="HL79" s="174"/>
      <c r="HM79" s="174"/>
      <c r="HN79" s="174"/>
      <c r="HO79" s="174"/>
      <c r="HP79" s="174"/>
      <c r="HQ79" s="174"/>
      <c r="HR79" s="174"/>
      <c r="HS79" s="174"/>
      <c r="HT79" s="174"/>
      <c r="HU79" s="174"/>
      <c r="HV79" s="174"/>
      <c r="HW79" s="174"/>
      <c r="HX79" s="174"/>
      <c r="HY79" s="174"/>
      <c r="HZ79" s="174"/>
      <c r="IA79" s="174"/>
      <c r="IB79" s="174"/>
      <c r="IC79" s="174"/>
      <c r="ID79" s="174"/>
      <c r="IE79" s="174"/>
      <c r="IF79" s="174"/>
      <c r="IG79" s="174"/>
      <c r="IH79" s="174"/>
      <c r="II79" s="174"/>
      <c r="IJ79" s="174"/>
      <c r="IK79" s="174"/>
      <c r="IL79" s="174"/>
      <c r="IM79" s="174"/>
      <c r="IN79" s="174"/>
      <c r="IO79" s="174"/>
      <c r="IP79" s="174"/>
      <c r="IQ79" s="174"/>
      <c r="IR79" s="174"/>
      <c r="IS79" s="174"/>
      <c r="IT79" s="174"/>
      <c r="IU79" s="174"/>
      <c r="IV79" s="174"/>
      <c r="IW79" s="174"/>
      <c r="IX79" s="174"/>
      <c r="IY79" s="174"/>
      <c r="IZ79" s="174"/>
      <c r="JA79" s="174"/>
      <c r="JB79" s="174"/>
      <c r="JC79" s="174"/>
      <c r="JD79" s="174"/>
      <c r="JE79" s="174"/>
      <c r="JF79" s="174"/>
      <c r="JG79" s="174"/>
      <c r="JH79" s="174"/>
      <c r="JI79" s="174"/>
      <c r="JJ79" s="174"/>
      <c r="JK79" s="174"/>
      <c r="JL79" s="174"/>
      <c r="JM79" s="174"/>
      <c r="JN79" s="174"/>
      <c r="JO79" s="174"/>
      <c r="JP79" s="174"/>
      <c r="JQ79" s="174"/>
      <c r="JR79" s="174"/>
      <c r="JS79" s="174"/>
      <c r="JT79" s="174"/>
      <c r="JU79" s="174"/>
      <c r="JV79" s="174"/>
      <c r="JW79" s="174"/>
      <c r="JX79" s="174"/>
      <c r="JY79" s="174"/>
      <c r="JZ79" s="174"/>
      <c r="KA79" s="174"/>
      <c r="KB79" s="174"/>
      <c r="KC79" s="174"/>
      <c r="KD79" s="174"/>
      <c r="KE79" s="174"/>
      <c r="KF79" s="174"/>
      <c r="KG79" s="174"/>
      <c r="KH79" s="174"/>
      <c r="KI79" s="174"/>
      <c r="KJ79" s="174"/>
      <c r="KK79" s="174"/>
      <c r="KL79" s="174"/>
      <c r="KM79" s="174"/>
      <c r="KN79" s="174"/>
      <c r="KO79" s="174"/>
      <c r="KP79" s="174"/>
      <c r="KQ79" s="174"/>
      <c r="KR79" s="174"/>
      <c r="KS79" s="174"/>
      <c r="KT79" s="174"/>
      <c r="KU79" s="174"/>
      <c r="KV79" s="174"/>
      <c r="KW79" s="174"/>
      <c r="KX79" s="174"/>
      <c r="KY79" s="174"/>
      <c r="KZ79" s="174"/>
      <c r="LA79" s="174"/>
      <c r="LB79" s="174"/>
      <c r="LC79" s="174"/>
      <c r="LD79" s="174"/>
      <c r="LE79" s="174"/>
      <c r="LF79" s="174"/>
      <c r="LG79" s="174"/>
      <c r="LH79" s="174"/>
      <c r="LI79" s="174"/>
      <c r="LJ79" s="174"/>
      <c r="LK79" s="174"/>
    </row>
    <row r="80" spans="1:323" s="336" customFormat="1" ht="43.5" customHeight="1" x14ac:dyDescent="0.25">
      <c r="A80" s="1159"/>
      <c r="B80" s="1162"/>
      <c r="C80" s="334" t="s">
        <v>795</v>
      </c>
      <c r="D80" s="288" t="s">
        <v>31</v>
      </c>
      <c r="E80" s="288" t="s">
        <v>120</v>
      </c>
      <c r="F80" s="288" t="s">
        <v>131</v>
      </c>
      <c r="G80" s="288"/>
      <c r="H80" s="949"/>
      <c r="I80" s="998"/>
      <c r="J80" s="957"/>
      <c r="L80" s="1042"/>
      <c r="M80" s="694"/>
      <c r="N80" s="664"/>
      <c r="O80" s="1109"/>
      <c r="P80" s="1112"/>
      <c r="Q80" s="661"/>
      <c r="R80" s="981"/>
      <c r="S80" s="334" t="s">
        <v>796</v>
      </c>
      <c r="T80" s="315" t="s">
        <v>5</v>
      </c>
      <c r="U80" s="336">
        <v>15</v>
      </c>
      <c r="V80" s="336">
        <v>15</v>
      </c>
      <c r="W80" s="336">
        <v>15</v>
      </c>
      <c r="X80" s="336">
        <v>15</v>
      </c>
      <c r="Y80" s="336">
        <v>15</v>
      </c>
      <c r="Z80" s="336">
        <v>15</v>
      </c>
      <c r="AA80" s="336">
        <v>10</v>
      </c>
      <c r="AB80" s="287">
        <f t="shared" si="1"/>
        <v>100</v>
      </c>
      <c r="AC80" s="371" t="s">
        <v>226</v>
      </c>
      <c r="AD80" s="372" t="s">
        <v>226</v>
      </c>
      <c r="AE80" s="377">
        <v>100</v>
      </c>
      <c r="AF80" s="1171"/>
      <c r="AG80" s="667"/>
      <c r="AH80" s="670"/>
      <c r="AI80" s="670"/>
      <c r="AJ80" s="664"/>
      <c r="AK80" s="664"/>
      <c r="AL80" s="664"/>
      <c r="AM80" s="1055"/>
      <c r="AN80" s="1049"/>
      <c r="AO80" s="1085"/>
      <c r="AP80" s="1065"/>
      <c r="AQ80" s="53" t="s">
        <v>462</v>
      </c>
      <c r="AR80" s="391" t="s">
        <v>463</v>
      </c>
      <c r="AS80" s="374" t="s">
        <v>1008</v>
      </c>
      <c r="AT80" s="374" t="s">
        <v>793</v>
      </c>
      <c r="AU80" s="402" t="s">
        <v>797</v>
      </c>
      <c r="AV80" s="482" t="s">
        <v>798</v>
      </c>
      <c r="AW80" s="482">
        <v>44014</v>
      </c>
      <c r="AX80" s="483" t="s">
        <v>1009</v>
      </c>
      <c r="AY80" s="423" t="s">
        <v>415</v>
      </c>
      <c r="AZ80" s="464">
        <v>1</v>
      </c>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4"/>
      <c r="DB80" s="174"/>
      <c r="DC80" s="174"/>
      <c r="DD80" s="174"/>
      <c r="DE80" s="174"/>
      <c r="DF80" s="174"/>
      <c r="DG80" s="174"/>
      <c r="DH80" s="174"/>
      <c r="DI80" s="174"/>
      <c r="DJ80" s="174"/>
      <c r="DK80" s="174"/>
      <c r="DL80" s="174"/>
      <c r="DM80" s="174"/>
      <c r="DN80" s="174"/>
      <c r="DO80" s="174"/>
      <c r="DP80" s="174"/>
      <c r="DQ80" s="174"/>
      <c r="DR80" s="174"/>
      <c r="DS80" s="174"/>
      <c r="DT80" s="174"/>
      <c r="DU80" s="174"/>
      <c r="DV80" s="174"/>
      <c r="DW80" s="174"/>
      <c r="DX80" s="174"/>
      <c r="DY80" s="174"/>
      <c r="DZ80" s="174"/>
      <c r="EA80" s="174"/>
      <c r="EB80" s="174"/>
      <c r="EC80" s="174"/>
      <c r="ED80" s="174"/>
      <c r="EE80" s="174"/>
      <c r="EF80" s="174"/>
      <c r="EG80" s="174"/>
      <c r="EH80" s="174"/>
      <c r="EI80" s="174"/>
      <c r="EJ80" s="174"/>
      <c r="EK80" s="174"/>
      <c r="EL80" s="174"/>
      <c r="EM80" s="174"/>
      <c r="EN80" s="174"/>
      <c r="EO80" s="174"/>
      <c r="EP80" s="174"/>
      <c r="EQ80" s="174"/>
      <c r="ER80" s="174"/>
      <c r="ES80" s="174"/>
      <c r="ET80" s="174"/>
      <c r="EU80" s="174"/>
      <c r="EV80" s="174"/>
      <c r="EW80" s="174"/>
      <c r="EX80" s="174"/>
      <c r="EY80" s="174"/>
      <c r="EZ80" s="174"/>
      <c r="FA80" s="174"/>
      <c r="FB80" s="174"/>
      <c r="FC80" s="174"/>
      <c r="FD80" s="174"/>
      <c r="FE80" s="174"/>
      <c r="FF80" s="174"/>
      <c r="FG80" s="174"/>
      <c r="FH80" s="174"/>
      <c r="FI80" s="174"/>
      <c r="FJ80" s="174"/>
      <c r="FK80" s="174"/>
      <c r="FL80" s="174"/>
      <c r="FM80" s="174"/>
      <c r="FN80" s="174"/>
      <c r="FO80" s="174"/>
      <c r="FP80" s="174"/>
      <c r="FQ80" s="174"/>
      <c r="FR80" s="174"/>
      <c r="FS80" s="174"/>
      <c r="FT80" s="174"/>
      <c r="FU80" s="174"/>
      <c r="FV80" s="174"/>
      <c r="FW80" s="174"/>
      <c r="FX80" s="174"/>
      <c r="FY80" s="174"/>
      <c r="FZ80" s="174"/>
      <c r="GA80" s="174"/>
      <c r="GB80" s="174"/>
      <c r="GC80" s="174"/>
      <c r="GD80" s="174"/>
      <c r="GE80" s="174"/>
      <c r="GF80" s="174"/>
      <c r="GG80" s="174"/>
      <c r="GH80" s="174"/>
      <c r="GI80" s="174"/>
      <c r="GJ80" s="174"/>
      <c r="GK80" s="174"/>
      <c r="GL80" s="174"/>
      <c r="GM80" s="174"/>
      <c r="GN80" s="174"/>
      <c r="GO80" s="174"/>
      <c r="GP80" s="174"/>
      <c r="GQ80" s="174"/>
      <c r="GR80" s="174"/>
      <c r="GS80" s="174"/>
      <c r="GT80" s="174"/>
      <c r="GU80" s="174"/>
      <c r="GV80" s="174"/>
      <c r="GW80" s="174"/>
      <c r="GX80" s="174"/>
      <c r="GY80" s="174"/>
      <c r="GZ80" s="174"/>
      <c r="HA80" s="174"/>
      <c r="HB80" s="174"/>
      <c r="HC80" s="174"/>
      <c r="HD80" s="174"/>
      <c r="HE80" s="174"/>
      <c r="HF80" s="174"/>
      <c r="HG80" s="174"/>
      <c r="HH80" s="174"/>
      <c r="HI80" s="174"/>
      <c r="HJ80" s="174"/>
      <c r="HK80" s="174"/>
      <c r="HL80" s="174"/>
      <c r="HM80" s="174"/>
      <c r="HN80" s="174"/>
      <c r="HO80" s="174"/>
      <c r="HP80" s="174"/>
      <c r="HQ80" s="174"/>
      <c r="HR80" s="174"/>
      <c r="HS80" s="174"/>
      <c r="HT80" s="174"/>
      <c r="HU80" s="174"/>
      <c r="HV80" s="174"/>
      <c r="HW80" s="174"/>
      <c r="HX80" s="174"/>
      <c r="HY80" s="174"/>
      <c r="HZ80" s="174"/>
      <c r="IA80" s="174"/>
      <c r="IB80" s="174"/>
      <c r="IC80" s="174"/>
      <c r="ID80" s="174"/>
      <c r="IE80" s="174"/>
      <c r="IF80" s="174"/>
      <c r="IG80" s="174"/>
      <c r="IH80" s="174"/>
      <c r="II80" s="174"/>
      <c r="IJ80" s="174"/>
      <c r="IK80" s="174"/>
      <c r="IL80" s="174"/>
      <c r="IM80" s="174"/>
      <c r="IN80" s="174"/>
      <c r="IO80" s="174"/>
      <c r="IP80" s="174"/>
      <c r="IQ80" s="174"/>
      <c r="IR80" s="174"/>
      <c r="IS80" s="174"/>
      <c r="IT80" s="174"/>
      <c r="IU80" s="174"/>
      <c r="IV80" s="174"/>
      <c r="IW80" s="174"/>
      <c r="IX80" s="174"/>
      <c r="IY80" s="174"/>
      <c r="IZ80" s="174"/>
      <c r="JA80" s="174"/>
      <c r="JB80" s="174"/>
      <c r="JC80" s="174"/>
      <c r="JD80" s="174"/>
      <c r="JE80" s="174"/>
      <c r="JF80" s="174"/>
      <c r="JG80" s="174"/>
      <c r="JH80" s="174"/>
      <c r="JI80" s="174"/>
      <c r="JJ80" s="174"/>
      <c r="JK80" s="174"/>
      <c r="JL80" s="174"/>
      <c r="JM80" s="174"/>
      <c r="JN80" s="174"/>
      <c r="JO80" s="174"/>
      <c r="JP80" s="174"/>
      <c r="JQ80" s="174"/>
      <c r="JR80" s="174"/>
      <c r="JS80" s="174"/>
      <c r="JT80" s="174"/>
      <c r="JU80" s="174"/>
      <c r="JV80" s="174"/>
      <c r="JW80" s="174"/>
      <c r="JX80" s="174"/>
      <c r="JY80" s="174"/>
      <c r="JZ80" s="174"/>
      <c r="KA80" s="174"/>
      <c r="KB80" s="174"/>
      <c r="KC80" s="174"/>
      <c r="KD80" s="174"/>
      <c r="KE80" s="174"/>
      <c r="KF80" s="174"/>
      <c r="KG80" s="174"/>
      <c r="KH80" s="174"/>
      <c r="KI80" s="174"/>
      <c r="KJ80" s="174"/>
      <c r="KK80" s="174"/>
      <c r="KL80" s="174"/>
      <c r="KM80" s="174"/>
      <c r="KN80" s="174"/>
      <c r="KO80" s="174"/>
      <c r="KP80" s="174"/>
      <c r="KQ80" s="174"/>
      <c r="KR80" s="174"/>
      <c r="KS80" s="174"/>
      <c r="KT80" s="174"/>
      <c r="KU80" s="174"/>
      <c r="KV80" s="174"/>
      <c r="KW80" s="174"/>
      <c r="KX80" s="174"/>
      <c r="KY80" s="174"/>
      <c r="KZ80" s="174"/>
      <c r="LA80" s="174"/>
      <c r="LB80" s="174"/>
      <c r="LC80" s="174"/>
      <c r="LD80" s="174"/>
      <c r="LE80" s="174"/>
      <c r="LF80" s="174"/>
      <c r="LG80" s="174"/>
      <c r="LH80" s="174"/>
      <c r="LI80" s="174"/>
      <c r="LJ80" s="174"/>
      <c r="LK80" s="174"/>
    </row>
    <row r="81" spans="1:323" s="336" customFormat="1" ht="43.5" customHeight="1" x14ac:dyDescent="0.25">
      <c r="A81" s="1159"/>
      <c r="B81" s="1162"/>
      <c r="C81" s="334" t="s">
        <v>799</v>
      </c>
      <c r="D81" s="288" t="s">
        <v>31</v>
      </c>
      <c r="E81" s="288" t="s">
        <v>120</v>
      </c>
      <c r="F81" s="288" t="s">
        <v>132</v>
      </c>
      <c r="G81" s="288"/>
      <c r="H81" s="949"/>
      <c r="I81" s="998"/>
      <c r="J81" s="957"/>
      <c r="L81" s="1042"/>
      <c r="M81" s="694"/>
      <c r="N81" s="664"/>
      <c r="O81" s="1109"/>
      <c r="P81" s="1112"/>
      <c r="Q81" s="661"/>
      <c r="R81" s="981"/>
      <c r="S81" s="334" t="s">
        <v>800</v>
      </c>
      <c r="T81" s="315" t="s">
        <v>5</v>
      </c>
      <c r="U81" s="336">
        <v>15</v>
      </c>
      <c r="V81" s="336">
        <v>15</v>
      </c>
      <c r="W81" s="336">
        <v>15</v>
      </c>
      <c r="X81" s="336">
        <v>15</v>
      </c>
      <c r="Y81" s="336">
        <v>15</v>
      </c>
      <c r="Z81" s="336">
        <v>15</v>
      </c>
      <c r="AA81" s="336">
        <v>10</v>
      </c>
      <c r="AB81" s="287">
        <f t="shared" si="1"/>
        <v>100</v>
      </c>
      <c r="AC81" s="371" t="s">
        <v>226</v>
      </c>
      <c r="AD81" s="372" t="s">
        <v>226</v>
      </c>
      <c r="AE81" s="377">
        <v>100</v>
      </c>
      <c r="AF81" s="1171"/>
      <c r="AG81" s="667"/>
      <c r="AH81" s="670"/>
      <c r="AI81" s="670"/>
      <c r="AJ81" s="664"/>
      <c r="AK81" s="664"/>
      <c r="AL81" s="664"/>
      <c r="AM81" s="1055"/>
      <c r="AN81" s="1049"/>
      <c r="AO81" s="1085"/>
      <c r="AP81" s="1065"/>
      <c r="AQ81" s="53" t="s">
        <v>462</v>
      </c>
      <c r="AR81" s="391" t="s">
        <v>463</v>
      </c>
      <c r="AS81" s="374" t="s">
        <v>1010</v>
      </c>
      <c r="AT81" s="374" t="s">
        <v>793</v>
      </c>
      <c r="AU81" s="402" t="s">
        <v>801</v>
      </c>
      <c r="AV81" s="482" t="s">
        <v>802</v>
      </c>
      <c r="AW81" s="482">
        <v>44014</v>
      </c>
      <c r="AX81" s="483" t="s">
        <v>1011</v>
      </c>
      <c r="AY81" s="423" t="s">
        <v>415</v>
      </c>
      <c r="AZ81" s="464">
        <v>1</v>
      </c>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4"/>
      <c r="DB81" s="174"/>
      <c r="DC81" s="174"/>
      <c r="DD81" s="174"/>
      <c r="DE81" s="174"/>
      <c r="DF81" s="174"/>
      <c r="DG81" s="174"/>
      <c r="DH81" s="174"/>
      <c r="DI81" s="174"/>
      <c r="DJ81" s="174"/>
      <c r="DK81" s="174"/>
      <c r="DL81" s="174"/>
      <c r="DM81" s="174"/>
      <c r="DN81" s="174"/>
      <c r="DO81" s="174"/>
      <c r="DP81" s="174"/>
      <c r="DQ81" s="174"/>
      <c r="DR81" s="174"/>
      <c r="DS81" s="174"/>
      <c r="DT81" s="174"/>
      <c r="DU81" s="174"/>
      <c r="DV81" s="174"/>
      <c r="DW81" s="174"/>
      <c r="DX81" s="174"/>
      <c r="DY81" s="174"/>
      <c r="DZ81" s="174"/>
      <c r="EA81" s="174"/>
      <c r="EB81" s="174"/>
      <c r="EC81" s="174"/>
      <c r="ED81" s="174"/>
      <c r="EE81" s="174"/>
      <c r="EF81" s="174"/>
      <c r="EG81" s="174"/>
      <c r="EH81" s="174"/>
      <c r="EI81" s="174"/>
      <c r="EJ81" s="174"/>
      <c r="EK81" s="174"/>
      <c r="EL81" s="174"/>
      <c r="EM81" s="174"/>
      <c r="EN81" s="174"/>
      <c r="EO81" s="174"/>
      <c r="EP81" s="174"/>
      <c r="EQ81" s="174"/>
      <c r="ER81" s="174"/>
      <c r="ES81" s="174"/>
      <c r="ET81" s="174"/>
      <c r="EU81" s="174"/>
      <c r="EV81" s="174"/>
      <c r="EW81" s="174"/>
      <c r="EX81" s="174"/>
      <c r="EY81" s="174"/>
      <c r="EZ81" s="174"/>
      <c r="FA81" s="174"/>
      <c r="FB81" s="174"/>
      <c r="FC81" s="174"/>
      <c r="FD81" s="174"/>
      <c r="FE81" s="174"/>
      <c r="FF81" s="174"/>
      <c r="FG81" s="174"/>
      <c r="FH81" s="174"/>
      <c r="FI81" s="174"/>
      <c r="FJ81" s="174"/>
      <c r="FK81" s="174"/>
      <c r="FL81" s="174"/>
      <c r="FM81" s="174"/>
      <c r="FN81" s="174"/>
      <c r="FO81" s="174"/>
      <c r="FP81" s="174"/>
      <c r="FQ81" s="174"/>
      <c r="FR81" s="174"/>
      <c r="FS81" s="174"/>
      <c r="FT81" s="174"/>
      <c r="FU81" s="174"/>
      <c r="FV81" s="174"/>
      <c r="FW81" s="174"/>
      <c r="FX81" s="174"/>
      <c r="FY81" s="174"/>
      <c r="FZ81" s="174"/>
      <c r="GA81" s="174"/>
      <c r="GB81" s="174"/>
      <c r="GC81" s="174"/>
      <c r="GD81" s="174"/>
      <c r="GE81" s="174"/>
      <c r="GF81" s="174"/>
      <c r="GG81" s="174"/>
      <c r="GH81" s="174"/>
      <c r="GI81" s="174"/>
      <c r="GJ81" s="174"/>
      <c r="GK81" s="174"/>
      <c r="GL81" s="174"/>
      <c r="GM81" s="174"/>
      <c r="GN81" s="174"/>
      <c r="GO81" s="174"/>
      <c r="GP81" s="174"/>
      <c r="GQ81" s="174"/>
      <c r="GR81" s="174"/>
      <c r="GS81" s="174"/>
      <c r="GT81" s="174"/>
      <c r="GU81" s="174"/>
      <c r="GV81" s="174"/>
      <c r="GW81" s="174"/>
      <c r="GX81" s="174"/>
      <c r="GY81" s="174"/>
      <c r="GZ81" s="174"/>
      <c r="HA81" s="174"/>
      <c r="HB81" s="174"/>
      <c r="HC81" s="174"/>
      <c r="HD81" s="174"/>
      <c r="HE81" s="174"/>
      <c r="HF81" s="174"/>
      <c r="HG81" s="174"/>
      <c r="HH81" s="174"/>
      <c r="HI81" s="174"/>
      <c r="HJ81" s="174"/>
      <c r="HK81" s="174"/>
      <c r="HL81" s="174"/>
      <c r="HM81" s="174"/>
      <c r="HN81" s="174"/>
      <c r="HO81" s="174"/>
      <c r="HP81" s="174"/>
      <c r="HQ81" s="174"/>
      <c r="HR81" s="174"/>
      <c r="HS81" s="174"/>
      <c r="HT81" s="174"/>
      <c r="HU81" s="174"/>
      <c r="HV81" s="174"/>
      <c r="HW81" s="174"/>
      <c r="HX81" s="174"/>
      <c r="HY81" s="174"/>
      <c r="HZ81" s="174"/>
      <c r="IA81" s="174"/>
      <c r="IB81" s="174"/>
      <c r="IC81" s="174"/>
      <c r="ID81" s="174"/>
      <c r="IE81" s="174"/>
      <c r="IF81" s="174"/>
      <c r="IG81" s="174"/>
      <c r="IH81" s="174"/>
      <c r="II81" s="174"/>
      <c r="IJ81" s="174"/>
      <c r="IK81" s="174"/>
      <c r="IL81" s="174"/>
      <c r="IM81" s="174"/>
      <c r="IN81" s="174"/>
      <c r="IO81" s="174"/>
      <c r="IP81" s="174"/>
      <c r="IQ81" s="174"/>
      <c r="IR81" s="174"/>
      <c r="IS81" s="174"/>
      <c r="IT81" s="174"/>
      <c r="IU81" s="174"/>
      <c r="IV81" s="174"/>
      <c r="IW81" s="174"/>
      <c r="IX81" s="174"/>
      <c r="IY81" s="174"/>
      <c r="IZ81" s="174"/>
      <c r="JA81" s="174"/>
      <c r="JB81" s="174"/>
      <c r="JC81" s="174"/>
      <c r="JD81" s="174"/>
      <c r="JE81" s="174"/>
      <c r="JF81" s="174"/>
      <c r="JG81" s="174"/>
      <c r="JH81" s="174"/>
      <c r="JI81" s="174"/>
      <c r="JJ81" s="174"/>
      <c r="JK81" s="174"/>
      <c r="JL81" s="174"/>
      <c r="JM81" s="174"/>
      <c r="JN81" s="174"/>
      <c r="JO81" s="174"/>
      <c r="JP81" s="174"/>
      <c r="JQ81" s="174"/>
      <c r="JR81" s="174"/>
      <c r="JS81" s="174"/>
      <c r="JT81" s="174"/>
      <c r="JU81" s="174"/>
      <c r="JV81" s="174"/>
      <c r="JW81" s="174"/>
      <c r="JX81" s="174"/>
      <c r="JY81" s="174"/>
      <c r="JZ81" s="174"/>
      <c r="KA81" s="174"/>
      <c r="KB81" s="174"/>
      <c r="KC81" s="174"/>
      <c r="KD81" s="174"/>
      <c r="KE81" s="174"/>
      <c r="KF81" s="174"/>
      <c r="KG81" s="174"/>
      <c r="KH81" s="174"/>
      <c r="KI81" s="174"/>
      <c r="KJ81" s="174"/>
      <c r="KK81" s="174"/>
      <c r="KL81" s="174"/>
      <c r="KM81" s="174"/>
      <c r="KN81" s="174"/>
      <c r="KO81" s="174"/>
      <c r="KP81" s="174"/>
      <c r="KQ81" s="174"/>
      <c r="KR81" s="174"/>
      <c r="KS81" s="174"/>
      <c r="KT81" s="174"/>
      <c r="KU81" s="174"/>
      <c r="KV81" s="174"/>
      <c r="KW81" s="174"/>
      <c r="KX81" s="174"/>
      <c r="KY81" s="174"/>
      <c r="KZ81" s="174"/>
      <c r="LA81" s="174"/>
      <c r="LB81" s="174"/>
      <c r="LC81" s="174"/>
      <c r="LD81" s="174"/>
      <c r="LE81" s="174"/>
      <c r="LF81" s="174"/>
      <c r="LG81" s="174"/>
      <c r="LH81" s="174"/>
      <c r="LI81" s="174"/>
      <c r="LJ81" s="174"/>
      <c r="LK81" s="174"/>
    </row>
    <row r="82" spans="1:323" s="339" customFormat="1" ht="63" customHeight="1" thickBot="1" x14ac:dyDescent="0.3">
      <c r="A82" s="1160"/>
      <c r="B82" s="1163"/>
      <c r="C82" s="355"/>
      <c r="D82" s="34"/>
      <c r="E82" s="34"/>
      <c r="F82" s="34"/>
      <c r="G82" s="34"/>
      <c r="H82" s="951"/>
      <c r="I82" s="999"/>
      <c r="J82" s="959"/>
      <c r="L82" s="1044"/>
      <c r="M82" s="695"/>
      <c r="N82" s="665"/>
      <c r="O82" s="1110"/>
      <c r="P82" s="1113"/>
      <c r="Q82" s="662"/>
      <c r="R82" s="982"/>
      <c r="S82" s="355" t="s">
        <v>803</v>
      </c>
      <c r="T82" s="325" t="s">
        <v>26</v>
      </c>
      <c r="U82" s="339">
        <v>15</v>
      </c>
      <c r="V82" s="339">
        <v>15</v>
      </c>
      <c r="W82" s="339">
        <v>15</v>
      </c>
      <c r="X82" s="339">
        <v>10</v>
      </c>
      <c r="Y82" s="339">
        <v>15</v>
      </c>
      <c r="Z82" s="339">
        <v>15</v>
      </c>
      <c r="AA82" s="339">
        <v>10</v>
      </c>
      <c r="AB82" s="387">
        <f t="shared" si="1"/>
        <v>95</v>
      </c>
      <c r="AC82" s="185" t="s">
        <v>4</v>
      </c>
      <c r="AD82" s="385" t="s">
        <v>226</v>
      </c>
      <c r="AE82" s="377">
        <v>50</v>
      </c>
      <c r="AF82" s="1172"/>
      <c r="AG82" s="1173"/>
      <c r="AH82" s="671"/>
      <c r="AI82" s="671"/>
      <c r="AJ82" s="665"/>
      <c r="AK82" s="665"/>
      <c r="AL82" s="665"/>
      <c r="AM82" s="1056"/>
      <c r="AN82" s="1050"/>
      <c r="AO82" s="1086"/>
      <c r="AP82" s="1067"/>
      <c r="AQ82" s="56" t="s">
        <v>462</v>
      </c>
      <c r="AR82" s="394" t="s">
        <v>463</v>
      </c>
      <c r="AS82" s="386" t="s">
        <v>804</v>
      </c>
      <c r="AT82" s="386" t="s">
        <v>805</v>
      </c>
      <c r="AU82" s="407" t="s">
        <v>806</v>
      </c>
      <c r="AV82" s="487" t="s">
        <v>807</v>
      </c>
      <c r="AW82" s="482">
        <v>44014</v>
      </c>
      <c r="AX82" s="488" t="s">
        <v>1012</v>
      </c>
      <c r="AY82" s="430" t="s">
        <v>415</v>
      </c>
      <c r="AZ82" s="489">
        <v>1</v>
      </c>
      <c r="BA82" s="330"/>
      <c r="BB82" s="330"/>
      <c r="BC82" s="330"/>
      <c r="BD82" s="330"/>
      <c r="BE82" s="330"/>
      <c r="BF82" s="330"/>
      <c r="BG82" s="330"/>
      <c r="BH82" s="330"/>
      <c r="BI82" s="330"/>
      <c r="BJ82" s="330"/>
      <c r="BK82" s="330"/>
      <c r="BL82" s="330"/>
      <c r="BM82" s="330"/>
      <c r="BN82" s="330"/>
      <c r="BO82" s="330"/>
      <c r="BP82" s="330"/>
      <c r="BQ82" s="330"/>
      <c r="BR82" s="330"/>
      <c r="BS82" s="330"/>
      <c r="BT82" s="330"/>
      <c r="BU82" s="330"/>
      <c r="BV82" s="330"/>
      <c r="BW82" s="330"/>
      <c r="BX82" s="330"/>
      <c r="BY82" s="330"/>
      <c r="BZ82" s="330"/>
      <c r="CA82" s="330"/>
      <c r="CB82" s="330"/>
      <c r="CC82" s="330"/>
      <c r="CD82" s="330"/>
      <c r="CE82" s="330"/>
      <c r="CF82" s="330"/>
      <c r="CG82" s="330"/>
      <c r="CH82" s="330"/>
      <c r="CI82" s="330"/>
      <c r="CJ82" s="330"/>
      <c r="CK82" s="330"/>
      <c r="CL82" s="330"/>
      <c r="CM82" s="330"/>
      <c r="CN82" s="330"/>
      <c r="CO82" s="330"/>
      <c r="CP82" s="330"/>
      <c r="CQ82" s="330"/>
      <c r="CR82" s="330"/>
      <c r="CS82" s="330"/>
      <c r="CT82" s="330"/>
      <c r="CU82" s="330"/>
      <c r="CV82" s="330"/>
      <c r="CW82" s="330"/>
      <c r="CX82" s="330"/>
      <c r="CY82" s="330"/>
      <c r="CZ82" s="330"/>
      <c r="DA82" s="330"/>
      <c r="DB82" s="330"/>
      <c r="DC82" s="330"/>
      <c r="DD82" s="330"/>
      <c r="DE82" s="330"/>
      <c r="DF82" s="330"/>
      <c r="DG82" s="330"/>
      <c r="DH82" s="330"/>
      <c r="DI82" s="330"/>
      <c r="DJ82" s="330"/>
      <c r="DK82" s="330"/>
      <c r="DL82" s="330"/>
      <c r="DM82" s="330"/>
      <c r="DN82" s="330"/>
      <c r="DO82" s="330"/>
      <c r="DP82" s="330"/>
      <c r="DQ82" s="330"/>
      <c r="DR82" s="330"/>
      <c r="DS82" s="330"/>
      <c r="DT82" s="330"/>
      <c r="DU82" s="330"/>
      <c r="DV82" s="330"/>
      <c r="DW82" s="330"/>
      <c r="DX82" s="330"/>
      <c r="DY82" s="330"/>
      <c r="DZ82" s="330"/>
      <c r="EA82" s="330"/>
      <c r="EB82" s="330"/>
      <c r="EC82" s="330"/>
      <c r="ED82" s="330"/>
      <c r="EE82" s="330"/>
      <c r="EF82" s="330"/>
      <c r="EG82" s="330"/>
      <c r="EH82" s="330"/>
      <c r="EI82" s="330"/>
      <c r="EJ82" s="330"/>
      <c r="EK82" s="330"/>
      <c r="EL82" s="330"/>
      <c r="EM82" s="330"/>
      <c r="EN82" s="330"/>
      <c r="EO82" s="330"/>
      <c r="EP82" s="330"/>
      <c r="EQ82" s="330"/>
      <c r="ER82" s="330"/>
      <c r="ES82" s="330"/>
      <c r="ET82" s="330"/>
      <c r="EU82" s="330"/>
      <c r="EV82" s="330"/>
      <c r="EW82" s="330"/>
      <c r="EX82" s="330"/>
      <c r="EY82" s="330"/>
      <c r="EZ82" s="330"/>
      <c r="FA82" s="330"/>
      <c r="FB82" s="330"/>
      <c r="FC82" s="330"/>
      <c r="FD82" s="330"/>
      <c r="FE82" s="330"/>
      <c r="FF82" s="330"/>
      <c r="FG82" s="330"/>
      <c r="FH82" s="330"/>
      <c r="FI82" s="330"/>
      <c r="FJ82" s="330"/>
      <c r="FK82" s="330"/>
      <c r="FL82" s="330"/>
      <c r="FM82" s="330"/>
      <c r="FN82" s="330"/>
      <c r="FO82" s="330"/>
      <c r="FP82" s="330"/>
      <c r="FQ82" s="330"/>
      <c r="FR82" s="330"/>
      <c r="FS82" s="330"/>
      <c r="FT82" s="330"/>
      <c r="FU82" s="330"/>
      <c r="FV82" s="330"/>
      <c r="FW82" s="330"/>
      <c r="FX82" s="330"/>
      <c r="FY82" s="330"/>
      <c r="FZ82" s="330"/>
      <c r="GA82" s="330"/>
      <c r="GB82" s="330"/>
      <c r="GC82" s="330"/>
      <c r="GD82" s="330"/>
      <c r="GE82" s="330"/>
      <c r="GF82" s="330"/>
      <c r="GG82" s="330"/>
      <c r="GH82" s="330"/>
      <c r="GI82" s="330"/>
      <c r="GJ82" s="330"/>
      <c r="GK82" s="330"/>
      <c r="GL82" s="330"/>
      <c r="GM82" s="330"/>
      <c r="GN82" s="330"/>
      <c r="GO82" s="330"/>
      <c r="GP82" s="330"/>
      <c r="GQ82" s="330"/>
      <c r="GR82" s="330"/>
      <c r="GS82" s="330"/>
      <c r="GT82" s="330"/>
      <c r="GU82" s="330"/>
      <c r="GV82" s="330"/>
      <c r="GW82" s="330"/>
      <c r="GX82" s="330"/>
      <c r="GY82" s="330"/>
      <c r="GZ82" s="330"/>
      <c r="HA82" s="330"/>
      <c r="HB82" s="330"/>
      <c r="HC82" s="330"/>
      <c r="HD82" s="330"/>
      <c r="HE82" s="330"/>
      <c r="HF82" s="330"/>
      <c r="HG82" s="330"/>
      <c r="HH82" s="330"/>
      <c r="HI82" s="330"/>
      <c r="HJ82" s="330"/>
      <c r="HK82" s="330"/>
      <c r="HL82" s="330"/>
      <c r="HM82" s="330"/>
      <c r="HN82" s="330"/>
      <c r="HO82" s="330"/>
      <c r="HP82" s="330"/>
      <c r="HQ82" s="330"/>
      <c r="HR82" s="330"/>
      <c r="HS82" s="330"/>
      <c r="HT82" s="330"/>
      <c r="HU82" s="330"/>
      <c r="HV82" s="330"/>
      <c r="HW82" s="330"/>
      <c r="HX82" s="330"/>
      <c r="HY82" s="330"/>
      <c r="HZ82" s="330"/>
      <c r="IA82" s="330"/>
      <c r="IB82" s="330"/>
      <c r="IC82" s="330"/>
      <c r="ID82" s="330"/>
      <c r="IE82" s="330"/>
      <c r="IF82" s="330"/>
      <c r="IG82" s="330"/>
      <c r="IH82" s="330"/>
      <c r="II82" s="330"/>
      <c r="IJ82" s="330"/>
      <c r="IK82" s="330"/>
      <c r="IL82" s="330"/>
      <c r="IM82" s="330"/>
      <c r="IN82" s="330"/>
      <c r="IO82" s="330"/>
      <c r="IP82" s="330"/>
      <c r="IQ82" s="330"/>
      <c r="IR82" s="330"/>
      <c r="IS82" s="330"/>
      <c r="IT82" s="330"/>
      <c r="IU82" s="330"/>
      <c r="IV82" s="330"/>
      <c r="IW82" s="330"/>
      <c r="IX82" s="330"/>
      <c r="IY82" s="330"/>
      <c r="IZ82" s="330"/>
      <c r="JA82" s="330"/>
      <c r="JB82" s="330"/>
      <c r="JC82" s="330"/>
      <c r="JD82" s="330"/>
      <c r="JE82" s="330"/>
      <c r="JF82" s="330"/>
      <c r="JG82" s="330"/>
      <c r="JH82" s="330"/>
      <c r="JI82" s="330"/>
      <c r="JJ82" s="330"/>
      <c r="JK82" s="330"/>
      <c r="JL82" s="330"/>
      <c r="JM82" s="330"/>
      <c r="JN82" s="330"/>
      <c r="JO82" s="330"/>
      <c r="JP82" s="330"/>
      <c r="JQ82" s="330"/>
      <c r="JR82" s="330"/>
      <c r="JS82" s="330"/>
      <c r="JT82" s="330"/>
      <c r="JU82" s="330"/>
      <c r="JV82" s="330"/>
      <c r="JW82" s="330"/>
      <c r="JX82" s="330"/>
      <c r="JY82" s="330"/>
      <c r="JZ82" s="330"/>
      <c r="KA82" s="330"/>
      <c r="KB82" s="330"/>
      <c r="KC82" s="330"/>
      <c r="KD82" s="330"/>
      <c r="KE82" s="330"/>
      <c r="KF82" s="330"/>
      <c r="KG82" s="330"/>
      <c r="KH82" s="330"/>
      <c r="KI82" s="330"/>
      <c r="KJ82" s="330"/>
      <c r="KK82" s="330"/>
      <c r="KL82" s="330"/>
      <c r="KM82" s="330"/>
      <c r="KN82" s="330"/>
      <c r="KO82" s="330"/>
      <c r="KP82" s="330"/>
      <c r="KQ82" s="330"/>
      <c r="KR82" s="330"/>
      <c r="KS82" s="330"/>
      <c r="KT82" s="330"/>
      <c r="KU82" s="330"/>
      <c r="KV82" s="330"/>
      <c r="KW82" s="330"/>
      <c r="KX82" s="330"/>
      <c r="KY82" s="330"/>
      <c r="KZ82" s="330"/>
      <c r="LA82" s="330"/>
      <c r="LB82" s="330"/>
      <c r="LC82" s="330"/>
      <c r="LD82" s="330"/>
      <c r="LE82" s="330"/>
      <c r="LF82" s="330"/>
      <c r="LG82" s="330"/>
      <c r="LH82" s="330"/>
      <c r="LI82" s="330"/>
      <c r="LJ82" s="330"/>
      <c r="LK82" s="330"/>
    </row>
    <row r="83" spans="1:323" x14ac:dyDescent="0.25">
      <c r="AB83" s="414"/>
    </row>
  </sheetData>
  <mergeCells count="513">
    <mergeCell ref="L75:L78"/>
    <mergeCell ref="AK79:AK82"/>
    <mergeCell ref="AL79:AL82"/>
    <mergeCell ref="AM79:AM82"/>
    <mergeCell ref="AN79:AN82"/>
    <mergeCell ref="AO79:AO82"/>
    <mergeCell ref="AP79:AP82"/>
    <mergeCell ref="R79:R82"/>
    <mergeCell ref="AF79:AF82"/>
    <mergeCell ref="AG79:AG82"/>
    <mergeCell ref="AH79:AH82"/>
    <mergeCell ref="AI79:AI82"/>
    <mergeCell ref="AJ79:AJ82"/>
    <mergeCell ref="P79:P82"/>
    <mergeCell ref="Q79:Q82"/>
    <mergeCell ref="A79:A82"/>
    <mergeCell ref="B79:B82"/>
    <mergeCell ref="H79:H82"/>
    <mergeCell ref="I79:I82"/>
    <mergeCell ref="J79:J82"/>
    <mergeCell ref="AF75:AF78"/>
    <mergeCell ref="AG75:AG78"/>
    <mergeCell ref="AH75:AH78"/>
    <mergeCell ref="AI75:AI78"/>
    <mergeCell ref="M75:M78"/>
    <mergeCell ref="N75:N78"/>
    <mergeCell ref="O75:O78"/>
    <mergeCell ref="P75:P78"/>
    <mergeCell ref="Q75:Q78"/>
    <mergeCell ref="R75:R78"/>
    <mergeCell ref="A75:A78"/>
    <mergeCell ref="B75:B78"/>
    <mergeCell ref="H75:H78"/>
    <mergeCell ref="I75:I78"/>
    <mergeCell ref="J75:J78"/>
    <mergeCell ref="L79:L82"/>
    <mergeCell ref="M79:M82"/>
    <mergeCell ref="N79:N82"/>
    <mergeCell ref="O79:O82"/>
    <mergeCell ref="AP71:AP74"/>
    <mergeCell ref="R71:R74"/>
    <mergeCell ref="AF71:AF74"/>
    <mergeCell ref="AG71:AG74"/>
    <mergeCell ref="AH71:AH74"/>
    <mergeCell ref="AI71:AI74"/>
    <mergeCell ref="AJ71:AJ74"/>
    <mergeCell ref="AO75:AO78"/>
    <mergeCell ref="AP75:AP78"/>
    <mergeCell ref="AJ75:AJ78"/>
    <mergeCell ref="AK75:AK78"/>
    <mergeCell ref="AO71:AO74"/>
    <mergeCell ref="AL75:AL78"/>
    <mergeCell ref="AM75:AM78"/>
    <mergeCell ref="AN75:AN78"/>
    <mergeCell ref="AN66:AN70"/>
    <mergeCell ref="L66:L70"/>
    <mergeCell ref="AK71:AK74"/>
    <mergeCell ref="AL71:AL74"/>
    <mergeCell ref="AM71:AM74"/>
    <mergeCell ref="AN71:AN74"/>
    <mergeCell ref="A71:A74"/>
    <mergeCell ref="B71:B74"/>
    <mergeCell ref="H71:H74"/>
    <mergeCell ref="I71:I74"/>
    <mergeCell ref="J71:J74"/>
    <mergeCell ref="AF66:AF70"/>
    <mergeCell ref="AG66:AG70"/>
    <mergeCell ref="AH66:AH70"/>
    <mergeCell ref="AI66:AI70"/>
    <mergeCell ref="M66:M70"/>
    <mergeCell ref="N66:N70"/>
    <mergeCell ref="O66:O70"/>
    <mergeCell ref="P66:P70"/>
    <mergeCell ref="Q66:Q70"/>
    <mergeCell ref="R66:R70"/>
    <mergeCell ref="A66:A70"/>
    <mergeCell ref="B66:B70"/>
    <mergeCell ref="H66:H70"/>
    <mergeCell ref="I66:I70"/>
    <mergeCell ref="J66:J70"/>
    <mergeCell ref="L71:L74"/>
    <mergeCell ref="M71:M74"/>
    <mergeCell ref="N71:N74"/>
    <mergeCell ref="O71:O74"/>
    <mergeCell ref="AM63:AM65"/>
    <mergeCell ref="O63:O65"/>
    <mergeCell ref="P63:P65"/>
    <mergeCell ref="Q63:Q65"/>
    <mergeCell ref="R63:R65"/>
    <mergeCell ref="AF63:AF65"/>
    <mergeCell ref="AG63:AG65"/>
    <mergeCell ref="AI63:AI65"/>
    <mergeCell ref="AJ63:AJ65"/>
    <mergeCell ref="AK63:AK65"/>
    <mergeCell ref="AL63:AL65"/>
    <mergeCell ref="AL66:AL70"/>
    <mergeCell ref="AM66:AM70"/>
    <mergeCell ref="P71:P74"/>
    <mergeCell ref="Q71:Q74"/>
    <mergeCell ref="AO66:AO70"/>
    <mergeCell ref="AP66:AP70"/>
    <mergeCell ref="AJ66:AJ70"/>
    <mergeCell ref="AK66:AK70"/>
    <mergeCell ref="AO60:AO65"/>
    <mergeCell ref="AP60:AP65"/>
    <mergeCell ref="I63:I65"/>
    <mergeCell ref="J63:J65"/>
    <mergeCell ref="L63:L65"/>
    <mergeCell ref="M63:M65"/>
    <mergeCell ref="N63:N65"/>
    <mergeCell ref="AF60:AF62"/>
    <mergeCell ref="AG60:AG62"/>
    <mergeCell ref="AH60:AH62"/>
    <mergeCell ref="AI60:AI62"/>
    <mergeCell ref="AJ60:AJ62"/>
    <mergeCell ref="AK60:AK62"/>
    <mergeCell ref="M60:M62"/>
    <mergeCell ref="N60:N62"/>
    <mergeCell ref="O60:O62"/>
    <mergeCell ref="P60:P62"/>
    <mergeCell ref="Q60:Q62"/>
    <mergeCell ref="R60:R62"/>
    <mergeCell ref="AH63:AH65"/>
    <mergeCell ref="AO55:AO59"/>
    <mergeCell ref="AP55:AP59"/>
    <mergeCell ref="A60:A65"/>
    <mergeCell ref="B60:B65"/>
    <mergeCell ref="H60:H65"/>
    <mergeCell ref="I60:I62"/>
    <mergeCell ref="J60:J62"/>
    <mergeCell ref="L60:L62"/>
    <mergeCell ref="AQ58:AQ59"/>
    <mergeCell ref="R55:R59"/>
    <mergeCell ref="AF55:AF59"/>
    <mergeCell ref="AG55:AG59"/>
    <mergeCell ref="AH55:AH59"/>
    <mergeCell ref="AI55:AI59"/>
    <mergeCell ref="AJ55:AJ59"/>
    <mergeCell ref="L55:L59"/>
    <mergeCell ref="M55:M59"/>
    <mergeCell ref="N55:N59"/>
    <mergeCell ref="O55:O59"/>
    <mergeCell ref="P55:P59"/>
    <mergeCell ref="Q55:Q59"/>
    <mergeCell ref="AL60:AL62"/>
    <mergeCell ref="AM60:AM62"/>
    <mergeCell ref="AN60:AN65"/>
    <mergeCell ref="AP50:AP54"/>
    <mergeCell ref="A55:A59"/>
    <mergeCell ref="B55:B59"/>
    <mergeCell ref="H55:H59"/>
    <mergeCell ref="I55:I59"/>
    <mergeCell ref="J55:J59"/>
    <mergeCell ref="AF50:AF54"/>
    <mergeCell ref="AG50:AG54"/>
    <mergeCell ref="AH50:AH54"/>
    <mergeCell ref="AI50:AI54"/>
    <mergeCell ref="AJ50:AJ54"/>
    <mergeCell ref="AK50:AK54"/>
    <mergeCell ref="M50:M54"/>
    <mergeCell ref="N50:N54"/>
    <mergeCell ref="O50:O54"/>
    <mergeCell ref="P50:P54"/>
    <mergeCell ref="Q50:Q54"/>
    <mergeCell ref="R50:R54"/>
    <mergeCell ref="A50:A54"/>
    <mergeCell ref="B50:B54"/>
    <mergeCell ref="AK55:AK59"/>
    <mergeCell ref="AL55:AL59"/>
    <mergeCell ref="AM55:AM59"/>
    <mergeCell ref="AN55:AN59"/>
    <mergeCell ref="H50:H54"/>
    <mergeCell ref="I50:I54"/>
    <mergeCell ref="J50:J54"/>
    <mergeCell ref="L50:L54"/>
    <mergeCell ref="AK44:AK49"/>
    <mergeCell ref="AL44:AL49"/>
    <mergeCell ref="AM44:AM49"/>
    <mergeCell ref="AN44:AN49"/>
    <mergeCell ref="AO44:AO49"/>
    <mergeCell ref="AL50:AL54"/>
    <mergeCell ref="AM50:AM54"/>
    <mergeCell ref="AN50:AN54"/>
    <mergeCell ref="AO50:AO54"/>
    <mergeCell ref="AP44:AP49"/>
    <mergeCell ref="R44:R49"/>
    <mergeCell ref="AF44:AF49"/>
    <mergeCell ref="AG44:AG49"/>
    <mergeCell ref="AH44:AH49"/>
    <mergeCell ref="AI44:AI49"/>
    <mergeCell ref="AJ44:AJ49"/>
    <mergeCell ref="L44:L49"/>
    <mergeCell ref="M44:M49"/>
    <mergeCell ref="N44:N49"/>
    <mergeCell ref="O44:O49"/>
    <mergeCell ref="P44:P49"/>
    <mergeCell ref="Q44:Q49"/>
    <mergeCell ref="AQ42:AQ43"/>
    <mergeCell ref="AF40:AF43"/>
    <mergeCell ref="AG40:AG43"/>
    <mergeCell ref="AH40:AH43"/>
    <mergeCell ref="AI40:AI43"/>
    <mergeCell ref="AJ40:AJ43"/>
    <mergeCell ref="AK40:AK43"/>
    <mergeCell ref="M40:M43"/>
    <mergeCell ref="N40:N43"/>
    <mergeCell ref="A44:A49"/>
    <mergeCell ref="B44:B49"/>
    <mergeCell ref="H44:H49"/>
    <mergeCell ref="I44:I49"/>
    <mergeCell ref="J44:J49"/>
    <mergeCell ref="AL40:AL43"/>
    <mergeCell ref="AM40:AM43"/>
    <mergeCell ref="AN40:AN43"/>
    <mergeCell ref="AO40:AO43"/>
    <mergeCell ref="O40:O43"/>
    <mergeCell ref="P40:P43"/>
    <mergeCell ref="Q40:Q43"/>
    <mergeCell ref="R40:R43"/>
    <mergeCell ref="AM34:AM39"/>
    <mergeCell ref="AN34:AN39"/>
    <mergeCell ref="AO34:AO39"/>
    <mergeCell ref="AP34:AP39"/>
    <mergeCell ref="A40:A43"/>
    <mergeCell ref="B40:B43"/>
    <mergeCell ref="H40:H43"/>
    <mergeCell ref="I40:I43"/>
    <mergeCell ref="J40:J43"/>
    <mergeCell ref="L40:L43"/>
    <mergeCell ref="AG34:AG39"/>
    <mergeCell ref="AH34:AH39"/>
    <mergeCell ref="AI34:AI39"/>
    <mergeCell ref="AJ34:AJ39"/>
    <mergeCell ref="AK34:AK39"/>
    <mergeCell ref="AL34:AL39"/>
    <mergeCell ref="N34:N39"/>
    <mergeCell ref="O34:O39"/>
    <mergeCell ref="P34:P39"/>
    <mergeCell ref="Q34:Q39"/>
    <mergeCell ref="R34:R39"/>
    <mergeCell ref="AF34:AF39"/>
    <mergeCell ref="AP40:AP43"/>
    <mergeCell ref="A34:A39"/>
    <mergeCell ref="AB32:AB33"/>
    <mergeCell ref="B34:B39"/>
    <mergeCell ref="H34:H39"/>
    <mergeCell ref="I34:I39"/>
    <mergeCell ref="J34:J39"/>
    <mergeCell ref="L34:L39"/>
    <mergeCell ref="M34:M39"/>
    <mergeCell ref="W32:W33"/>
    <mergeCell ref="X32:X33"/>
    <mergeCell ref="U32:U33"/>
    <mergeCell ref="V32:V33"/>
    <mergeCell ref="C32:C33"/>
    <mergeCell ref="D32:D33"/>
    <mergeCell ref="E32:E33"/>
    <mergeCell ref="F32:F33"/>
    <mergeCell ref="G32:G33"/>
    <mergeCell ref="O30:O33"/>
    <mergeCell ref="P30:P33"/>
    <mergeCell ref="Q30:Q33"/>
    <mergeCell ref="R30:R33"/>
    <mergeCell ref="S30:S31"/>
    <mergeCell ref="R25:R29"/>
    <mergeCell ref="AF25:AF29"/>
    <mergeCell ref="AG25:AG29"/>
    <mergeCell ref="AH25:AH29"/>
    <mergeCell ref="AL30:AL33"/>
    <mergeCell ref="AM30:AM33"/>
    <mergeCell ref="AN30:AN33"/>
    <mergeCell ref="AO30:AO33"/>
    <mergeCell ref="AP30:AP33"/>
    <mergeCell ref="AJ30:AJ33"/>
    <mergeCell ref="AK30:AK33"/>
    <mergeCell ref="AF30:AF33"/>
    <mergeCell ref="AG30:AG33"/>
    <mergeCell ref="AH30:AH33"/>
    <mergeCell ref="AI30:AI33"/>
    <mergeCell ref="AE30:AE31"/>
    <mergeCell ref="S32:S33"/>
    <mergeCell ref="T32:T33"/>
    <mergeCell ref="AC32:AC33"/>
    <mergeCell ref="AD32:AD33"/>
    <mergeCell ref="AE32:AE33"/>
    <mergeCell ref="Y32:Y33"/>
    <mergeCell ref="Z32:Z33"/>
    <mergeCell ref="AA32:AA33"/>
    <mergeCell ref="H23:H24"/>
    <mergeCell ref="I23:I24"/>
    <mergeCell ref="M23:M24"/>
    <mergeCell ref="N23:N24"/>
    <mergeCell ref="O23:O24"/>
    <mergeCell ref="P23:P24"/>
    <mergeCell ref="AO25:AO29"/>
    <mergeCell ref="AP25:AP29"/>
    <mergeCell ref="A30:A33"/>
    <mergeCell ref="B30:B33"/>
    <mergeCell ref="H30:H33"/>
    <mergeCell ref="I30:I33"/>
    <mergeCell ref="J30:J33"/>
    <mergeCell ref="L30:L33"/>
    <mergeCell ref="M30:M33"/>
    <mergeCell ref="N30:N33"/>
    <mergeCell ref="AI25:AI29"/>
    <mergeCell ref="AJ25:AJ29"/>
    <mergeCell ref="AK25:AK29"/>
    <mergeCell ref="AL25:AL29"/>
    <mergeCell ref="AM25:AM29"/>
    <mergeCell ref="AN25:AN29"/>
    <mergeCell ref="P25:P29"/>
    <mergeCell ref="Q25:Q29"/>
    <mergeCell ref="A25:A29"/>
    <mergeCell ref="B25:B29"/>
    <mergeCell ref="H25:H29"/>
    <mergeCell ref="I25:I29"/>
    <mergeCell ref="J25:J29"/>
    <mergeCell ref="L25:L29"/>
    <mergeCell ref="M25:M29"/>
    <mergeCell ref="N25:N29"/>
    <mergeCell ref="O25:O29"/>
    <mergeCell ref="P20:P22"/>
    <mergeCell ref="Q20:Q22"/>
    <mergeCell ref="Q23:Q24"/>
    <mergeCell ref="AK20:AK22"/>
    <mergeCell ref="AL20:AL22"/>
    <mergeCell ref="AM20:AM22"/>
    <mergeCell ref="AN20:AN22"/>
    <mergeCell ref="AO20:AO22"/>
    <mergeCell ref="AP20:AP24"/>
    <mergeCell ref="AK23:AK24"/>
    <mergeCell ref="AL23:AL24"/>
    <mergeCell ref="AM23:AM24"/>
    <mergeCell ref="AN23:AN24"/>
    <mergeCell ref="AO23:AO24"/>
    <mergeCell ref="R23:R24"/>
    <mergeCell ref="AF23:AF24"/>
    <mergeCell ref="AG23:AG24"/>
    <mergeCell ref="AH23:AH24"/>
    <mergeCell ref="AI23:AI24"/>
    <mergeCell ref="AJ23:AJ24"/>
    <mergeCell ref="AL17:AL19"/>
    <mergeCell ref="AM17:AM19"/>
    <mergeCell ref="AN17:AN19"/>
    <mergeCell ref="A20:A24"/>
    <mergeCell ref="B20:B24"/>
    <mergeCell ref="H20:H22"/>
    <mergeCell ref="I20:I22"/>
    <mergeCell ref="J20:J24"/>
    <mergeCell ref="Q17:Q19"/>
    <mergeCell ref="R17:R19"/>
    <mergeCell ref="AF17:AF19"/>
    <mergeCell ref="AG17:AG19"/>
    <mergeCell ref="AH17:AH19"/>
    <mergeCell ref="AI17:AI19"/>
    <mergeCell ref="R20:R22"/>
    <mergeCell ref="AF20:AF22"/>
    <mergeCell ref="AG20:AG22"/>
    <mergeCell ref="AH20:AH22"/>
    <mergeCell ref="AI20:AI22"/>
    <mergeCell ref="AJ20:AJ22"/>
    <mergeCell ref="L20:L24"/>
    <mergeCell ref="M20:M22"/>
    <mergeCell ref="N20:N22"/>
    <mergeCell ref="O20:O22"/>
    <mergeCell ref="AM14:AM16"/>
    <mergeCell ref="AN14:AN16"/>
    <mergeCell ref="AO14:AO19"/>
    <mergeCell ref="AP14:AP19"/>
    <mergeCell ref="H17:H19"/>
    <mergeCell ref="I17:I19"/>
    <mergeCell ref="M17:M19"/>
    <mergeCell ref="N17:N19"/>
    <mergeCell ref="O17:O19"/>
    <mergeCell ref="P17:P19"/>
    <mergeCell ref="AG14:AG16"/>
    <mergeCell ref="AH14:AH16"/>
    <mergeCell ref="AI14:AI16"/>
    <mergeCell ref="AJ14:AJ16"/>
    <mergeCell ref="AK14:AK16"/>
    <mergeCell ref="AL14:AL16"/>
    <mergeCell ref="N14:N16"/>
    <mergeCell ref="O14:O16"/>
    <mergeCell ref="P14:P16"/>
    <mergeCell ref="Q14:Q16"/>
    <mergeCell ref="R14:R16"/>
    <mergeCell ref="AF14:AF16"/>
    <mergeCell ref="AJ17:AJ19"/>
    <mergeCell ref="AK17:AK19"/>
    <mergeCell ref="AT12:AT13"/>
    <mergeCell ref="AU12:AU13"/>
    <mergeCell ref="AV12:AV13"/>
    <mergeCell ref="A14:A19"/>
    <mergeCell ref="B14:B19"/>
    <mergeCell ref="H14:H16"/>
    <mergeCell ref="I14:I16"/>
    <mergeCell ref="J14:J19"/>
    <mergeCell ref="L14:L19"/>
    <mergeCell ref="M14:M16"/>
    <mergeCell ref="AN10:AN13"/>
    <mergeCell ref="AO10:AO13"/>
    <mergeCell ref="AP10:AP13"/>
    <mergeCell ref="AQ12:AQ13"/>
    <mergeCell ref="AR12:AR13"/>
    <mergeCell ref="AS12:AS13"/>
    <mergeCell ref="AH10:AH13"/>
    <mergeCell ref="AI10:AI13"/>
    <mergeCell ref="AJ10:AJ13"/>
    <mergeCell ref="AK10:AK13"/>
    <mergeCell ref="AL10:AL13"/>
    <mergeCell ref="AM10:AM13"/>
    <mergeCell ref="O10:O13"/>
    <mergeCell ref="P10:P13"/>
    <mergeCell ref="Q10:Q13"/>
    <mergeCell ref="R10:R13"/>
    <mergeCell ref="AF10:AF13"/>
    <mergeCell ref="AG10:AG13"/>
    <mergeCell ref="AO5:AO9"/>
    <mergeCell ref="AP5:AP9"/>
    <mergeCell ref="A10:A13"/>
    <mergeCell ref="B10:B13"/>
    <mergeCell ref="H10:H13"/>
    <mergeCell ref="I10:I13"/>
    <mergeCell ref="J10:J13"/>
    <mergeCell ref="L10:L13"/>
    <mergeCell ref="M10:M13"/>
    <mergeCell ref="N10:N13"/>
    <mergeCell ref="AI5:AI9"/>
    <mergeCell ref="AJ5:AJ9"/>
    <mergeCell ref="AK5:AK9"/>
    <mergeCell ref="AL5:AL9"/>
    <mergeCell ref="AM5:AM9"/>
    <mergeCell ref="AN5:AN9"/>
    <mergeCell ref="P5:P9"/>
    <mergeCell ref="Q5:Q9"/>
    <mergeCell ref="R5:R9"/>
    <mergeCell ref="AF5:AF9"/>
    <mergeCell ref="L2:L4"/>
    <mergeCell ref="M2:R2"/>
    <mergeCell ref="AG5:AG9"/>
    <mergeCell ref="AH5:AH9"/>
    <mergeCell ref="AW3:AZ3"/>
    <mergeCell ref="A5:A9"/>
    <mergeCell ref="B5:B9"/>
    <mergeCell ref="H5:H9"/>
    <mergeCell ref="I5:I9"/>
    <mergeCell ref="J5:J9"/>
    <mergeCell ref="L5:L9"/>
    <mergeCell ref="M5:M9"/>
    <mergeCell ref="N5:N9"/>
    <mergeCell ref="O5:O9"/>
    <mergeCell ref="AE3:AE4"/>
    <mergeCell ref="AF3:AF4"/>
    <mergeCell ref="AG3:AG4"/>
    <mergeCell ref="AH3:AI3"/>
    <mergeCell ref="AJ3:AN3"/>
    <mergeCell ref="AQ3:AV3"/>
    <mergeCell ref="A1:L1"/>
    <mergeCell ref="M1:AN1"/>
    <mergeCell ref="AO1:AO4"/>
    <mergeCell ref="AP1:AP4"/>
    <mergeCell ref="AQ1:AZ2"/>
    <mergeCell ref="A2:A4"/>
    <mergeCell ref="B2:B4"/>
    <mergeCell ref="C2:C4"/>
    <mergeCell ref="D2:F2"/>
    <mergeCell ref="G2:G4"/>
    <mergeCell ref="S2:AN2"/>
    <mergeCell ref="D3:D4"/>
    <mergeCell ref="E3:E4"/>
    <mergeCell ref="F3:F4"/>
    <mergeCell ref="M3:R3"/>
    <mergeCell ref="S3:S4"/>
    <mergeCell ref="T3:T4"/>
    <mergeCell ref="AB3:AB4"/>
    <mergeCell ref="AC3:AC4"/>
    <mergeCell ref="AD3:AD4"/>
    <mergeCell ref="H2:H4"/>
    <mergeCell ref="I2:I4"/>
    <mergeCell ref="J2:J4"/>
    <mergeCell ref="K2:K4"/>
    <mergeCell ref="AW42:AW43"/>
    <mergeCell ref="AX42:AX43"/>
    <mergeCell ref="AY42:AY43"/>
    <mergeCell ref="AR73:AR74"/>
    <mergeCell ref="AS73:AS74"/>
    <mergeCell ref="AT73:AT74"/>
    <mergeCell ref="AU73:AU74"/>
    <mergeCell ref="AV73:AV74"/>
    <mergeCell ref="AW73:AW74"/>
    <mergeCell ref="AX73:AX74"/>
    <mergeCell ref="AY73:AY74"/>
    <mergeCell ref="AR42:AR43"/>
    <mergeCell ref="AS42:AS43"/>
    <mergeCell ref="AT42:AT43"/>
    <mergeCell ref="AU42:AU43"/>
    <mergeCell ref="AV42:AV43"/>
    <mergeCell ref="AT58:AT59"/>
    <mergeCell ref="AU58:AU59"/>
    <mergeCell ref="AV58:AV59"/>
    <mergeCell ref="AR58:AR59"/>
    <mergeCell ref="AS58:AS59"/>
    <mergeCell ref="AZ73:AZ74"/>
    <mergeCell ref="AQ77:AQ78"/>
    <mergeCell ref="AR77:AR78"/>
    <mergeCell ref="AS77:AS78"/>
    <mergeCell ref="AT77:AT78"/>
    <mergeCell ref="AU77:AU78"/>
    <mergeCell ref="AV77:AV78"/>
    <mergeCell ref="AW77:AW78"/>
    <mergeCell ref="AX77:AX78"/>
    <mergeCell ref="AY77:AY78"/>
    <mergeCell ref="AZ77:AZ78"/>
  </mergeCells>
  <conditionalFormatting sqref="AO19">
    <cfRule type="containsBlanks" dxfId="456" priority="272">
      <formula>LEN(TRIM(AO19))=0</formula>
    </cfRule>
    <cfRule type="containsText" dxfId="455" priority="273" operator="containsText" text="extrema">
      <formula>NOT(ISERROR(SEARCH("extrema",AO19)))</formula>
    </cfRule>
    <cfRule type="containsText" dxfId="454" priority="274" operator="containsText" text="alta">
      <formula>NOT(ISERROR(SEARCH("alta",AO19)))</formula>
    </cfRule>
    <cfRule type="containsText" dxfId="453" priority="275" operator="containsText" text="moderada">
      <formula>NOT(ISERROR(SEARCH("moderada",AO19)))</formula>
    </cfRule>
    <cfRule type="containsText" dxfId="452" priority="276" operator="containsText" text="baja">
      <formula>NOT(ISERROR(SEARCH("baja",AO19)))</formula>
    </cfRule>
  </conditionalFormatting>
  <conditionalFormatting sqref="R5">
    <cfRule type="containsBlanks" dxfId="451" priority="270">
      <formula>LEN(TRIM(R5))=0</formula>
    </cfRule>
    <cfRule type="containsText" dxfId="450" priority="271" operator="containsText" text="alto">
      <formula>NOT(ISERROR(SEARCH("alto",R5)))</formula>
    </cfRule>
  </conditionalFormatting>
  <conditionalFormatting sqref="AO14:AP18">
    <cfRule type="containsBlanks" dxfId="449" priority="269">
      <formula>LEN(TRIM(AO14))=0</formula>
    </cfRule>
  </conditionalFormatting>
  <conditionalFormatting sqref="AO10 AO12:AO13">
    <cfRule type="containsBlanks" dxfId="448" priority="264">
      <formula>LEN(TRIM(AO10))=0</formula>
    </cfRule>
  </conditionalFormatting>
  <conditionalFormatting sqref="R10">
    <cfRule type="containsBlanks" dxfId="447" priority="262">
      <formula>LEN(TRIM(R10))=0</formula>
    </cfRule>
  </conditionalFormatting>
  <conditionalFormatting sqref="R10">
    <cfRule type="containsText" dxfId="446" priority="263" operator="containsText" text="Extremo">
      <formula>NOT(ISERROR(SEARCH("Extremo",R10)))</formula>
    </cfRule>
    <cfRule type="containsText" dxfId="445" priority="265" operator="containsText" text="Moderado">
      <formula>NOT(ISERROR(SEARCH("Moderado",R10)))</formula>
    </cfRule>
    <cfRule type="containsText" dxfId="444" priority="266" operator="containsText" text="Alto">
      <formula>NOT(ISERROR(SEARCH("Alto",R10)))</formula>
    </cfRule>
    <cfRule type="containsText" dxfId="443" priority="267" operator="containsText" text="Extremo">
      <formula>NOT(ISERROR(SEARCH("Extremo",R10)))</formula>
    </cfRule>
    <cfRule type="colorScale" priority="268">
      <colorScale>
        <cfvo type="min"/>
        <cfvo type="percentile" val="50"/>
        <cfvo type="max"/>
        <color rgb="FF5A8AC6"/>
        <color rgb="FFFFEB84"/>
        <color rgb="FFF8696B"/>
      </colorScale>
    </cfRule>
    <cfRule type="containsText" dxfId="442" priority="277" operator="containsText" text="Bajo">
      <formula>NOT(ISERROR(SEARCH("Bajo",R10)))</formula>
    </cfRule>
  </conditionalFormatting>
  <conditionalFormatting sqref="R5">
    <cfRule type="containsText" dxfId="441" priority="278" operator="containsText" text="Extremo">
      <formula>NOT(ISERROR(SEARCH("Extremo",R5)))</formula>
    </cfRule>
    <cfRule type="containsText" dxfId="440" priority="279" operator="containsText" text="Bajo">
      <formula>NOT(ISERROR(SEARCH("Bajo",R5)))</formula>
    </cfRule>
    <cfRule type="containsText" dxfId="439" priority="280" operator="containsText" text="Moderado">
      <formula>NOT(ISERROR(SEARCH("Moderado",R5)))</formula>
    </cfRule>
    <cfRule type="containsText" dxfId="438" priority="281" operator="containsText" text="Alto">
      <formula>NOT(ISERROR(SEARCH("Alto",R5)))</formula>
    </cfRule>
    <cfRule type="containsText" dxfId="437" priority="282" operator="containsText" text="Extremo">
      <formula>NOT(ISERROR(SEARCH("Extremo",R5)))</formula>
    </cfRule>
    <cfRule type="colorScale" priority="283">
      <colorScale>
        <cfvo type="min"/>
        <cfvo type="percentile" val="50"/>
        <cfvo type="max"/>
        <color rgb="FF5A8AC6"/>
        <color rgb="FFFFEB84"/>
        <color rgb="FFF8696B"/>
      </colorScale>
    </cfRule>
  </conditionalFormatting>
  <conditionalFormatting sqref="AN5:AN9 AO20:AP20 AO23:AP23 AP21:AP22 AN40:AP42 R40:R42">
    <cfRule type="containsBlanks" dxfId="436" priority="261">
      <formula>LEN(TRIM(R5))=0</formula>
    </cfRule>
  </conditionalFormatting>
  <conditionalFormatting sqref="AP25:AP29">
    <cfRule type="containsBlanks" dxfId="435" priority="248">
      <formula>LEN(TRIM(AP25))=0</formula>
    </cfRule>
  </conditionalFormatting>
  <conditionalFormatting sqref="R25:R29">
    <cfRule type="containsBlanks" dxfId="434" priority="247">
      <formula>LEN(TRIM(R25))=0</formula>
    </cfRule>
  </conditionalFormatting>
  <conditionalFormatting sqref="AN25:AN29">
    <cfRule type="containsBlanks" dxfId="433" priority="246">
      <formula>LEN(TRIM(AN25))=0</formula>
    </cfRule>
  </conditionalFormatting>
  <conditionalFormatting sqref="R25:R29">
    <cfRule type="containsText" dxfId="432" priority="249" operator="containsText" text="Extremo">
      <formula>NOT(ISERROR(SEARCH("Extremo",R25)))</formula>
    </cfRule>
    <cfRule type="containsText" dxfId="431" priority="250" operator="containsText" text="Moderado">
      <formula>NOT(ISERROR(SEARCH("Moderado",R25)))</formula>
    </cfRule>
    <cfRule type="containsText" dxfId="430" priority="251" operator="containsText" text="Alto">
      <formula>NOT(ISERROR(SEARCH("Alto",R25)))</formula>
    </cfRule>
    <cfRule type="containsText" dxfId="429" priority="252" operator="containsText" text="Extremo">
      <formula>NOT(ISERROR(SEARCH("Extremo",R25)))</formula>
    </cfRule>
    <cfRule type="colorScale" priority="253">
      <colorScale>
        <cfvo type="min"/>
        <cfvo type="percentile" val="50"/>
        <cfvo type="max"/>
        <color rgb="FF5A8AC6"/>
        <color rgb="FFFFEB84"/>
        <color rgb="FFF8696B"/>
      </colorScale>
    </cfRule>
    <cfRule type="containsText" dxfId="428" priority="254" operator="containsText" text="Bajo">
      <formula>NOT(ISERROR(SEARCH("Bajo",R25)))</formula>
    </cfRule>
  </conditionalFormatting>
  <conditionalFormatting sqref="AN25:AN29">
    <cfRule type="containsText" dxfId="427" priority="255" operator="containsText" text="Extremo">
      <formula>NOT(ISERROR(SEARCH("Extremo",AN25)))</formula>
    </cfRule>
    <cfRule type="containsText" dxfId="426" priority="256" operator="containsText" text="Bajo">
      <formula>NOT(ISERROR(SEARCH("Bajo",AN25)))</formula>
    </cfRule>
    <cfRule type="containsText" dxfId="425" priority="257" operator="containsText" text="Moderado">
      <formula>NOT(ISERROR(SEARCH("Moderado",AN25)))</formula>
    </cfRule>
    <cfRule type="containsText" dxfId="424" priority="258" operator="containsText" text="Alto">
      <formula>NOT(ISERROR(SEARCH("Alto",AN25)))</formula>
    </cfRule>
    <cfRule type="colorScale" priority="259">
      <colorScale>
        <cfvo type="min"/>
        <cfvo type="percentile" val="50"/>
        <cfvo type="max"/>
        <color rgb="FF5A8AC6"/>
        <color rgb="FFFFEB84"/>
        <color rgb="FFF8696B"/>
      </colorScale>
    </cfRule>
    <cfRule type="containsText" dxfId="423" priority="260" operator="containsText" text="Extremo">
      <formula>NOT(ISERROR(SEARCH("Extremo",AN25)))</formula>
    </cfRule>
  </conditionalFormatting>
  <conditionalFormatting sqref="AO30:AP33">
    <cfRule type="containsBlanks" dxfId="422" priority="233">
      <formula>LEN(TRIM(AO30))=0</formula>
    </cfRule>
  </conditionalFormatting>
  <conditionalFormatting sqref="R30:R33">
    <cfRule type="containsBlanks" dxfId="421" priority="232">
      <formula>LEN(TRIM(R30))=0</formula>
    </cfRule>
  </conditionalFormatting>
  <conditionalFormatting sqref="AN30:AN33">
    <cfRule type="containsBlanks" dxfId="420" priority="231">
      <formula>LEN(TRIM(AN30))=0</formula>
    </cfRule>
  </conditionalFormatting>
  <conditionalFormatting sqref="R30:R33">
    <cfRule type="containsText" dxfId="419" priority="234" operator="containsText" text="Extremo">
      <formula>NOT(ISERROR(SEARCH("Extremo",R30)))</formula>
    </cfRule>
    <cfRule type="containsText" dxfId="418" priority="235" operator="containsText" text="Moderado">
      <formula>NOT(ISERROR(SEARCH("Moderado",R30)))</formula>
    </cfRule>
    <cfRule type="containsText" dxfId="417" priority="236" operator="containsText" text="Alto">
      <formula>NOT(ISERROR(SEARCH("Alto",R30)))</formula>
    </cfRule>
    <cfRule type="containsText" dxfId="416" priority="237" operator="containsText" text="Extremo">
      <formula>NOT(ISERROR(SEARCH("Extremo",R30)))</formula>
    </cfRule>
    <cfRule type="colorScale" priority="238">
      <colorScale>
        <cfvo type="min"/>
        <cfvo type="percentile" val="50"/>
        <cfvo type="max"/>
        <color rgb="FF5A8AC6"/>
        <color rgb="FFFFEB84"/>
        <color rgb="FFF8696B"/>
      </colorScale>
    </cfRule>
    <cfRule type="containsText" dxfId="415" priority="239" operator="containsText" text="Bajo">
      <formula>NOT(ISERROR(SEARCH("Bajo",R30)))</formula>
    </cfRule>
  </conditionalFormatting>
  <conditionalFormatting sqref="AN30:AN33">
    <cfRule type="containsText" dxfId="414" priority="240" operator="containsText" text="Extremo">
      <formula>NOT(ISERROR(SEARCH("Extremo",AN30)))</formula>
    </cfRule>
    <cfRule type="containsText" dxfId="413" priority="241" operator="containsText" text="Bajo">
      <formula>NOT(ISERROR(SEARCH("Bajo",AN30)))</formula>
    </cfRule>
    <cfRule type="containsText" dxfId="412" priority="242" operator="containsText" text="Moderado">
      <formula>NOT(ISERROR(SEARCH("Moderado",AN30)))</formula>
    </cfRule>
    <cfRule type="containsText" dxfId="411" priority="243" operator="containsText" text="Alto">
      <formula>NOT(ISERROR(SEARCH("Alto",AN30)))</formula>
    </cfRule>
    <cfRule type="colorScale" priority="244">
      <colorScale>
        <cfvo type="min"/>
        <cfvo type="percentile" val="50"/>
        <cfvo type="max"/>
        <color rgb="FF5A8AC6"/>
        <color rgb="FFFFEB84"/>
        <color rgb="FFF8696B"/>
      </colorScale>
    </cfRule>
    <cfRule type="containsText" dxfId="410" priority="245" operator="containsText" text="Extremo">
      <formula>NOT(ISERROR(SEARCH("Extremo",AN30)))</formula>
    </cfRule>
  </conditionalFormatting>
  <conditionalFormatting sqref="AO34:AP39">
    <cfRule type="containsBlanks" dxfId="409" priority="218">
      <formula>LEN(TRIM(AO34))=0</formula>
    </cfRule>
  </conditionalFormatting>
  <conditionalFormatting sqref="R34:R39">
    <cfRule type="containsBlanks" dxfId="408" priority="217">
      <formula>LEN(TRIM(R34))=0</formula>
    </cfRule>
  </conditionalFormatting>
  <conditionalFormatting sqref="AN34:AN39">
    <cfRule type="containsBlanks" dxfId="407" priority="216">
      <formula>LEN(TRIM(AN34))=0</formula>
    </cfRule>
  </conditionalFormatting>
  <conditionalFormatting sqref="R34:R39">
    <cfRule type="containsText" dxfId="406" priority="219" operator="containsText" text="Extremo">
      <formula>NOT(ISERROR(SEARCH("Extremo",R34)))</formula>
    </cfRule>
    <cfRule type="containsText" dxfId="405" priority="220" operator="containsText" text="Moderado">
      <formula>NOT(ISERROR(SEARCH("Moderado",R34)))</formula>
    </cfRule>
    <cfRule type="containsText" dxfId="404" priority="221" operator="containsText" text="Alto">
      <formula>NOT(ISERROR(SEARCH("Alto",R34)))</formula>
    </cfRule>
    <cfRule type="containsText" dxfId="403" priority="222" operator="containsText" text="Extremo">
      <formula>NOT(ISERROR(SEARCH("Extremo",R34)))</formula>
    </cfRule>
    <cfRule type="colorScale" priority="223">
      <colorScale>
        <cfvo type="min"/>
        <cfvo type="percentile" val="50"/>
        <cfvo type="max"/>
        <color rgb="FF5A8AC6"/>
        <color rgb="FFFFEB84"/>
        <color rgb="FFF8696B"/>
      </colorScale>
    </cfRule>
    <cfRule type="containsText" dxfId="402" priority="224" operator="containsText" text="Bajo">
      <formula>NOT(ISERROR(SEARCH("Bajo",R34)))</formula>
    </cfRule>
  </conditionalFormatting>
  <conditionalFormatting sqref="AN34:AN39">
    <cfRule type="containsText" dxfId="401" priority="225" operator="containsText" text="Extremo">
      <formula>NOT(ISERROR(SEARCH("Extremo",AN34)))</formula>
    </cfRule>
    <cfRule type="containsText" dxfId="400" priority="226" operator="containsText" text="Bajo">
      <formula>NOT(ISERROR(SEARCH("Bajo",AN34)))</formula>
    </cfRule>
    <cfRule type="containsText" dxfId="399" priority="227" operator="containsText" text="Moderado">
      <formula>NOT(ISERROR(SEARCH("Moderado",AN34)))</formula>
    </cfRule>
    <cfRule type="containsText" dxfId="398" priority="228" operator="containsText" text="Alto">
      <formula>NOT(ISERROR(SEARCH("Alto",AN34)))</formula>
    </cfRule>
    <cfRule type="colorScale" priority="229">
      <colorScale>
        <cfvo type="min"/>
        <cfvo type="percentile" val="50"/>
        <cfvo type="max"/>
        <color rgb="FF5A8AC6"/>
        <color rgb="FFFFEB84"/>
        <color rgb="FFF8696B"/>
      </colorScale>
    </cfRule>
    <cfRule type="containsText" dxfId="397" priority="230" operator="containsText" text="Extremo">
      <formula>NOT(ISERROR(SEARCH("Extremo",AN34)))</formula>
    </cfRule>
  </conditionalFormatting>
  <conditionalFormatting sqref="AO43">
    <cfRule type="containsBlanks" dxfId="396" priority="211">
      <formula>LEN(TRIM(AO43))=0</formula>
    </cfRule>
    <cfRule type="containsText" dxfId="395" priority="212" operator="containsText" text="extrema">
      <formula>NOT(ISERROR(SEARCH("extrema",AO43)))</formula>
    </cfRule>
    <cfRule type="containsText" dxfId="394" priority="213" operator="containsText" text="alta">
      <formula>NOT(ISERROR(SEARCH("alta",AO43)))</formula>
    </cfRule>
    <cfRule type="containsText" dxfId="393" priority="214" operator="containsText" text="moderada">
      <formula>NOT(ISERROR(SEARCH("moderada",AO43)))</formula>
    </cfRule>
    <cfRule type="containsText" dxfId="392" priority="215" operator="containsText" text="baja">
      <formula>NOT(ISERROR(SEARCH("baja",AO43)))</formula>
    </cfRule>
  </conditionalFormatting>
  <conditionalFormatting sqref="AO49">
    <cfRule type="containsBlanks" dxfId="391" priority="200">
      <formula>LEN(TRIM(AO49))=0</formula>
    </cfRule>
    <cfRule type="containsText" dxfId="390" priority="201" operator="containsText" text="extrema">
      <formula>NOT(ISERROR(SEARCH("extrema",AO49)))</formula>
    </cfRule>
    <cfRule type="containsText" dxfId="389" priority="202" operator="containsText" text="alta">
      <formula>NOT(ISERROR(SEARCH("alta",AO49)))</formula>
    </cfRule>
    <cfRule type="containsText" dxfId="388" priority="203" operator="containsText" text="moderada">
      <formula>NOT(ISERROR(SEARCH("moderada",AO49)))</formula>
    </cfRule>
    <cfRule type="containsText" dxfId="387" priority="204" operator="containsText" text="baja">
      <formula>NOT(ISERROR(SEARCH("baja",AO49)))</formula>
    </cfRule>
  </conditionalFormatting>
  <conditionalFormatting sqref="AO44:AP48">
    <cfRule type="containsBlanks" dxfId="386" priority="199">
      <formula>LEN(TRIM(AO44))=0</formula>
    </cfRule>
  </conditionalFormatting>
  <conditionalFormatting sqref="R44:R48">
    <cfRule type="containsBlanks" dxfId="385" priority="198">
      <formula>LEN(TRIM(R44))=0</formula>
    </cfRule>
  </conditionalFormatting>
  <conditionalFormatting sqref="R44:R48">
    <cfRule type="containsText" dxfId="384" priority="205" operator="containsText" text="Extremo">
      <formula>NOT(ISERROR(SEARCH("Extremo",R44)))</formula>
    </cfRule>
    <cfRule type="containsText" dxfId="383" priority="206" operator="containsText" text="Moderado">
      <formula>NOT(ISERROR(SEARCH("Moderado",R44)))</formula>
    </cfRule>
    <cfRule type="containsText" dxfId="382" priority="207" operator="containsText" text="Alto">
      <formula>NOT(ISERROR(SEARCH("Alto",R44)))</formula>
    </cfRule>
    <cfRule type="containsText" dxfId="381" priority="208" operator="containsText" text="Extremo">
      <formula>NOT(ISERROR(SEARCH("Extremo",R44)))</formula>
    </cfRule>
    <cfRule type="colorScale" priority="209">
      <colorScale>
        <cfvo type="min"/>
        <cfvo type="percentile" val="50"/>
        <cfvo type="max"/>
        <color rgb="FF5A8AC6"/>
        <color rgb="FFFFEB84"/>
        <color rgb="FFF8696B"/>
      </colorScale>
    </cfRule>
    <cfRule type="containsText" dxfId="380" priority="210" operator="containsText" text="Bajo">
      <formula>NOT(ISERROR(SEARCH("Bajo",R44)))</formula>
    </cfRule>
  </conditionalFormatting>
  <conditionalFormatting sqref="AO54">
    <cfRule type="containsBlanks" dxfId="379" priority="181">
      <formula>LEN(TRIM(AO54))=0</formula>
    </cfRule>
    <cfRule type="containsText" dxfId="378" priority="182" operator="containsText" text="extrema">
      <formula>NOT(ISERROR(SEARCH("extrema",AO54)))</formula>
    </cfRule>
    <cfRule type="containsText" dxfId="377" priority="183" operator="containsText" text="alta">
      <formula>NOT(ISERROR(SEARCH("alta",AO54)))</formula>
    </cfRule>
    <cfRule type="containsText" dxfId="376" priority="184" operator="containsText" text="moderada">
      <formula>NOT(ISERROR(SEARCH("moderada",AO54)))</formula>
    </cfRule>
    <cfRule type="containsText" dxfId="375" priority="185" operator="containsText" text="baja">
      <formula>NOT(ISERROR(SEARCH("baja",AO54)))</formula>
    </cfRule>
  </conditionalFormatting>
  <conditionalFormatting sqref="AO50:AP53">
    <cfRule type="containsBlanks" dxfId="374" priority="180">
      <formula>LEN(TRIM(AO50))=0</formula>
    </cfRule>
  </conditionalFormatting>
  <conditionalFormatting sqref="R50:R53">
    <cfRule type="containsBlanks" dxfId="373" priority="179">
      <formula>LEN(TRIM(R50))=0</formula>
    </cfRule>
  </conditionalFormatting>
  <conditionalFormatting sqref="AN50:AN53">
    <cfRule type="containsBlanks" dxfId="372" priority="178">
      <formula>LEN(TRIM(AN50))=0</formula>
    </cfRule>
  </conditionalFormatting>
  <conditionalFormatting sqref="R50:R53">
    <cfRule type="containsText" dxfId="371" priority="186" operator="containsText" text="Extremo">
      <formula>NOT(ISERROR(SEARCH("Extremo",R50)))</formula>
    </cfRule>
    <cfRule type="containsText" dxfId="370" priority="187" operator="containsText" text="Moderado">
      <formula>NOT(ISERROR(SEARCH("Moderado",R50)))</formula>
    </cfRule>
    <cfRule type="containsText" dxfId="369" priority="188" operator="containsText" text="Alto">
      <formula>NOT(ISERROR(SEARCH("Alto",R50)))</formula>
    </cfRule>
    <cfRule type="containsText" dxfId="368" priority="189" operator="containsText" text="Extremo">
      <formula>NOT(ISERROR(SEARCH("Extremo",R50)))</formula>
    </cfRule>
    <cfRule type="colorScale" priority="190">
      <colorScale>
        <cfvo type="min"/>
        <cfvo type="percentile" val="50"/>
        <cfvo type="max"/>
        <color rgb="FF5A8AC6"/>
        <color rgb="FFFFEB84"/>
        <color rgb="FFF8696B"/>
      </colorScale>
    </cfRule>
    <cfRule type="containsText" dxfId="367" priority="191" operator="containsText" text="Bajo">
      <formula>NOT(ISERROR(SEARCH("Bajo",R50)))</formula>
    </cfRule>
  </conditionalFormatting>
  <conditionalFormatting sqref="AN50:AN53">
    <cfRule type="containsText" dxfId="366" priority="192" operator="containsText" text="Extremo">
      <formula>NOT(ISERROR(SEARCH("Extremo",AN50)))</formula>
    </cfRule>
    <cfRule type="containsText" dxfId="365" priority="193" operator="containsText" text="Bajo">
      <formula>NOT(ISERROR(SEARCH("Bajo",AN50)))</formula>
    </cfRule>
    <cfRule type="containsText" dxfId="364" priority="194" operator="containsText" text="Moderado">
      <formula>NOT(ISERROR(SEARCH("Moderado",AN50)))</formula>
    </cfRule>
    <cfRule type="containsText" dxfId="363" priority="195" operator="containsText" text="Alto">
      <formula>NOT(ISERROR(SEARCH("Alto",AN50)))</formula>
    </cfRule>
    <cfRule type="colorScale" priority="196">
      <colorScale>
        <cfvo type="min"/>
        <cfvo type="percentile" val="50"/>
        <cfvo type="max"/>
        <color rgb="FF5A8AC6"/>
        <color rgb="FFFFEB84"/>
        <color rgb="FFF8696B"/>
      </colorScale>
    </cfRule>
    <cfRule type="containsText" dxfId="362" priority="197" operator="containsText" text="Extremo">
      <formula>NOT(ISERROR(SEARCH("Extremo",AN50)))</formula>
    </cfRule>
  </conditionalFormatting>
  <conditionalFormatting sqref="AO59">
    <cfRule type="containsBlanks" dxfId="361" priority="173">
      <formula>LEN(TRIM(AO59))=0</formula>
    </cfRule>
    <cfRule type="containsText" dxfId="360" priority="174" operator="containsText" text="extrema">
      <formula>NOT(ISERROR(SEARCH("extrema",AO59)))</formula>
    </cfRule>
    <cfRule type="containsText" dxfId="359" priority="175" operator="containsText" text="alta">
      <formula>NOT(ISERROR(SEARCH("alta",AO59)))</formula>
    </cfRule>
    <cfRule type="containsText" dxfId="358" priority="176" operator="containsText" text="moderada">
      <formula>NOT(ISERROR(SEARCH("moderada",AO59)))</formula>
    </cfRule>
    <cfRule type="containsText" dxfId="357" priority="177" operator="containsText" text="baja">
      <formula>NOT(ISERROR(SEARCH("baja",AO59)))</formula>
    </cfRule>
  </conditionalFormatting>
  <conditionalFormatting sqref="AO55:AP58">
    <cfRule type="containsBlanks" dxfId="356" priority="172">
      <formula>LEN(TRIM(AO55))=0</formula>
    </cfRule>
  </conditionalFormatting>
  <conditionalFormatting sqref="R55:R58">
    <cfRule type="containsBlanks" dxfId="355" priority="171">
      <formula>LEN(TRIM(R55))=0</formula>
    </cfRule>
  </conditionalFormatting>
  <conditionalFormatting sqref="AN55:AN58">
    <cfRule type="containsBlanks" dxfId="354" priority="170">
      <formula>LEN(TRIM(AN55))=0</formula>
    </cfRule>
  </conditionalFormatting>
  <conditionalFormatting sqref="AO65">
    <cfRule type="containsBlanks" dxfId="353" priority="159">
      <formula>LEN(TRIM(AO65))=0</formula>
    </cfRule>
    <cfRule type="containsText" dxfId="352" priority="160" operator="containsText" text="extrema">
      <formula>NOT(ISERROR(SEARCH("extrema",AO65)))</formula>
    </cfRule>
    <cfRule type="containsText" dxfId="351" priority="161" operator="containsText" text="alta">
      <formula>NOT(ISERROR(SEARCH("alta",AO65)))</formula>
    </cfRule>
    <cfRule type="containsText" dxfId="350" priority="162" operator="containsText" text="moderada">
      <formula>NOT(ISERROR(SEARCH("moderada",AO65)))</formula>
    </cfRule>
    <cfRule type="containsText" dxfId="349" priority="163" operator="containsText" text="baja">
      <formula>NOT(ISERROR(SEARCH("baja",AO65)))</formula>
    </cfRule>
  </conditionalFormatting>
  <conditionalFormatting sqref="AO60:AP64">
    <cfRule type="containsBlanks" dxfId="348" priority="158">
      <formula>LEN(TRIM(AO60))=0</formula>
    </cfRule>
  </conditionalFormatting>
  <conditionalFormatting sqref="AN60:AN64">
    <cfRule type="containsBlanks" dxfId="347" priority="157">
      <formula>LEN(TRIM(AN60))=0</formula>
    </cfRule>
  </conditionalFormatting>
  <conditionalFormatting sqref="AN60:AN64">
    <cfRule type="containsText" dxfId="346" priority="164" operator="containsText" text="Extremo">
      <formula>NOT(ISERROR(SEARCH("Extremo",AN60)))</formula>
    </cfRule>
    <cfRule type="containsText" dxfId="345" priority="165" operator="containsText" text="Bajo">
      <formula>NOT(ISERROR(SEARCH("Bajo",AN60)))</formula>
    </cfRule>
    <cfRule type="containsText" dxfId="344" priority="166" operator="containsText" text="Moderado">
      <formula>NOT(ISERROR(SEARCH("Moderado",AN60)))</formula>
    </cfRule>
    <cfRule type="containsText" dxfId="343" priority="167" operator="containsText" text="Alto">
      <formula>NOT(ISERROR(SEARCH("Alto",AN60)))</formula>
    </cfRule>
    <cfRule type="colorScale" priority="168">
      <colorScale>
        <cfvo type="min"/>
        <cfvo type="percentile" val="50"/>
        <cfvo type="max"/>
        <color rgb="FF5A8AC6"/>
        <color rgb="FFFFEB84"/>
        <color rgb="FFF8696B"/>
      </colorScale>
    </cfRule>
    <cfRule type="containsText" dxfId="342" priority="169" operator="containsText" text="Extremo">
      <formula>NOT(ISERROR(SEARCH("Extremo",AN60)))</formula>
    </cfRule>
  </conditionalFormatting>
  <conditionalFormatting sqref="AO70">
    <cfRule type="containsBlanks" dxfId="341" priority="140">
      <formula>LEN(TRIM(AO70))=0</formula>
    </cfRule>
    <cfRule type="containsText" dxfId="340" priority="141" operator="containsText" text="extrema">
      <formula>NOT(ISERROR(SEARCH("extrema",AO70)))</formula>
    </cfRule>
    <cfRule type="containsText" dxfId="339" priority="142" operator="containsText" text="alta">
      <formula>NOT(ISERROR(SEARCH("alta",AO70)))</formula>
    </cfRule>
    <cfRule type="containsText" dxfId="338" priority="143" operator="containsText" text="moderada">
      <formula>NOT(ISERROR(SEARCH("moderada",AO70)))</formula>
    </cfRule>
    <cfRule type="containsText" dxfId="337" priority="144" operator="containsText" text="baja">
      <formula>NOT(ISERROR(SEARCH("baja",AO70)))</formula>
    </cfRule>
  </conditionalFormatting>
  <conditionalFormatting sqref="AO66:AP69">
    <cfRule type="containsBlanks" dxfId="336" priority="139">
      <formula>LEN(TRIM(AO66))=0</formula>
    </cfRule>
  </conditionalFormatting>
  <conditionalFormatting sqref="R66:R69">
    <cfRule type="containsBlanks" dxfId="335" priority="138">
      <formula>LEN(TRIM(R66))=0</formula>
    </cfRule>
  </conditionalFormatting>
  <conditionalFormatting sqref="AN66:AN69">
    <cfRule type="containsBlanks" dxfId="334" priority="137">
      <formula>LEN(TRIM(AN66))=0</formula>
    </cfRule>
  </conditionalFormatting>
  <conditionalFormatting sqref="R66:R69">
    <cfRule type="containsText" dxfId="333" priority="145" operator="containsText" text="Extremo">
      <formula>NOT(ISERROR(SEARCH("Extremo",R66)))</formula>
    </cfRule>
    <cfRule type="containsText" dxfId="332" priority="146" operator="containsText" text="Moderado">
      <formula>NOT(ISERROR(SEARCH("Moderado",R66)))</formula>
    </cfRule>
    <cfRule type="containsText" dxfId="331" priority="147" operator="containsText" text="Alto">
      <formula>NOT(ISERROR(SEARCH("Alto",R66)))</formula>
    </cfRule>
    <cfRule type="containsText" dxfId="330" priority="148" operator="containsText" text="Extremo">
      <formula>NOT(ISERROR(SEARCH("Extremo",R66)))</formula>
    </cfRule>
    <cfRule type="colorScale" priority="149">
      <colorScale>
        <cfvo type="min"/>
        <cfvo type="percentile" val="50"/>
        <cfvo type="max"/>
        <color rgb="FF5A8AC6"/>
        <color rgb="FFFFEB84"/>
        <color rgb="FFF8696B"/>
      </colorScale>
    </cfRule>
    <cfRule type="containsText" dxfId="329" priority="150" operator="containsText" text="Bajo">
      <formula>NOT(ISERROR(SEARCH("Bajo",R66)))</formula>
    </cfRule>
  </conditionalFormatting>
  <conditionalFormatting sqref="AN66:AN69">
    <cfRule type="containsText" dxfId="328" priority="151" operator="containsText" text="Extremo">
      <formula>NOT(ISERROR(SEARCH("Extremo",AN66)))</formula>
    </cfRule>
    <cfRule type="containsText" dxfId="327" priority="152" operator="containsText" text="Bajo">
      <formula>NOT(ISERROR(SEARCH("Bajo",AN66)))</formula>
    </cfRule>
    <cfRule type="containsText" dxfId="326" priority="153" operator="containsText" text="Moderado">
      <formula>NOT(ISERROR(SEARCH("Moderado",AN66)))</formula>
    </cfRule>
    <cfRule type="containsText" dxfId="325" priority="154" operator="containsText" text="Alto">
      <formula>NOT(ISERROR(SEARCH("Alto",AN66)))</formula>
    </cfRule>
    <cfRule type="colorScale" priority="155">
      <colorScale>
        <cfvo type="min"/>
        <cfvo type="percentile" val="50"/>
        <cfvo type="max"/>
        <color rgb="FF5A8AC6"/>
        <color rgb="FFFFEB84"/>
        <color rgb="FFF8696B"/>
      </colorScale>
    </cfRule>
    <cfRule type="containsText" dxfId="324" priority="156" operator="containsText" text="Extremo">
      <formula>NOT(ISERROR(SEARCH("Extremo",AN66)))</formula>
    </cfRule>
  </conditionalFormatting>
  <conditionalFormatting sqref="AO71:AO74">
    <cfRule type="containsBlanks" dxfId="323" priority="124">
      <formula>LEN(TRIM(AO71))=0</formula>
    </cfRule>
  </conditionalFormatting>
  <conditionalFormatting sqref="R71:R74">
    <cfRule type="containsBlanks" dxfId="322" priority="123">
      <formula>LEN(TRIM(R71))=0</formula>
    </cfRule>
  </conditionalFormatting>
  <conditionalFormatting sqref="AN71:AN74">
    <cfRule type="containsBlanks" dxfId="321" priority="122">
      <formula>LEN(TRIM(AN71))=0</formula>
    </cfRule>
  </conditionalFormatting>
  <conditionalFormatting sqref="R71:R74">
    <cfRule type="containsText" dxfId="320" priority="125" operator="containsText" text="Extremo">
      <formula>NOT(ISERROR(SEARCH("Extremo",R71)))</formula>
    </cfRule>
    <cfRule type="containsText" dxfId="319" priority="126" operator="containsText" text="Moderado">
      <formula>NOT(ISERROR(SEARCH("Moderado",R71)))</formula>
    </cfRule>
    <cfRule type="containsText" dxfId="318" priority="127" operator="containsText" text="Alto">
      <formula>NOT(ISERROR(SEARCH("Alto",R71)))</formula>
    </cfRule>
    <cfRule type="containsText" dxfId="317" priority="128" operator="containsText" text="Extremo">
      <formula>NOT(ISERROR(SEARCH("Extremo",R71)))</formula>
    </cfRule>
    <cfRule type="colorScale" priority="129">
      <colorScale>
        <cfvo type="min"/>
        <cfvo type="percentile" val="50"/>
        <cfvo type="max"/>
        <color rgb="FF5A8AC6"/>
        <color rgb="FFFFEB84"/>
        <color rgb="FFF8696B"/>
      </colorScale>
    </cfRule>
    <cfRule type="containsText" dxfId="316" priority="130" operator="containsText" text="Bajo">
      <formula>NOT(ISERROR(SEARCH("Bajo",R71)))</formula>
    </cfRule>
  </conditionalFormatting>
  <conditionalFormatting sqref="AN71:AN74">
    <cfRule type="containsText" dxfId="315" priority="131" operator="containsText" text="Extremo">
      <formula>NOT(ISERROR(SEARCH("Extremo",AN71)))</formula>
    </cfRule>
    <cfRule type="containsText" dxfId="314" priority="132" operator="containsText" text="Bajo">
      <formula>NOT(ISERROR(SEARCH("Bajo",AN71)))</formula>
    </cfRule>
    <cfRule type="containsText" dxfId="313" priority="133" operator="containsText" text="Moderado">
      <formula>NOT(ISERROR(SEARCH("Moderado",AN71)))</formula>
    </cfRule>
    <cfRule type="containsText" dxfId="312" priority="134" operator="containsText" text="Alto">
      <formula>NOT(ISERROR(SEARCH("Alto",AN71)))</formula>
    </cfRule>
    <cfRule type="colorScale" priority="135">
      <colorScale>
        <cfvo type="min"/>
        <cfvo type="percentile" val="50"/>
        <cfvo type="max"/>
        <color rgb="FF5A8AC6"/>
        <color rgb="FFFFEB84"/>
        <color rgb="FFF8696B"/>
      </colorScale>
    </cfRule>
    <cfRule type="containsText" dxfId="311" priority="136" operator="containsText" text="Extremo">
      <formula>NOT(ISERROR(SEARCH("Extremo",AN71)))</formula>
    </cfRule>
  </conditionalFormatting>
  <conditionalFormatting sqref="AO75:AO78">
    <cfRule type="containsBlanks" dxfId="310" priority="109">
      <formula>LEN(TRIM(AO75))=0</formula>
    </cfRule>
  </conditionalFormatting>
  <conditionalFormatting sqref="R75:R78">
    <cfRule type="containsBlanks" dxfId="309" priority="108">
      <formula>LEN(TRIM(R75))=0</formula>
    </cfRule>
  </conditionalFormatting>
  <conditionalFormatting sqref="AN75:AN78">
    <cfRule type="containsBlanks" dxfId="308" priority="107">
      <formula>LEN(TRIM(AN75))=0</formula>
    </cfRule>
  </conditionalFormatting>
  <conditionalFormatting sqref="R75:R78">
    <cfRule type="containsText" dxfId="307" priority="110" operator="containsText" text="Extremo">
      <formula>NOT(ISERROR(SEARCH("Extremo",R75)))</formula>
    </cfRule>
    <cfRule type="containsText" dxfId="306" priority="111" operator="containsText" text="Moderado">
      <formula>NOT(ISERROR(SEARCH("Moderado",R75)))</formula>
    </cfRule>
    <cfRule type="containsText" dxfId="305" priority="112" operator="containsText" text="Alto">
      <formula>NOT(ISERROR(SEARCH("Alto",R75)))</formula>
    </cfRule>
    <cfRule type="containsText" dxfId="304" priority="113" operator="containsText" text="Extremo">
      <formula>NOT(ISERROR(SEARCH("Extremo",R75)))</formula>
    </cfRule>
    <cfRule type="colorScale" priority="114">
      <colorScale>
        <cfvo type="min"/>
        <cfvo type="percentile" val="50"/>
        <cfvo type="max"/>
        <color rgb="FF5A8AC6"/>
        <color rgb="FFFFEB84"/>
        <color rgb="FFF8696B"/>
      </colorScale>
    </cfRule>
    <cfRule type="containsText" dxfId="303" priority="115" operator="containsText" text="Bajo">
      <formula>NOT(ISERROR(SEARCH("Bajo",R75)))</formula>
    </cfRule>
  </conditionalFormatting>
  <conditionalFormatting sqref="AN75:AN78">
    <cfRule type="containsText" dxfId="302" priority="116" operator="containsText" text="Extremo">
      <formula>NOT(ISERROR(SEARCH("Extremo",AN75)))</formula>
    </cfRule>
    <cfRule type="containsText" dxfId="301" priority="117" operator="containsText" text="Bajo">
      <formula>NOT(ISERROR(SEARCH("Bajo",AN75)))</formula>
    </cfRule>
    <cfRule type="containsText" dxfId="300" priority="118" operator="containsText" text="Moderado">
      <formula>NOT(ISERROR(SEARCH("Moderado",AN75)))</formula>
    </cfRule>
    <cfRule type="containsText" dxfId="299" priority="119" operator="containsText" text="Alto">
      <formula>NOT(ISERROR(SEARCH("Alto",AN75)))</formula>
    </cfRule>
    <cfRule type="colorScale" priority="120">
      <colorScale>
        <cfvo type="min"/>
        <cfvo type="percentile" val="50"/>
        <cfvo type="max"/>
        <color rgb="FF5A8AC6"/>
        <color rgb="FFFFEB84"/>
        <color rgb="FFF8696B"/>
      </colorScale>
    </cfRule>
    <cfRule type="containsText" dxfId="298" priority="121" operator="containsText" text="Extremo">
      <formula>NOT(ISERROR(SEARCH("Extremo",AN75)))</formula>
    </cfRule>
  </conditionalFormatting>
  <conditionalFormatting sqref="AO11">
    <cfRule type="containsBlanks" dxfId="297" priority="106">
      <formula>LEN(TRIM(AO11))=0</formula>
    </cfRule>
  </conditionalFormatting>
  <conditionalFormatting sqref="AO25:AO29">
    <cfRule type="containsBlanks" dxfId="296" priority="105">
      <formula>LEN(TRIM(AO25))=0</formula>
    </cfRule>
  </conditionalFormatting>
  <conditionalFormatting sqref="AO79:AO82">
    <cfRule type="containsBlanks" dxfId="295" priority="92">
      <formula>LEN(TRIM(AO79))=0</formula>
    </cfRule>
  </conditionalFormatting>
  <conditionalFormatting sqref="R79:R82">
    <cfRule type="containsBlanks" dxfId="294" priority="91">
      <formula>LEN(TRIM(R79))=0</formula>
    </cfRule>
  </conditionalFormatting>
  <conditionalFormatting sqref="AN79:AN82">
    <cfRule type="containsBlanks" dxfId="293" priority="90">
      <formula>LEN(TRIM(AN79))=0</formula>
    </cfRule>
  </conditionalFormatting>
  <conditionalFormatting sqref="R79:R82">
    <cfRule type="containsText" dxfId="292" priority="93" operator="containsText" text="Extremo">
      <formula>NOT(ISERROR(SEARCH("Extremo",R79)))</formula>
    </cfRule>
    <cfRule type="containsText" dxfId="291" priority="94" operator="containsText" text="Moderado">
      <formula>NOT(ISERROR(SEARCH("Moderado",R79)))</formula>
    </cfRule>
    <cfRule type="containsText" dxfId="290" priority="95" operator="containsText" text="Alto">
      <formula>NOT(ISERROR(SEARCH("Alto",R79)))</formula>
    </cfRule>
    <cfRule type="containsText" dxfId="289" priority="96" operator="containsText" text="Extremo">
      <formula>NOT(ISERROR(SEARCH("Extremo",R79)))</formula>
    </cfRule>
    <cfRule type="colorScale" priority="97">
      <colorScale>
        <cfvo type="min"/>
        <cfvo type="percentile" val="50"/>
        <cfvo type="max"/>
        <color rgb="FF5A8AC6"/>
        <color rgb="FFFFEB84"/>
        <color rgb="FFF8696B"/>
      </colorScale>
    </cfRule>
    <cfRule type="containsText" dxfId="288" priority="98" operator="containsText" text="Bajo">
      <formula>NOT(ISERROR(SEARCH("Bajo",R79)))</formula>
    </cfRule>
  </conditionalFormatting>
  <conditionalFormatting sqref="AN79:AN82">
    <cfRule type="containsText" dxfId="287" priority="99" operator="containsText" text="Extremo">
      <formula>NOT(ISERROR(SEARCH("Extremo",AN79)))</formula>
    </cfRule>
    <cfRule type="containsText" dxfId="286" priority="100" operator="containsText" text="Bajo">
      <formula>NOT(ISERROR(SEARCH("Bajo",AN79)))</formula>
    </cfRule>
    <cfRule type="containsText" dxfId="285" priority="101" operator="containsText" text="Moderado">
      <formula>NOT(ISERROR(SEARCH("Moderado",AN79)))</formula>
    </cfRule>
    <cfRule type="containsText" dxfId="284" priority="102" operator="containsText" text="Alto">
      <formula>NOT(ISERROR(SEARCH("Alto",AN79)))</formula>
    </cfRule>
    <cfRule type="colorScale" priority="103">
      <colorScale>
        <cfvo type="min"/>
        <cfvo type="percentile" val="50"/>
        <cfvo type="max"/>
        <color rgb="FF5A8AC6"/>
        <color rgb="FFFFEB84"/>
        <color rgb="FFF8696B"/>
      </colorScale>
    </cfRule>
    <cfRule type="containsText" dxfId="283" priority="104" operator="containsText" text="Extremo">
      <formula>NOT(ISERROR(SEARCH("Extremo",AN79)))</formula>
    </cfRule>
  </conditionalFormatting>
  <conditionalFormatting sqref="AN10">
    <cfRule type="containsBlanks" dxfId="282" priority="83">
      <formula>LEN(TRIM(AN10))=0</formula>
    </cfRule>
  </conditionalFormatting>
  <conditionalFormatting sqref="AN10">
    <cfRule type="containsText" dxfId="281" priority="84" operator="containsText" text="Extremo">
      <formula>NOT(ISERROR(SEARCH("Extremo",AN10)))</formula>
    </cfRule>
    <cfRule type="containsText" dxfId="280" priority="85" operator="containsText" text="Bajo">
      <formula>NOT(ISERROR(SEARCH("Bajo",AN10)))</formula>
    </cfRule>
    <cfRule type="containsText" dxfId="279" priority="86" operator="containsText" text="Moderado">
      <formula>NOT(ISERROR(SEARCH("Moderado",AN10)))</formula>
    </cfRule>
    <cfRule type="containsText" dxfId="278" priority="87" operator="containsText" text="Alto">
      <formula>NOT(ISERROR(SEARCH("Alto",AN10)))</formula>
    </cfRule>
    <cfRule type="colorScale" priority="88">
      <colorScale>
        <cfvo type="min"/>
        <cfvo type="percentile" val="50"/>
        <cfvo type="max"/>
        <color rgb="FF5A8AC6"/>
        <color rgb="FFFFEB84"/>
        <color rgb="FFF8696B"/>
      </colorScale>
    </cfRule>
    <cfRule type="containsText" dxfId="277" priority="89" operator="containsText" text="Extremo">
      <formula>NOT(ISERROR(SEARCH("Extremo",AN10)))</formula>
    </cfRule>
  </conditionalFormatting>
  <conditionalFormatting sqref="R55:R58">
    <cfRule type="containsText" dxfId="276" priority="284" operator="containsText" text="Extremo">
      <formula>NOT(ISERROR(SEARCH("Extremo",R55)))</formula>
    </cfRule>
    <cfRule type="containsText" dxfId="275" priority="285" operator="containsText" text="Moderado">
      <formula>NOT(ISERROR(SEARCH("Moderado",R55)))</formula>
    </cfRule>
    <cfRule type="containsText" dxfId="274" priority="286" operator="containsText" text="Alto">
      <formula>NOT(ISERROR(SEARCH("Alto",R55)))</formula>
    </cfRule>
    <cfRule type="containsText" dxfId="273" priority="287" operator="containsText" text="Extremo">
      <formula>NOT(ISERROR(SEARCH("Extremo",R55)))</formula>
    </cfRule>
    <cfRule type="colorScale" priority="288">
      <colorScale>
        <cfvo type="min"/>
        <cfvo type="percentile" val="50"/>
        <cfvo type="max"/>
        <color rgb="FF5A8AC6"/>
        <color rgb="FFFFEB84"/>
        <color rgb="FFF8696B"/>
      </colorScale>
    </cfRule>
    <cfRule type="containsText" dxfId="272" priority="289" operator="containsText" text="Bajo">
      <formula>NOT(ISERROR(SEARCH("Bajo",R55)))</formula>
    </cfRule>
  </conditionalFormatting>
  <conditionalFormatting sqref="AN55:AN58">
    <cfRule type="containsText" dxfId="271" priority="290" operator="containsText" text="Extremo">
      <formula>NOT(ISERROR(SEARCH("Extremo",AN55)))</formula>
    </cfRule>
    <cfRule type="containsText" dxfId="270" priority="291" operator="containsText" text="Bajo">
      <formula>NOT(ISERROR(SEARCH("Bajo",AN55)))</formula>
    </cfRule>
    <cfRule type="containsText" dxfId="269" priority="292" operator="containsText" text="Moderado">
      <formula>NOT(ISERROR(SEARCH("Moderado",AN55)))</formula>
    </cfRule>
    <cfRule type="containsText" dxfId="268" priority="293" operator="containsText" text="Alto">
      <formula>NOT(ISERROR(SEARCH("Alto",AN55)))</formula>
    </cfRule>
    <cfRule type="colorScale" priority="294">
      <colorScale>
        <cfvo type="min"/>
        <cfvo type="percentile" val="50"/>
        <cfvo type="max"/>
        <color rgb="FF5A8AC6"/>
        <color rgb="FFFFEB84"/>
        <color rgb="FFF8696B"/>
      </colorScale>
    </cfRule>
    <cfRule type="containsText" dxfId="267" priority="295" operator="containsText" text="Extremo">
      <formula>NOT(ISERROR(SEARCH("Extremo",AN55)))</formula>
    </cfRule>
  </conditionalFormatting>
  <conditionalFormatting sqref="AN44:AN48">
    <cfRule type="containsBlanks" dxfId="266" priority="76">
      <formula>LEN(TRIM(AN44))=0</formula>
    </cfRule>
  </conditionalFormatting>
  <conditionalFormatting sqref="AN44:AN48">
    <cfRule type="containsText" dxfId="265" priority="77" operator="containsText" text="Extremo">
      <formula>NOT(ISERROR(SEARCH("Extremo",AN44)))</formula>
    </cfRule>
    <cfRule type="containsText" dxfId="264" priority="78" operator="containsText" text="Bajo">
      <formula>NOT(ISERROR(SEARCH("Bajo",AN44)))</formula>
    </cfRule>
    <cfRule type="containsText" dxfId="263" priority="79" operator="containsText" text="Moderado">
      <formula>NOT(ISERROR(SEARCH("Moderado",AN44)))</formula>
    </cfRule>
    <cfRule type="containsText" dxfId="262" priority="80" operator="containsText" text="Alto">
      <formula>NOT(ISERROR(SEARCH("Alto",AN44)))</formula>
    </cfRule>
    <cfRule type="colorScale" priority="81">
      <colorScale>
        <cfvo type="min"/>
        <cfvo type="percentile" val="50"/>
        <cfvo type="max"/>
        <color rgb="FF5A8AC6"/>
        <color rgb="FFFFEB84"/>
        <color rgb="FFF8696B"/>
      </colorScale>
    </cfRule>
    <cfRule type="containsText" dxfId="261" priority="82" operator="containsText" text="Extremo">
      <formula>NOT(ISERROR(SEARCH("Extremo",AN44)))</formula>
    </cfRule>
  </conditionalFormatting>
  <conditionalFormatting sqref="AP5:AP9">
    <cfRule type="containsBlanks" dxfId="260" priority="75">
      <formula>LEN(TRIM(AP5))=0</formula>
    </cfRule>
  </conditionalFormatting>
  <conditionalFormatting sqref="AP10:AP13">
    <cfRule type="containsBlanks" dxfId="259" priority="74">
      <formula>LEN(TRIM(AP10))=0</formula>
    </cfRule>
  </conditionalFormatting>
  <conditionalFormatting sqref="AP71:AP74">
    <cfRule type="containsBlanks" dxfId="258" priority="73">
      <formula>LEN(TRIM(AP71))=0</formula>
    </cfRule>
  </conditionalFormatting>
  <conditionalFormatting sqref="AP75:AP78">
    <cfRule type="containsBlanks" dxfId="257" priority="72">
      <formula>LEN(TRIM(AP75))=0</formula>
    </cfRule>
  </conditionalFormatting>
  <conditionalFormatting sqref="AP79:AP82">
    <cfRule type="containsBlanks" dxfId="256" priority="71">
      <formula>LEN(TRIM(AP79))=0</formula>
    </cfRule>
  </conditionalFormatting>
  <conditionalFormatting sqref="AN5:AN9">
    <cfRule type="containsText" dxfId="255" priority="296" operator="containsText" text="Extremo">
      <formula>NOT(ISERROR(SEARCH("Extremo",AN5)))</formula>
    </cfRule>
    <cfRule type="containsText" dxfId="254" priority="297" operator="containsText" text="Bajo">
      <formula>NOT(ISERROR(SEARCH("Bajo",AN5)))</formula>
    </cfRule>
    <cfRule type="containsText" dxfId="253" priority="298" operator="containsText" text="Moderado">
      <formula>NOT(ISERROR(SEARCH("Moderado",AN5)))</formula>
    </cfRule>
    <cfRule type="containsText" dxfId="252" priority="299" operator="containsText" text="Alto">
      <formula>NOT(ISERROR(SEARCH("Alto",AN5)))</formula>
    </cfRule>
    <cfRule type="colorScale" priority="300">
      <colorScale>
        <cfvo type="min"/>
        <cfvo type="percentile" val="50"/>
        <cfvo type="max"/>
        <color rgb="FF5A8AC6"/>
        <color rgb="FFFFEB84"/>
        <color rgb="FFF8696B"/>
      </colorScale>
    </cfRule>
    <cfRule type="containsText" dxfId="251" priority="301" operator="containsText" text="Extremo">
      <formula>NOT(ISERROR(SEARCH("Extremo",AN5)))</formula>
    </cfRule>
  </conditionalFormatting>
  <conditionalFormatting sqref="R40:R42">
    <cfRule type="containsText" dxfId="250" priority="302" operator="containsText" text="Extremo">
      <formula>NOT(ISERROR(SEARCH("Extremo",R40)))</formula>
    </cfRule>
    <cfRule type="containsText" dxfId="249" priority="303" operator="containsText" text="Moderado">
      <formula>NOT(ISERROR(SEARCH("Moderado",R40)))</formula>
    </cfRule>
    <cfRule type="containsText" dxfId="248" priority="304" operator="containsText" text="Alto">
      <formula>NOT(ISERROR(SEARCH("Alto",R40)))</formula>
    </cfRule>
    <cfRule type="containsText" dxfId="247" priority="305" operator="containsText" text="Extremo">
      <formula>NOT(ISERROR(SEARCH("Extremo",R40)))</formula>
    </cfRule>
    <cfRule type="colorScale" priority="306">
      <colorScale>
        <cfvo type="min"/>
        <cfvo type="percentile" val="50"/>
        <cfvo type="max"/>
        <color rgb="FF5A8AC6"/>
        <color rgb="FFFFEB84"/>
        <color rgb="FFF8696B"/>
      </colorScale>
    </cfRule>
    <cfRule type="containsText" dxfId="246" priority="307" operator="containsText" text="Bajo">
      <formula>NOT(ISERROR(SEARCH("Bajo",R40)))</formula>
    </cfRule>
  </conditionalFormatting>
  <conditionalFormatting sqref="AN40:AN42">
    <cfRule type="containsText" dxfId="245" priority="308" operator="containsText" text="Extremo">
      <formula>NOT(ISERROR(SEARCH("Extremo",AN40)))</formula>
    </cfRule>
    <cfRule type="containsText" dxfId="244" priority="309" operator="containsText" text="Bajo">
      <formula>NOT(ISERROR(SEARCH("Bajo",AN40)))</formula>
    </cfRule>
    <cfRule type="containsText" dxfId="243" priority="310" operator="containsText" text="Moderado">
      <formula>NOT(ISERROR(SEARCH("Moderado",AN40)))</formula>
    </cfRule>
    <cfRule type="containsText" dxfId="242" priority="311" operator="containsText" text="Alto">
      <formula>NOT(ISERROR(SEARCH("Alto",AN40)))</formula>
    </cfRule>
    <cfRule type="colorScale" priority="312">
      <colorScale>
        <cfvo type="min"/>
        <cfvo type="percentile" val="50"/>
        <cfvo type="max"/>
        <color rgb="FF5A8AC6"/>
        <color rgb="FFFFEB84"/>
        <color rgb="FFF8696B"/>
      </colorScale>
    </cfRule>
    <cfRule type="containsText" dxfId="241" priority="313" operator="containsText" text="Extremo">
      <formula>NOT(ISERROR(SEARCH("Extremo",AN40)))</formula>
    </cfRule>
  </conditionalFormatting>
  <conditionalFormatting sqref="R14">
    <cfRule type="containsBlanks" dxfId="240" priority="64">
      <formula>LEN(TRIM(R14))=0</formula>
    </cfRule>
  </conditionalFormatting>
  <conditionalFormatting sqref="R14">
    <cfRule type="containsText" dxfId="239" priority="65" operator="containsText" text="Extremo">
      <formula>NOT(ISERROR(SEARCH("Extremo",R14)))</formula>
    </cfRule>
    <cfRule type="containsText" dxfId="238" priority="66" operator="containsText" text="Moderado">
      <formula>NOT(ISERROR(SEARCH("Moderado",R14)))</formula>
    </cfRule>
    <cfRule type="containsText" dxfId="237" priority="67" operator="containsText" text="Alto">
      <formula>NOT(ISERROR(SEARCH("Alto",R14)))</formula>
    </cfRule>
    <cfRule type="containsText" dxfId="236" priority="68" operator="containsText" text="Extremo">
      <formula>NOT(ISERROR(SEARCH("Extremo",R14)))</formula>
    </cfRule>
    <cfRule type="colorScale" priority="69">
      <colorScale>
        <cfvo type="min"/>
        <cfvo type="percentile" val="50"/>
        <cfvo type="max"/>
        <color rgb="FF5A8AC6"/>
        <color rgb="FFFFEB84"/>
        <color rgb="FFF8696B"/>
      </colorScale>
    </cfRule>
    <cfRule type="containsText" dxfId="235" priority="70" operator="containsText" text="Bajo">
      <formula>NOT(ISERROR(SEARCH("Bajo",R14)))</formula>
    </cfRule>
  </conditionalFormatting>
  <conditionalFormatting sqref="R17">
    <cfRule type="containsBlanks" dxfId="234" priority="57">
      <formula>LEN(TRIM(R17))=0</formula>
    </cfRule>
    <cfRule type="containsText" dxfId="233" priority="63" operator="containsText" text="alto">
      <formula>NOT(ISERROR(SEARCH("alto",R17)))</formula>
    </cfRule>
  </conditionalFormatting>
  <conditionalFormatting sqref="R17">
    <cfRule type="containsText" dxfId="232" priority="58" operator="containsText" text="Extremo">
      <formula>NOT(ISERROR(SEARCH("Extremo",R17)))</formula>
    </cfRule>
    <cfRule type="containsText" dxfId="231" priority="59" operator="containsText" text="Moderado">
      <formula>NOT(ISERROR(SEARCH("Moderado",R17)))</formula>
    </cfRule>
    <cfRule type="containsText" dxfId="230" priority="60" operator="containsText" text="Alto">
      <formula>NOT(ISERROR(SEARCH("Alto",R17)))</formula>
    </cfRule>
    <cfRule type="containsText" dxfId="229" priority="61" operator="containsText" text="Extremo">
      <formula>NOT(ISERROR(SEARCH("Extremo",R17)))</formula>
    </cfRule>
    <cfRule type="colorScale" priority="62">
      <colorScale>
        <cfvo type="min"/>
        <cfvo type="percentile" val="50"/>
        <cfvo type="max"/>
        <color rgb="FF5A8AC6"/>
        <color rgb="FFFFEB84"/>
        <color rgb="FFF8696B"/>
      </colorScale>
    </cfRule>
    <cfRule type="containsText" dxfId="228" priority="314" operator="containsText" text="Bajo">
      <formula>NOT(ISERROR(SEARCH("Bajo",R17)))</formula>
    </cfRule>
  </conditionalFormatting>
  <conditionalFormatting sqref="R20">
    <cfRule type="containsBlanks" dxfId="227" priority="50">
      <formula>LEN(TRIM(R20))=0</formula>
    </cfRule>
    <cfRule type="containsText" dxfId="226" priority="56" operator="containsText" text="alto">
      <formula>NOT(ISERROR(SEARCH("alto",R20)))</formula>
    </cfRule>
  </conditionalFormatting>
  <conditionalFormatting sqref="R20">
    <cfRule type="containsText" dxfId="225" priority="51" operator="containsText" text="Extremo">
      <formula>NOT(ISERROR(SEARCH("Extremo",R20)))</formula>
    </cfRule>
    <cfRule type="containsText" dxfId="224" priority="52" operator="containsText" text="Moderado">
      <formula>NOT(ISERROR(SEARCH("Moderado",R20)))</formula>
    </cfRule>
    <cfRule type="containsText" dxfId="223" priority="53" operator="containsText" text="Alto">
      <formula>NOT(ISERROR(SEARCH("Alto",R20)))</formula>
    </cfRule>
    <cfRule type="containsText" dxfId="222" priority="54" operator="containsText" text="Extremo">
      <formula>NOT(ISERROR(SEARCH("Extremo",R20)))</formula>
    </cfRule>
    <cfRule type="colorScale" priority="55">
      <colorScale>
        <cfvo type="min"/>
        <cfvo type="percentile" val="50"/>
        <cfvo type="max"/>
        <color rgb="FF5A8AC6"/>
        <color rgb="FFFFEB84"/>
        <color rgb="FFF8696B"/>
      </colorScale>
    </cfRule>
    <cfRule type="containsText" dxfId="221" priority="315" operator="containsText" text="Bajo">
      <formula>NOT(ISERROR(SEARCH("Bajo",R20)))</formula>
    </cfRule>
  </conditionalFormatting>
  <conditionalFormatting sqref="R23">
    <cfRule type="containsBlanks" dxfId="220" priority="43">
      <formula>LEN(TRIM(R23))=0</formula>
    </cfRule>
    <cfRule type="containsText" dxfId="219" priority="49" operator="containsText" text="alto">
      <formula>NOT(ISERROR(SEARCH("alto",R23)))</formula>
    </cfRule>
  </conditionalFormatting>
  <conditionalFormatting sqref="R23">
    <cfRule type="containsText" dxfId="218" priority="44" operator="containsText" text="Extremo">
      <formula>NOT(ISERROR(SEARCH("Extremo",R23)))</formula>
    </cfRule>
    <cfRule type="containsText" dxfId="217" priority="45" operator="containsText" text="Moderado">
      <formula>NOT(ISERROR(SEARCH("Moderado",R23)))</formula>
    </cfRule>
    <cfRule type="containsText" dxfId="216" priority="46" operator="containsText" text="Alto">
      <formula>NOT(ISERROR(SEARCH("Alto",R23)))</formula>
    </cfRule>
    <cfRule type="containsText" dxfId="215" priority="47" operator="containsText" text="Extremo">
      <formula>NOT(ISERROR(SEARCH("Extremo",R23)))</formula>
    </cfRule>
    <cfRule type="colorScale" priority="48">
      <colorScale>
        <cfvo type="min"/>
        <cfvo type="percentile" val="50"/>
        <cfvo type="max"/>
        <color rgb="FF5A8AC6"/>
        <color rgb="FFFFEB84"/>
        <color rgb="FFF8696B"/>
      </colorScale>
    </cfRule>
    <cfRule type="containsText" dxfId="214" priority="316" operator="containsText" text="Bajo">
      <formula>NOT(ISERROR(SEARCH("Bajo",R23)))</formula>
    </cfRule>
  </conditionalFormatting>
  <conditionalFormatting sqref="R60">
    <cfRule type="containsBlanks" dxfId="213" priority="36">
      <formula>LEN(TRIM(R60))=0</formula>
    </cfRule>
    <cfRule type="containsText" dxfId="212" priority="42" operator="containsText" text="alto">
      <formula>NOT(ISERROR(SEARCH("alto",R60)))</formula>
    </cfRule>
  </conditionalFormatting>
  <conditionalFormatting sqref="R60">
    <cfRule type="containsText" dxfId="211" priority="37" operator="containsText" text="Extremo">
      <formula>NOT(ISERROR(SEARCH("Extremo",R60)))</formula>
    </cfRule>
    <cfRule type="containsText" dxfId="210" priority="38" operator="containsText" text="Moderado">
      <formula>NOT(ISERROR(SEARCH("Moderado",R60)))</formula>
    </cfRule>
    <cfRule type="containsText" dxfId="209" priority="39" operator="containsText" text="Alto">
      <formula>NOT(ISERROR(SEARCH("Alto",R60)))</formula>
    </cfRule>
    <cfRule type="containsText" dxfId="208" priority="40" operator="containsText" text="Extremo">
      <formula>NOT(ISERROR(SEARCH("Extremo",R60)))</formula>
    </cfRule>
    <cfRule type="colorScale" priority="41">
      <colorScale>
        <cfvo type="min"/>
        <cfvo type="percentile" val="50"/>
        <cfvo type="max"/>
        <color rgb="FF5A8AC6"/>
        <color rgb="FFFFEB84"/>
        <color rgb="FFF8696B"/>
      </colorScale>
    </cfRule>
  </conditionalFormatting>
  <conditionalFormatting sqref="R63">
    <cfRule type="containsBlanks" dxfId="207" priority="29">
      <formula>LEN(TRIM(R63))=0</formula>
    </cfRule>
    <cfRule type="containsText" dxfId="206" priority="35" operator="containsText" text="alto">
      <formula>NOT(ISERROR(SEARCH("alto",R63)))</formula>
    </cfRule>
  </conditionalFormatting>
  <conditionalFormatting sqref="R63">
    <cfRule type="containsText" dxfId="205" priority="30" operator="containsText" text="Extremo">
      <formula>NOT(ISERROR(SEARCH("Extremo",R63)))</formula>
    </cfRule>
    <cfRule type="containsText" dxfId="204" priority="31" operator="containsText" text="Moderado">
      <formula>NOT(ISERROR(SEARCH("Moderado",R63)))</formula>
    </cfRule>
    <cfRule type="containsText" dxfId="203" priority="32" operator="containsText" text="Alto">
      <formula>NOT(ISERROR(SEARCH("Alto",R63)))</formula>
    </cfRule>
    <cfRule type="containsText" dxfId="202" priority="33" operator="containsText" text="Extremo">
      <formula>NOT(ISERROR(SEARCH("Extremo",R63)))</formula>
    </cfRule>
    <cfRule type="colorScale" priority="34">
      <colorScale>
        <cfvo type="min"/>
        <cfvo type="percentile" val="50"/>
        <cfvo type="max"/>
        <color rgb="FF5A8AC6"/>
        <color rgb="FFFFEB84"/>
        <color rgb="FFF8696B"/>
      </colorScale>
    </cfRule>
  </conditionalFormatting>
  <conditionalFormatting sqref="AN14">
    <cfRule type="containsBlanks" dxfId="201" priority="22">
      <formula>LEN(TRIM(AN14))=0</formula>
    </cfRule>
  </conditionalFormatting>
  <conditionalFormatting sqref="AN14">
    <cfRule type="containsText" dxfId="200" priority="23" operator="containsText" text="Extremo">
      <formula>NOT(ISERROR(SEARCH("Extremo",AN14)))</formula>
    </cfRule>
    <cfRule type="containsText" dxfId="199" priority="24" operator="containsText" text="Bajo">
      <formula>NOT(ISERROR(SEARCH("Bajo",AN14)))</formula>
    </cfRule>
    <cfRule type="containsText" dxfId="198" priority="25" operator="containsText" text="Moderado">
      <formula>NOT(ISERROR(SEARCH("Moderado",AN14)))</formula>
    </cfRule>
    <cfRule type="containsText" dxfId="197" priority="26" operator="containsText" text="Alto">
      <formula>NOT(ISERROR(SEARCH("Alto",AN14)))</formula>
    </cfRule>
    <cfRule type="colorScale" priority="27">
      <colorScale>
        <cfvo type="min"/>
        <cfvo type="percentile" val="50"/>
        <cfvo type="max"/>
        <color rgb="FF5A8AC6"/>
        <color rgb="FFFFEB84"/>
        <color rgb="FFF8696B"/>
      </colorScale>
    </cfRule>
    <cfRule type="containsText" dxfId="196" priority="28" operator="containsText" text="Extremo">
      <formula>NOT(ISERROR(SEARCH("Extremo",AN14)))</formula>
    </cfRule>
  </conditionalFormatting>
  <conditionalFormatting sqref="AN17">
    <cfRule type="containsBlanks" dxfId="195" priority="15">
      <formula>LEN(TRIM(AN17))=0</formula>
    </cfRule>
  </conditionalFormatting>
  <conditionalFormatting sqref="AN17">
    <cfRule type="containsText" dxfId="194" priority="16" operator="containsText" text="Extremo">
      <formula>NOT(ISERROR(SEARCH("Extremo",AN17)))</formula>
    </cfRule>
    <cfRule type="containsText" dxfId="193" priority="17" operator="containsText" text="Bajo">
      <formula>NOT(ISERROR(SEARCH("Bajo",AN17)))</formula>
    </cfRule>
    <cfRule type="containsText" dxfId="192" priority="18" operator="containsText" text="Moderado">
      <formula>NOT(ISERROR(SEARCH("Moderado",AN17)))</formula>
    </cfRule>
    <cfRule type="containsText" dxfId="191" priority="19" operator="containsText" text="Alto">
      <formula>NOT(ISERROR(SEARCH("Alto",AN17)))</formula>
    </cfRule>
    <cfRule type="colorScale" priority="20">
      <colorScale>
        <cfvo type="min"/>
        <cfvo type="percentile" val="50"/>
        <cfvo type="max"/>
        <color rgb="FF5A8AC6"/>
        <color rgb="FFFFEB84"/>
        <color rgb="FFF8696B"/>
      </colorScale>
    </cfRule>
    <cfRule type="containsText" dxfId="190" priority="21" operator="containsText" text="Extremo">
      <formula>NOT(ISERROR(SEARCH("Extremo",AN17)))</formula>
    </cfRule>
  </conditionalFormatting>
  <conditionalFormatting sqref="AN20">
    <cfRule type="containsBlanks" dxfId="189" priority="8">
      <formula>LEN(TRIM(AN20))=0</formula>
    </cfRule>
  </conditionalFormatting>
  <conditionalFormatting sqref="AN20">
    <cfRule type="containsText" dxfId="188" priority="9" operator="containsText" text="Extremo">
      <formula>NOT(ISERROR(SEARCH("Extremo",AN20)))</formula>
    </cfRule>
    <cfRule type="containsText" dxfId="187" priority="10" operator="containsText" text="Bajo">
      <formula>NOT(ISERROR(SEARCH("Bajo",AN20)))</formula>
    </cfRule>
    <cfRule type="containsText" dxfId="186" priority="11" operator="containsText" text="Moderado">
      <formula>NOT(ISERROR(SEARCH("Moderado",AN20)))</formula>
    </cfRule>
    <cfRule type="containsText" dxfId="185" priority="12" operator="containsText" text="Alto">
      <formula>NOT(ISERROR(SEARCH("Alto",AN20)))</formula>
    </cfRule>
    <cfRule type="colorScale" priority="13">
      <colorScale>
        <cfvo type="min"/>
        <cfvo type="percentile" val="50"/>
        <cfvo type="max"/>
        <color rgb="FF5A8AC6"/>
        <color rgb="FFFFEB84"/>
        <color rgb="FFF8696B"/>
      </colorScale>
    </cfRule>
    <cfRule type="containsText" dxfId="184" priority="14" operator="containsText" text="Extremo">
      <formula>NOT(ISERROR(SEARCH("Extremo",AN20)))</formula>
    </cfRule>
  </conditionalFormatting>
  <conditionalFormatting sqref="AN23">
    <cfRule type="containsBlanks" dxfId="183" priority="1">
      <formula>LEN(TRIM(AN23))=0</formula>
    </cfRule>
  </conditionalFormatting>
  <conditionalFormatting sqref="AN23">
    <cfRule type="containsText" dxfId="182" priority="2" operator="containsText" text="Extremo">
      <formula>NOT(ISERROR(SEARCH("Extremo",AN23)))</formula>
    </cfRule>
    <cfRule type="containsText" dxfId="181" priority="3" operator="containsText" text="Bajo">
      <formula>NOT(ISERROR(SEARCH("Bajo",AN23)))</formula>
    </cfRule>
    <cfRule type="containsText" dxfId="180" priority="4" operator="containsText" text="Moderado">
      <formula>NOT(ISERROR(SEARCH("Moderado",AN23)))</formula>
    </cfRule>
    <cfRule type="containsText" dxfId="179" priority="5" operator="containsText" text="Alto">
      <formula>NOT(ISERROR(SEARCH("Alto",AN23)))</formula>
    </cfRule>
    <cfRule type="colorScale" priority="6">
      <colorScale>
        <cfvo type="min"/>
        <cfvo type="percentile" val="50"/>
        <cfvo type="max"/>
        <color rgb="FF5A8AC6"/>
        <color rgb="FFFFEB84"/>
        <color rgb="FFF8696B"/>
      </colorScale>
    </cfRule>
    <cfRule type="containsText" dxfId="178" priority="7" operator="containsText" text="Extremo">
      <formula>NOT(ISERROR(SEARCH("Extremo",AN23)))</formula>
    </cfRule>
  </conditionalFormatting>
  <dataValidations count="1">
    <dataValidation type="list" allowBlank="1" showInputMessage="1" showErrorMessage="1" sqref="AG50:AG53 AG44:AG48 AG5:AG23 AE25:AE29 AE5:AE9 AG25:AG42 AC77:AE78 AG60:AG69 AG75:AG82 AG55:AG58 AD82 AE54 AD49 AC52:AD54 AD30:AD32 AE19 AC65:AE65">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AH5:AH82 J5 J14 J75 J20 J25 J30 J34 J40 J44 J50 J55 J60 J66 J71 J10 J79 AP71:AP82 AP20:AP23 AP44:AP48 AP50:AP53 AP55:AP58 AP60:AP64 AP66:AP69 AP5:AP18 AP25:AP42 AI44:AI48 AI10 AI50:AI53 AI55:AI58 AI25:AI42 AI71:AI82 AI14:AI23 AI60:AI69 M10:M82 AJ10:AJ82 P10:P82 AL10:AL82 AK44:AK48 N14:O23 AK10 N44:O48 N71:O82 N50:O53 AK50:AK53 N55:O58 AK55:AK58 N60:O64 N25:O42 N66:O69 N10:O10 AK71:AK82 AK14:AK23 AK25:AK42 AK60:AK69 M5:Q5 AI5:AM5 AM44:AM48 Q14:Q23 AM10 Q71:Q82 Q44:Q48 Q50:Q53 AM50:AM53 Q55:Q58 AM55:AM58 Q60:Q64 AM60:AM64 Q66:Q69 AM66:AM69 Q10 AM71:AM82 AM14:AM23 AM25:AM42 Q25:Q42 G75:G82 T5:T32 T34:T82 D5:F32 D34:F82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90" zoomScaleNormal="90" workbookViewId="0">
      <selection activeCell="G11" sqref="G11:G12"/>
    </sheetView>
  </sheetViews>
  <sheetFormatPr baseColWidth="10" defaultRowHeight="15" x14ac:dyDescent="0.25"/>
  <cols>
    <col min="1" max="1" width="7.42578125" customWidth="1"/>
    <col min="2" max="2" width="10.5703125" customWidth="1"/>
    <col min="3" max="3" width="16.85546875" customWidth="1"/>
    <col min="4" max="4" width="13" customWidth="1"/>
    <col min="8" max="8" width="6.85546875"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537" t="s">
        <v>1215</v>
      </c>
    </row>
    <row r="2" spans="1:16" ht="15.75" thickBot="1" x14ac:dyDescent="0.3"/>
    <row r="3" spans="1:16" ht="21" customHeight="1" x14ac:dyDescent="0.25">
      <c r="A3" s="1174" t="s">
        <v>1033</v>
      </c>
      <c r="B3" s="1196" t="s">
        <v>1042</v>
      </c>
      <c r="C3" s="1175"/>
      <c r="D3" s="1175"/>
      <c r="E3" s="1177"/>
      <c r="F3" s="1177"/>
      <c r="G3" s="1177"/>
      <c r="H3" s="1183"/>
      <c r="I3" s="1184" t="s">
        <v>411</v>
      </c>
      <c r="M3" s="167"/>
      <c r="N3" s="5"/>
    </row>
    <row r="4" spans="1:16" ht="24.75" customHeight="1" thickBot="1" x14ac:dyDescent="0.3">
      <c r="A4" s="1174"/>
      <c r="B4" s="1196"/>
      <c r="C4" s="1176"/>
      <c r="D4" s="1176"/>
      <c r="E4" s="1178"/>
      <c r="F4" s="1178"/>
      <c r="G4" s="1178"/>
      <c r="H4" s="1183"/>
      <c r="I4" s="1185"/>
      <c r="L4" s="167"/>
      <c r="M4" s="538" t="s">
        <v>1033</v>
      </c>
      <c r="N4" s="5"/>
    </row>
    <row r="5" spans="1:16" ht="15.75" thickBot="1" x14ac:dyDescent="0.3">
      <c r="A5" s="1174"/>
      <c r="B5" s="1196" t="s">
        <v>1043</v>
      </c>
      <c r="C5" s="1181"/>
      <c r="D5" s="1175"/>
      <c r="E5" s="1175"/>
      <c r="F5" s="1177"/>
      <c r="G5" s="1177"/>
      <c r="H5" s="1183"/>
      <c r="I5" s="1186" t="s">
        <v>2</v>
      </c>
      <c r="M5" s="530" t="s">
        <v>1020</v>
      </c>
      <c r="N5" s="531" t="s">
        <v>1021</v>
      </c>
      <c r="O5" s="531" t="s">
        <v>1022</v>
      </c>
      <c r="P5" s="571" t="s">
        <v>1119</v>
      </c>
    </row>
    <row r="6" spans="1:16" ht="45" customHeight="1" thickBot="1" x14ac:dyDescent="0.3">
      <c r="A6" s="1174"/>
      <c r="B6" s="1196"/>
      <c r="C6" s="1182"/>
      <c r="D6" s="1176"/>
      <c r="E6" s="1176"/>
      <c r="F6" s="1178"/>
      <c r="G6" s="1178"/>
      <c r="H6" s="1183"/>
      <c r="I6" s="1187"/>
      <c r="M6" s="532">
        <v>5</v>
      </c>
      <c r="N6" s="533" t="s">
        <v>1023</v>
      </c>
      <c r="O6" s="534" t="s">
        <v>1024</v>
      </c>
      <c r="P6" s="534" t="s">
        <v>1120</v>
      </c>
    </row>
    <row r="7" spans="1:16" ht="33" customHeight="1" thickBot="1" x14ac:dyDescent="0.3">
      <c r="A7" s="1174"/>
      <c r="B7" s="1196" t="s">
        <v>1044</v>
      </c>
      <c r="C7" s="1179"/>
      <c r="D7" s="1181"/>
      <c r="E7" s="1175"/>
      <c r="F7" s="1177"/>
      <c r="G7" s="1177"/>
      <c r="H7" s="1183"/>
      <c r="I7" s="1188" t="s">
        <v>4</v>
      </c>
      <c r="M7" s="532">
        <v>4</v>
      </c>
      <c r="N7" s="533" t="s">
        <v>1025</v>
      </c>
      <c r="O7" s="534" t="s">
        <v>1026</v>
      </c>
      <c r="P7" s="534" t="s">
        <v>1121</v>
      </c>
    </row>
    <row r="8" spans="1:16" ht="24" customHeight="1" thickTop="1" thickBot="1" x14ac:dyDescent="0.3">
      <c r="A8" s="1174"/>
      <c r="B8" s="1196"/>
      <c r="C8" s="1180"/>
      <c r="D8" s="1182"/>
      <c r="E8" s="1176"/>
      <c r="F8" s="1178"/>
      <c r="G8" s="1178"/>
      <c r="H8" s="1183"/>
      <c r="I8" s="1189"/>
      <c r="M8" s="532">
        <v>3</v>
      </c>
      <c r="N8" s="533" t="s">
        <v>1027</v>
      </c>
      <c r="O8" s="534" t="s">
        <v>1028</v>
      </c>
      <c r="P8" s="534" t="s">
        <v>1122</v>
      </c>
    </row>
    <row r="9" spans="1:16" ht="27" customHeight="1" thickBot="1" x14ac:dyDescent="0.3">
      <c r="A9" s="1174"/>
      <c r="B9" s="1196" t="s">
        <v>1045</v>
      </c>
      <c r="C9" s="1179"/>
      <c r="D9" s="1179"/>
      <c r="E9" s="1181"/>
      <c r="F9" s="1175"/>
      <c r="G9" s="1177" t="s">
        <v>260</v>
      </c>
      <c r="H9" s="1183"/>
      <c r="I9" s="1190" t="s">
        <v>1</v>
      </c>
      <c r="M9" s="532">
        <v>2</v>
      </c>
      <c r="N9" s="533" t="s">
        <v>1029</v>
      </c>
      <c r="O9" s="534" t="s">
        <v>1030</v>
      </c>
      <c r="P9" s="534" t="s">
        <v>1123</v>
      </c>
    </row>
    <row r="10" spans="1:16" ht="33" customHeight="1" thickTop="1" thickBot="1" x14ac:dyDescent="0.3">
      <c r="A10" s="1174"/>
      <c r="B10" s="1196"/>
      <c r="C10" s="1180"/>
      <c r="D10" s="1180"/>
      <c r="E10" s="1182"/>
      <c r="F10" s="1176"/>
      <c r="G10" s="1178"/>
      <c r="H10" s="1183"/>
      <c r="I10" s="1191"/>
      <c r="M10" s="532">
        <v>1</v>
      </c>
      <c r="N10" s="533" t="s">
        <v>1031</v>
      </c>
      <c r="O10" s="534" t="s">
        <v>1032</v>
      </c>
      <c r="P10" s="534" t="s">
        <v>1124</v>
      </c>
    </row>
    <row r="11" spans="1:16" ht="17.25" customHeight="1" x14ac:dyDescent="0.25">
      <c r="A11" s="1174"/>
      <c r="B11" s="1196" t="s">
        <v>1046</v>
      </c>
      <c r="C11" s="1179"/>
      <c r="D11" s="1179"/>
      <c r="E11" s="1181"/>
      <c r="F11" s="1175" t="s">
        <v>294</v>
      </c>
      <c r="G11" s="1177" t="s">
        <v>1216</v>
      </c>
      <c r="H11" s="1197"/>
      <c r="I11" s="1192"/>
    </row>
    <row r="12" spans="1:16" ht="27.75" customHeight="1" thickBot="1" x14ac:dyDescent="0.3">
      <c r="A12" s="1174"/>
      <c r="B12" s="1196"/>
      <c r="C12" s="1180"/>
      <c r="D12" s="1180"/>
      <c r="E12" s="1182"/>
      <c r="F12" s="1176"/>
      <c r="G12" s="1178"/>
      <c r="H12" s="1197"/>
      <c r="I12" s="1193"/>
    </row>
    <row r="13" spans="1:16" x14ac:dyDescent="0.25">
      <c r="A13" s="9"/>
      <c r="B13" s="9"/>
      <c r="C13" s="536">
        <v>1</v>
      </c>
      <c r="D13" s="536">
        <v>2</v>
      </c>
      <c r="E13" s="536">
        <v>3</v>
      </c>
      <c r="F13" s="536">
        <v>4</v>
      </c>
      <c r="G13" s="536">
        <v>5</v>
      </c>
      <c r="H13" s="9"/>
      <c r="I13" s="9"/>
    </row>
    <row r="14" spans="1:16" x14ac:dyDescent="0.25">
      <c r="A14" s="9"/>
      <c r="B14" s="9"/>
      <c r="C14" s="535" t="s">
        <v>1038</v>
      </c>
      <c r="D14" s="536" t="s">
        <v>1039</v>
      </c>
      <c r="E14" s="536" t="s">
        <v>4</v>
      </c>
      <c r="F14" s="536" t="s">
        <v>1018</v>
      </c>
      <c r="G14" s="536" t="s">
        <v>1040</v>
      </c>
      <c r="H14" s="9"/>
      <c r="I14" s="9"/>
    </row>
    <row r="15" spans="1:16" ht="15.75" x14ac:dyDescent="0.25">
      <c r="A15" s="9"/>
      <c r="B15" s="9"/>
      <c r="C15" s="1194" t="s">
        <v>1037</v>
      </c>
      <c r="D15" s="1194"/>
      <c r="E15" s="1194"/>
      <c r="F15" s="1194"/>
      <c r="G15" s="1194"/>
      <c r="H15" s="9"/>
      <c r="I15" s="9"/>
      <c r="L15" s="544" t="s">
        <v>1052</v>
      </c>
    </row>
    <row r="16" spans="1:16" ht="15.75" thickBot="1" x14ac:dyDescent="0.3">
      <c r="A16" s="1195" t="s">
        <v>1041</v>
      </c>
      <c r="B16" s="1195"/>
      <c r="C16" s="1195"/>
      <c r="D16" s="1195"/>
      <c r="E16" s="1195"/>
      <c r="F16" s="1195"/>
      <c r="G16" s="1195"/>
      <c r="H16" s="1195"/>
    </row>
    <row r="17" spans="1:13" ht="79.5" thickBot="1" x14ac:dyDescent="0.3">
      <c r="L17" s="539" t="s">
        <v>1047</v>
      </c>
      <c r="M17" s="540" t="s">
        <v>1048</v>
      </c>
    </row>
    <row r="18" spans="1:13" ht="31.5" thickTop="1" thickBot="1" x14ac:dyDescent="0.3">
      <c r="A18" s="1199" t="s">
        <v>1037</v>
      </c>
      <c r="B18" s="1200"/>
      <c r="C18" s="1200"/>
      <c r="D18" s="1200"/>
      <c r="E18" s="1201"/>
      <c r="L18" s="541" t="s">
        <v>1049</v>
      </c>
      <c r="M18" s="542" t="s">
        <v>226</v>
      </c>
    </row>
    <row r="19" spans="1:13" ht="31.5" thickTop="1" thickBot="1" x14ac:dyDescent="0.3">
      <c r="A19" s="1198" t="s">
        <v>1034</v>
      </c>
      <c r="B19" s="1198"/>
      <c r="C19" s="1198"/>
      <c r="D19" s="1198"/>
      <c r="E19" s="1198"/>
      <c r="L19" s="541" t="s">
        <v>1050</v>
      </c>
      <c r="M19" s="542" t="s">
        <v>4</v>
      </c>
    </row>
    <row r="20" spans="1:13" ht="47.25" customHeight="1" thickTop="1" thickBot="1" x14ac:dyDescent="0.3">
      <c r="A20" s="1198" t="s">
        <v>1035</v>
      </c>
      <c r="B20" s="1198"/>
      <c r="C20" s="1198"/>
      <c r="D20" s="1198"/>
      <c r="E20" s="1198"/>
      <c r="L20" s="541" t="s">
        <v>1051</v>
      </c>
      <c r="M20" s="542" t="s">
        <v>338</v>
      </c>
    </row>
    <row r="21" spans="1:13" ht="58.5" customHeight="1" thickTop="1" x14ac:dyDescent="0.25">
      <c r="A21" s="1198" t="s">
        <v>1036</v>
      </c>
      <c r="B21" s="1198"/>
      <c r="C21" s="1198"/>
      <c r="D21" s="1198"/>
      <c r="E21" s="1198"/>
      <c r="L21" s="543"/>
    </row>
    <row r="22" spans="1:13" ht="50.25" hidden="1" customHeight="1" thickBot="1" x14ac:dyDescent="0.3">
      <c r="A22" s="1205" t="s">
        <v>1081</v>
      </c>
      <c r="B22" s="1205"/>
      <c r="C22" s="1205"/>
      <c r="D22" s="1205"/>
    </row>
    <row r="23" spans="1:13" ht="51" hidden="1" x14ac:dyDescent="0.25">
      <c r="A23" s="1202" t="s">
        <v>1053</v>
      </c>
      <c r="B23" s="1202" t="s">
        <v>1054</v>
      </c>
      <c r="C23" s="545" t="s">
        <v>1055</v>
      </c>
      <c r="D23" s="1202" t="s">
        <v>1059</v>
      </c>
    </row>
    <row r="24" spans="1:13" hidden="1" x14ac:dyDescent="0.25">
      <c r="A24" s="1203"/>
      <c r="B24" s="1203"/>
      <c r="C24" s="546" t="s">
        <v>1056</v>
      </c>
      <c r="D24" s="1203"/>
    </row>
    <row r="25" spans="1:13" ht="25.5" hidden="1" customHeight="1" x14ac:dyDescent="0.25">
      <c r="A25" s="1203"/>
      <c r="B25" s="1203"/>
      <c r="C25" s="546" t="s">
        <v>1057</v>
      </c>
      <c r="D25" s="1203"/>
    </row>
    <row r="26" spans="1:13" ht="15.75" hidden="1" thickBot="1" x14ac:dyDescent="0.3">
      <c r="A26" s="1204"/>
      <c r="B26" s="1204"/>
      <c r="C26" s="547" t="s">
        <v>1058</v>
      </c>
      <c r="D26" s="1204"/>
    </row>
    <row r="27" spans="1:13" ht="39" hidden="1" thickBot="1" x14ac:dyDescent="0.3">
      <c r="A27" s="548" t="s">
        <v>1060</v>
      </c>
      <c r="B27" s="534" t="s">
        <v>1063</v>
      </c>
      <c r="C27" s="534" t="s">
        <v>1064</v>
      </c>
      <c r="D27" s="550"/>
    </row>
    <row r="28" spans="1:13" ht="39.75" hidden="1" thickTop="1" thickBot="1" x14ac:dyDescent="0.3">
      <c r="A28" s="548" t="s">
        <v>1061</v>
      </c>
      <c r="B28" s="534" t="s">
        <v>1065</v>
      </c>
      <c r="C28" s="534" t="s">
        <v>1066</v>
      </c>
      <c r="D28" s="533" t="s">
        <v>1067</v>
      </c>
    </row>
    <row r="29" spans="1:13" ht="27" hidden="1" thickTop="1" thickBot="1" x14ac:dyDescent="0.3">
      <c r="A29" s="549" t="s">
        <v>1062</v>
      </c>
      <c r="B29" s="534" t="s">
        <v>1068</v>
      </c>
      <c r="C29" s="534" t="s">
        <v>1069</v>
      </c>
      <c r="D29" s="533" t="s">
        <v>1067</v>
      </c>
    </row>
    <row r="30" spans="1:13" ht="39.75" hidden="1" thickTop="1" thickBot="1" x14ac:dyDescent="0.3">
      <c r="A30" s="548" t="s">
        <v>1070</v>
      </c>
      <c r="B30" s="534" t="s">
        <v>1063</v>
      </c>
      <c r="C30" s="534" t="s">
        <v>1072</v>
      </c>
      <c r="D30" s="533" t="s">
        <v>1067</v>
      </c>
    </row>
    <row r="31" spans="1:13" ht="39.75" hidden="1" thickTop="1" thickBot="1" x14ac:dyDescent="0.3">
      <c r="A31" s="548" t="s">
        <v>1061</v>
      </c>
      <c r="B31" s="534" t="s">
        <v>1065</v>
      </c>
      <c r="C31" s="534" t="s">
        <v>1073</v>
      </c>
      <c r="D31" s="533" t="s">
        <v>1067</v>
      </c>
    </row>
    <row r="32" spans="1:13" ht="27" hidden="1" thickTop="1" thickBot="1" x14ac:dyDescent="0.3">
      <c r="A32" s="549" t="s">
        <v>1071</v>
      </c>
      <c r="B32" s="534" t="s">
        <v>1068</v>
      </c>
      <c r="C32" s="534" t="s">
        <v>1074</v>
      </c>
      <c r="D32" s="533" t="s">
        <v>1067</v>
      </c>
    </row>
    <row r="33" spans="1:5" ht="39.75" hidden="1" thickTop="1" thickBot="1" x14ac:dyDescent="0.3">
      <c r="A33" s="548" t="s">
        <v>1075</v>
      </c>
      <c r="B33" s="534" t="s">
        <v>1063</v>
      </c>
      <c r="C33" s="534" t="s">
        <v>1078</v>
      </c>
      <c r="D33" s="533" t="s">
        <v>1067</v>
      </c>
    </row>
    <row r="34" spans="1:5" ht="39.75" hidden="1" thickTop="1" thickBot="1" x14ac:dyDescent="0.3">
      <c r="A34" s="548" t="s">
        <v>1076</v>
      </c>
      <c r="B34" s="534" t="s">
        <v>1065</v>
      </c>
      <c r="C34" s="534" t="s">
        <v>1079</v>
      </c>
      <c r="D34" s="533" t="s">
        <v>1067</v>
      </c>
    </row>
    <row r="35" spans="1:5" ht="27" hidden="1" thickTop="1" thickBot="1" x14ac:dyDescent="0.3">
      <c r="A35" s="549" t="s">
        <v>1077</v>
      </c>
      <c r="B35" s="534" t="s">
        <v>1068</v>
      </c>
      <c r="C35" s="534" t="s">
        <v>1080</v>
      </c>
      <c r="D35" s="533" t="s">
        <v>1067</v>
      </c>
    </row>
    <row r="38" spans="1:5" ht="15.75" x14ac:dyDescent="0.25">
      <c r="A38" s="558" t="s">
        <v>1095</v>
      </c>
      <c r="B38" s="558"/>
    </row>
    <row r="39" spans="1:5" x14ac:dyDescent="0.25">
      <c r="A39" s="552"/>
    </row>
    <row r="40" spans="1:5" x14ac:dyDescent="0.25">
      <c r="A40" s="1210" t="s">
        <v>1082</v>
      </c>
      <c r="B40" s="1210" t="s">
        <v>1083</v>
      </c>
      <c r="C40" s="1210"/>
      <c r="D40" s="1210"/>
    </row>
    <row r="41" spans="1:5" ht="30" customHeight="1" x14ac:dyDescent="0.25">
      <c r="A41" s="1210"/>
      <c r="B41" s="1210"/>
      <c r="C41" s="1210"/>
      <c r="D41" s="1210"/>
    </row>
    <row r="42" spans="1:5" ht="46.5" customHeight="1" x14ac:dyDescent="0.25">
      <c r="A42" s="557" t="s">
        <v>226</v>
      </c>
      <c r="B42" s="1206" t="s">
        <v>1084</v>
      </c>
      <c r="C42" s="1206"/>
      <c r="D42" s="1206"/>
    </row>
    <row r="43" spans="1:5" ht="58.5" customHeight="1" x14ac:dyDescent="0.25">
      <c r="A43" s="557" t="s">
        <v>4</v>
      </c>
      <c r="B43" s="1206" t="s">
        <v>1085</v>
      </c>
      <c r="C43" s="1206"/>
      <c r="D43" s="1206"/>
    </row>
    <row r="44" spans="1:5" ht="65.25" customHeight="1" x14ac:dyDescent="0.25">
      <c r="A44" s="557" t="s">
        <v>338</v>
      </c>
      <c r="B44" s="1206" t="s">
        <v>1086</v>
      </c>
      <c r="C44" s="1206"/>
      <c r="D44" s="1206"/>
    </row>
    <row r="45" spans="1:5" ht="15.75" x14ac:dyDescent="0.25">
      <c r="A45" s="551"/>
    </row>
    <row r="46" spans="1:5" ht="15.75" x14ac:dyDescent="0.25">
      <c r="A46" s="1207" t="s">
        <v>1087</v>
      </c>
      <c r="B46" s="1207"/>
      <c r="C46" s="1207"/>
      <c r="D46" s="1207"/>
      <c r="E46" s="1207"/>
    </row>
    <row r="47" spans="1:5" ht="15.75" thickBot="1" x14ac:dyDescent="0.3">
      <c r="A47" s="552"/>
    </row>
    <row r="48" spans="1:5" ht="135.75" thickBot="1" x14ac:dyDescent="0.3">
      <c r="A48" s="553" t="s">
        <v>1088</v>
      </c>
      <c r="B48" s="554" t="s">
        <v>1089</v>
      </c>
      <c r="C48" s="554" t="s">
        <v>1090</v>
      </c>
      <c r="D48" s="554" t="s">
        <v>1091</v>
      </c>
      <c r="E48" s="554" t="s">
        <v>1092</v>
      </c>
    </row>
    <row r="49" spans="1:5" ht="29.25" thickBot="1" x14ac:dyDescent="0.3">
      <c r="A49" s="555" t="s">
        <v>226</v>
      </c>
      <c r="B49" s="556" t="s">
        <v>97</v>
      </c>
      <c r="C49" s="556" t="s">
        <v>97</v>
      </c>
      <c r="D49" s="556">
        <v>2</v>
      </c>
      <c r="E49" s="556">
        <v>2</v>
      </c>
    </row>
    <row r="50" spans="1:5" ht="29.25" thickBot="1" x14ac:dyDescent="0.3">
      <c r="A50" s="555" t="s">
        <v>226</v>
      </c>
      <c r="B50" s="556" t="s">
        <v>97</v>
      </c>
      <c r="C50" s="556" t="s">
        <v>98</v>
      </c>
      <c r="D50" s="556">
        <v>2</v>
      </c>
      <c r="E50" s="556">
        <v>1</v>
      </c>
    </row>
    <row r="51" spans="1:5" ht="29.25" thickBot="1" x14ac:dyDescent="0.3">
      <c r="A51" s="555" t="s">
        <v>226</v>
      </c>
      <c r="B51" s="556" t="s">
        <v>97</v>
      </c>
      <c r="C51" s="556" t="s">
        <v>99</v>
      </c>
      <c r="D51" s="556">
        <v>2</v>
      </c>
      <c r="E51" s="556">
        <v>0</v>
      </c>
    </row>
    <row r="52" spans="1:5" ht="29.25" thickBot="1" x14ac:dyDescent="0.3">
      <c r="A52" s="555" t="s">
        <v>226</v>
      </c>
      <c r="B52" s="556" t="s">
        <v>99</v>
      </c>
      <c r="C52" s="556" t="s">
        <v>97</v>
      </c>
      <c r="D52" s="556">
        <v>0</v>
      </c>
      <c r="E52" s="556">
        <v>2</v>
      </c>
    </row>
    <row r="53" spans="1:5" ht="29.25" thickBot="1" x14ac:dyDescent="0.3">
      <c r="A53" s="555" t="s">
        <v>4</v>
      </c>
      <c r="B53" s="556" t="s">
        <v>97</v>
      </c>
      <c r="C53" s="556" t="s">
        <v>97</v>
      </c>
      <c r="D53" s="556">
        <v>1</v>
      </c>
      <c r="E53" s="556">
        <v>1</v>
      </c>
    </row>
    <row r="54" spans="1:5" ht="29.25" thickBot="1" x14ac:dyDescent="0.3">
      <c r="A54" s="555" t="s">
        <v>4</v>
      </c>
      <c r="B54" s="556" t="s">
        <v>97</v>
      </c>
      <c r="C54" s="556" t="s">
        <v>98</v>
      </c>
      <c r="D54" s="556">
        <v>1</v>
      </c>
      <c r="E54" s="556">
        <v>0</v>
      </c>
    </row>
    <row r="55" spans="1:5" ht="29.25" thickBot="1" x14ac:dyDescent="0.3">
      <c r="A55" s="555" t="s">
        <v>4</v>
      </c>
      <c r="B55" s="556" t="s">
        <v>97</v>
      </c>
      <c r="C55" s="556" t="s">
        <v>99</v>
      </c>
      <c r="D55" s="556">
        <v>1</v>
      </c>
      <c r="E55" s="556">
        <v>0</v>
      </c>
    </row>
    <row r="56" spans="1:5" ht="29.25" thickBot="1" x14ac:dyDescent="0.3">
      <c r="A56" s="555" t="s">
        <v>4</v>
      </c>
      <c r="B56" s="556" t="s">
        <v>99</v>
      </c>
      <c r="C56" s="556" t="s">
        <v>97</v>
      </c>
      <c r="D56" s="556">
        <v>0</v>
      </c>
      <c r="E56" s="556">
        <v>1</v>
      </c>
    </row>
    <row r="57" spans="1:5" s="1" customFormat="1" ht="48.75" customHeight="1" x14ac:dyDescent="0.25">
      <c r="A57" s="1208" t="s">
        <v>1093</v>
      </c>
      <c r="B57" s="1208"/>
      <c r="C57" s="1208"/>
      <c r="D57" s="1208"/>
      <c r="E57" s="1208"/>
    </row>
    <row r="58" spans="1:5" s="1" customFormat="1" ht="48.75" customHeight="1" x14ac:dyDescent="0.25">
      <c r="A58" s="1209" t="s">
        <v>1094</v>
      </c>
      <c r="B58" s="1209"/>
      <c r="C58" s="1209"/>
      <c r="D58" s="1209"/>
      <c r="E58" s="1209"/>
    </row>
  </sheetData>
  <mergeCells count="59">
    <mergeCell ref="B44:D44"/>
    <mergeCell ref="A46:E46"/>
    <mergeCell ref="A57:E57"/>
    <mergeCell ref="A58:E58"/>
    <mergeCell ref="A40:A41"/>
    <mergeCell ref="B40:D41"/>
    <mergeCell ref="B42:D42"/>
    <mergeCell ref="B43:D43"/>
    <mergeCell ref="A19:E19"/>
    <mergeCell ref="A20:E20"/>
    <mergeCell ref="A21:E21"/>
    <mergeCell ref="A18:E18"/>
    <mergeCell ref="A23:A26"/>
    <mergeCell ref="B23:B26"/>
    <mergeCell ref="D23:D26"/>
    <mergeCell ref="A22:D22"/>
    <mergeCell ref="I11:I12"/>
    <mergeCell ref="C15:G15"/>
    <mergeCell ref="A16:H16"/>
    <mergeCell ref="B3:B4"/>
    <mergeCell ref="B5:B6"/>
    <mergeCell ref="B7:B8"/>
    <mergeCell ref="B9:B10"/>
    <mergeCell ref="B11:B12"/>
    <mergeCell ref="C11:C12"/>
    <mergeCell ref="D11:D12"/>
    <mergeCell ref="E11:E12"/>
    <mergeCell ref="F11:F12"/>
    <mergeCell ref="G11:G12"/>
    <mergeCell ref="H11:H12"/>
    <mergeCell ref="G7:G8"/>
    <mergeCell ref="H7:H8"/>
    <mergeCell ref="I7:I8"/>
    <mergeCell ref="C9:C10"/>
    <mergeCell ref="D9:D10"/>
    <mergeCell ref="E9:E10"/>
    <mergeCell ref="F9:F10"/>
    <mergeCell ref="G9:G10"/>
    <mergeCell ref="H9:H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D24" sqref="D24"/>
    </sheetView>
  </sheetViews>
  <sheetFormatPr baseColWidth="10" defaultColWidth="19" defaultRowHeight="15" x14ac:dyDescent="0.25"/>
  <cols>
    <col min="1" max="1" width="20.140625" style="1" customWidth="1"/>
    <col min="2" max="3" width="19" style="1"/>
    <col min="4" max="4" width="31" style="1" customWidth="1"/>
    <col min="5" max="5" width="96.7109375" style="1" customWidth="1"/>
    <col min="6" max="16384" width="19" style="1"/>
  </cols>
  <sheetData>
    <row r="1" spans="1:15" x14ac:dyDescent="0.25">
      <c r="G1" s="1211" t="s">
        <v>79</v>
      </c>
      <c r="I1" s="1211" t="s">
        <v>80</v>
      </c>
    </row>
    <row r="2" spans="1:15" ht="30" x14ac:dyDescent="0.25">
      <c r="A2" s="62" t="s">
        <v>13</v>
      </c>
      <c r="B2" s="62" t="s">
        <v>17</v>
      </c>
      <c r="C2" s="62" t="s">
        <v>20</v>
      </c>
      <c r="D2" s="62" t="s">
        <v>124</v>
      </c>
      <c r="E2" s="62" t="s">
        <v>81</v>
      </c>
      <c r="F2" s="62" t="s">
        <v>21</v>
      </c>
      <c r="G2" s="1211"/>
      <c r="H2" s="62" t="s">
        <v>22</v>
      </c>
      <c r="I2" s="1211"/>
      <c r="J2" s="62" t="s">
        <v>23</v>
      </c>
      <c r="K2" s="62" t="s">
        <v>25</v>
      </c>
      <c r="L2" s="62" t="s">
        <v>11</v>
      </c>
      <c r="M2" s="62" t="s">
        <v>12</v>
      </c>
      <c r="N2" s="62" t="s">
        <v>27</v>
      </c>
      <c r="O2" s="62" t="s">
        <v>29</v>
      </c>
    </row>
    <row r="3" spans="1:15" ht="30" x14ac:dyDescent="0.25">
      <c r="A3" s="1" t="s">
        <v>8</v>
      </c>
      <c r="B3" s="1" t="s">
        <v>18</v>
      </c>
      <c r="C3" s="1" t="s">
        <v>119</v>
      </c>
      <c r="D3" s="1" t="s">
        <v>128</v>
      </c>
      <c r="E3" s="1" t="s">
        <v>179</v>
      </c>
      <c r="F3" s="1" t="s">
        <v>82</v>
      </c>
      <c r="G3" s="63">
        <v>5</v>
      </c>
      <c r="H3" s="1" t="s">
        <v>83</v>
      </c>
      <c r="I3" s="63">
        <v>5</v>
      </c>
      <c r="J3" s="1" t="s">
        <v>24</v>
      </c>
      <c r="K3" s="1" t="s">
        <v>5</v>
      </c>
      <c r="L3" s="1" t="s">
        <v>95</v>
      </c>
      <c r="M3" s="1" t="s">
        <v>97</v>
      </c>
      <c r="N3" s="1" t="s">
        <v>28</v>
      </c>
      <c r="O3" s="1" t="s">
        <v>7</v>
      </c>
    </row>
    <row r="4" spans="1:15" ht="30" x14ac:dyDescent="0.25">
      <c r="A4" s="1" t="s">
        <v>104</v>
      </c>
      <c r="B4" s="1" t="s">
        <v>115</v>
      </c>
      <c r="C4" s="1" t="s">
        <v>118</v>
      </c>
      <c r="D4" s="1" t="s">
        <v>129</v>
      </c>
      <c r="E4" s="1" t="s">
        <v>138</v>
      </c>
      <c r="F4" s="1" t="s">
        <v>84</v>
      </c>
      <c r="G4" s="63">
        <v>4</v>
      </c>
      <c r="H4" s="1" t="s">
        <v>75</v>
      </c>
      <c r="I4" s="63">
        <v>4</v>
      </c>
      <c r="J4" s="1" t="s">
        <v>2</v>
      </c>
      <c r="K4" s="1" t="s">
        <v>26</v>
      </c>
      <c r="L4" s="1" t="s">
        <v>96</v>
      </c>
      <c r="M4" s="1" t="s">
        <v>98</v>
      </c>
      <c r="N4" s="1" t="s">
        <v>100</v>
      </c>
      <c r="O4" s="1" t="s">
        <v>6</v>
      </c>
    </row>
    <row r="5" spans="1:15" ht="30" x14ac:dyDescent="0.25">
      <c r="A5" s="1" t="s">
        <v>9</v>
      </c>
      <c r="B5" s="1" t="s">
        <v>116</v>
      </c>
      <c r="C5" s="1" t="s">
        <v>120</v>
      </c>
      <c r="D5" s="1" t="s">
        <v>130</v>
      </c>
      <c r="E5" s="1" t="s">
        <v>139</v>
      </c>
      <c r="F5" s="1" t="s">
        <v>74</v>
      </c>
      <c r="G5" s="63">
        <v>3</v>
      </c>
      <c r="H5" s="1" t="s">
        <v>85</v>
      </c>
      <c r="I5" s="63">
        <v>3</v>
      </c>
      <c r="J5" s="1" t="s">
        <v>4</v>
      </c>
      <c r="L5" s="1" t="s">
        <v>99</v>
      </c>
      <c r="M5" s="1" t="s">
        <v>99</v>
      </c>
      <c r="N5" s="1" t="s">
        <v>30</v>
      </c>
    </row>
    <row r="6" spans="1:15" ht="30" x14ac:dyDescent="0.25">
      <c r="A6" s="1" t="s">
        <v>15</v>
      </c>
      <c r="B6" s="1" t="s">
        <v>16</v>
      </c>
      <c r="C6" s="1" t="s">
        <v>122</v>
      </c>
      <c r="D6" s="1" t="s">
        <v>131</v>
      </c>
      <c r="E6" s="1" t="s">
        <v>140</v>
      </c>
      <c r="F6" s="1" t="s">
        <v>76</v>
      </c>
      <c r="G6" s="63">
        <v>2</v>
      </c>
      <c r="H6" s="1" t="s">
        <v>86</v>
      </c>
      <c r="I6" s="63">
        <v>2</v>
      </c>
      <c r="J6" s="1" t="s">
        <v>1</v>
      </c>
      <c r="N6" s="1" t="s">
        <v>101</v>
      </c>
    </row>
    <row r="7" spans="1:15" ht="30" x14ac:dyDescent="0.25">
      <c r="A7" s="1" t="s">
        <v>16</v>
      </c>
      <c r="B7" s="1" t="s">
        <v>19</v>
      </c>
      <c r="C7" s="1" t="s">
        <v>121</v>
      </c>
      <c r="D7" s="1" t="s">
        <v>132</v>
      </c>
      <c r="E7" s="1" t="s">
        <v>141</v>
      </c>
      <c r="F7" s="1" t="s">
        <v>137</v>
      </c>
      <c r="G7" s="63">
        <v>1</v>
      </c>
      <c r="H7" s="1" t="s">
        <v>87</v>
      </c>
      <c r="I7" s="63">
        <v>1</v>
      </c>
    </row>
    <row r="8" spans="1:15" ht="30" x14ac:dyDescent="0.25">
      <c r="A8" s="1" t="s">
        <v>14</v>
      </c>
      <c r="B8" s="1" t="s">
        <v>117</v>
      </c>
      <c r="C8" s="1" t="s">
        <v>123</v>
      </c>
      <c r="D8" s="1" t="s">
        <v>133</v>
      </c>
      <c r="E8" s="1" t="s">
        <v>142</v>
      </c>
    </row>
    <row r="9" spans="1:15" ht="30" x14ac:dyDescent="0.25">
      <c r="A9" s="1" t="s">
        <v>105</v>
      </c>
      <c r="B9" s="1" t="s">
        <v>31</v>
      </c>
      <c r="C9" s="1" t="s">
        <v>31</v>
      </c>
      <c r="D9" s="1" t="s">
        <v>134</v>
      </c>
      <c r="E9" s="1" t="s">
        <v>143</v>
      </c>
    </row>
    <row r="10" spans="1:15" ht="30" x14ac:dyDescent="0.25">
      <c r="A10" s="1" t="s">
        <v>32</v>
      </c>
      <c r="D10" s="1" t="s">
        <v>31</v>
      </c>
      <c r="E10" s="1" t="s">
        <v>147</v>
      </c>
    </row>
    <row r="11" spans="1:15" x14ac:dyDescent="0.25">
      <c r="A11" s="1" t="s">
        <v>106</v>
      </c>
      <c r="E11" s="1" t="s">
        <v>148</v>
      </c>
    </row>
    <row r="12" spans="1:15" x14ac:dyDescent="0.25">
      <c r="A12" s="1" t="s">
        <v>19</v>
      </c>
      <c r="E12" s="1" t="s">
        <v>149</v>
      </c>
    </row>
    <row r="13" spans="1:15" x14ac:dyDescent="0.25">
      <c r="E13" s="1" t="s">
        <v>150</v>
      </c>
    </row>
    <row r="14" spans="1:15" x14ac:dyDescent="0.25">
      <c r="A14" s="1" t="s">
        <v>92</v>
      </c>
      <c r="E14" s="1" t="s">
        <v>151</v>
      </c>
    </row>
    <row r="15" spans="1:15" x14ac:dyDescent="0.25">
      <c r="E15" s="1" t="s">
        <v>144</v>
      </c>
    </row>
    <row r="16" spans="1:15" x14ac:dyDescent="0.25">
      <c r="E16" s="1" t="s">
        <v>152</v>
      </c>
    </row>
    <row r="17" spans="5:5" x14ac:dyDescent="0.25">
      <c r="E17" s="1" t="s">
        <v>145</v>
      </c>
    </row>
    <row r="18" spans="5:5" x14ac:dyDescent="0.25">
      <c r="E18" s="1" t="s">
        <v>146</v>
      </c>
    </row>
    <row r="19" spans="5:5" x14ac:dyDescent="0.25">
      <c r="E19" s="1" t="s">
        <v>153</v>
      </c>
    </row>
    <row r="20" spans="5:5" x14ac:dyDescent="0.25">
      <c r="E20" s="1" t="s">
        <v>154</v>
      </c>
    </row>
    <row r="21" spans="5:5" x14ac:dyDescent="0.25">
      <c r="E21" s="1" t="s">
        <v>155</v>
      </c>
    </row>
    <row r="22" spans="5:5" x14ac:dyDescent="0.25">
      <c r="E22" s="1" t="s">
        <v>156</v>
      </c>
    </row>
    <row r="23" spans="5:5" x14ac:dyDescent="0.25">
      <c r="E23" s="1" t="s">
        <v>157</v>
      </c>
    </row>
    <row r="24" spans="5:5" x14ac:dyDescent="0.25">
      <c r="E24" s="1" t="s">
        <v>158</v>
      </c>
    </row>
    <row r="25" spans="5:5" x14ac:dyDescent="0.25">
      <c r="E25" s="1" t="s">
        <v>159</v>
      </c>
    </row>
    <row r="26" spans="5:5" x14ac:dyDescent="0.25">
      <c r="E26" s="1" t="s">
        <v>160</v>
      </c>
    </row>
    <row r="27" spans="5:5" x14ac:dyDescent="0.25">
      <c r="E27" s="1" t="s">
        <v>161</v>
      </c>
    </row>
    <row r="28" spans="5:5" x14ac:dyDescent="0.25">
      <c r="E28" s="1" t="s">
        <v>162</v>
      </c>
    </row>
    <row r="29" spans="5:5" x14ac:dyDescent="0.25">
      <c r="E29" s="1" t="s">
        <v>163</v>
      </c>
    </row>
    <row r="30" spans="5:5" x14ac:dyDescent="0.25">
      <c r="E30" s="1" t="s">
        <v>164</v>
      </c>
    </row>
    <row r="31" spans="5:5" ht="30" x14ac:dyDescent="0.25">
      <c r="E31" s="1" t="s">
        <v>165</v>
      </c>
    </row>
    <row r="32" spans="5:5" ht="30" x14ac:dyDescent="0.25">
      <c r="E32" s="1" t="s">
        <v>166</v>
      </c>
    </row>
    <row r="33" spans="5:5" x14ac:dyDescent="0.25">
      <c r="E33" s="1" t="s">
        <v>167</v>
      </c>
    </row>
    <row r="34" spans="5:5" x14ac:dyDescent="0.25">
      <c r="E34" s="1" t="s">
        <v>168</v>
      </c>
    </row>
    <row r="35" spans="5:5" x14ac:dyDescent="0.25">
      <c r="E35" s="1" t="s">
        <v>169</v>
      </c>
    </row>
    <row r="36" spans="5:5" x14ac:dyDescent="0.25">
      <c r="E36" s="1" t="s">
        <v>170</v>
      </c>
    </row>
    <row r="37" spans="5:5" x14ac:dyDescent="0.25">
      <c r="E37" s="1" t="s">
        <v>171</v>
      </c>
    </row>
    <row r="38" spans="5:5" x14ac:dyDescent="0.25">
      <c r="E38" s="1" t="s">
        <v>172</v>
      </c>
    </row>
    <row r="39" spans="5:5" x14ac:dyDescent="0.25">
      <c r="E39" s="1" t="s">
        <v>173</v>
      </c>
    </row>
    <row r="40" spans="5:5" x14ac:dyDescent="0.25">
      <c r="E40" s="1" t="s">
        <v>174</v>
      </c>
    </row>
    <row r="41" spans="5:5" x14ac:dyDescent="0.25">
      <c r="E41" s="1" t="s">
        <v>175</v>
      </c>
    </row>
    <row r="42" spans="5:5" x14ac:dyDescent="0.25">
      <c r="E42" s="1" t="s">
        <v>176</v>
      </c>
    </row>
    <row r="43" spans="5:5" x14ac:dyDescent="0.25">
      <c r="E43" s="1" t="s">
        <v>177</v>
      </c>
    </row>
    <row r="44" spans="5:5" x14ac:dyDescent="0.25">
      <c r="E44" s="1" t="s">
        <v>178</v>
      </c>
    </row>
  </sheetData>
  <mergeCells count="2">
    <mergeCell ref="G1:G2"/>
    <mergeCell ref="I1: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24"/>
  <sheetViews>
    <sheetView topLeftCell="A13" zoomScale="60" zoomScaleNormal="60" workbookViewId="0">
      <selection activeCell="A2" sqref="A2:BB24"/>
    </sheetView>
  </sheetViews>
  <sheetFormatPr baseColWidth="10" defaultColWidth="11.42578125" defaultRowHeight="15" x14ac:dyDescent="0.25"/>
  <cols>
    <col min="1" max="1" width="7.85546875" style="7" customWidth="1"/>
    <col min="2" max="2" width="23.85546875" style="167" customWidth="1"/>
    <col min="3" max="3" width="51.7109375" style="6" customWidth="1"/>
    <col min="4" max="4" width="13.42578125" style="5" hidden="1" customWidth="1"/>
    <col min="5" max="5" width="22.7109375" style="5" hidden="1" customWidth="1"/>
    <col min="6" max="6" width="27.140625" style="7" hidden="1" customWidth="1"/>
    <col min="7" max="15" width="18.42578125" style="5" hidden="1" customWidth="1"/>
    <col min="16" max="16" width="22.5703125" style="5" hidden="1" customWidth="1"/>
    <col min="17" max="28" width="18.42578125" style="5" hidden="1" customWidth="1"/>
    <col min="29" max="29" width="16.140625" style="5" hidden="1" customWidth="1"/>
    <col min="30" max="30" width="17.42578125" style="5" hidden="1" customWidth="1"/>
    <col min="31" max="31" width="17.140625" style="5" customWidth="1"/>
    <col min="32" max="32" width="40.85546875" style="158" hidden="1" customWidth="1"/>
    <col min="33" max="33" width="15.42578125" style="156" customWidth="1"/>
    <col min="34" max="34" width="21.140625" style="185" hidden="1" customWidth="1"/>
    <col min="35" max="40" width="41.140625" style="185" hidden="1" customWidth="1"/>
    <col min="41" max="41" width="15.5703125" style="185" hidden="1" customWidth="1"/>
    <col min="42" max="42" width="15.42578125" style="185" hidden="1" customWidth="1"/>
    <col min="43" max="43" width="20" style="185" hidden="1" customWidth="1"/>
    <col min="44" max="44" width="15.7109375" style="185" hidden="1" customWidth="1"/>
    <col min="45" max="45" width="17.85546875" style="185" hidden="1" customWidth="1"/>
    <col min="46" max="46" width="14.7109375" style="185" hidden="1" customWidth="1"/>
    <col min="47" max="47" width="18.42578125" style="156" hidden="1" customWidth="1"/>
    <col min="48" max="48" width="16.85546875" style="156" hidden="1" customWidth="1"/>
    <col min="49" max="49" width="18.42578125" style="156" hidden="1" customWidth="1"/>
    <col min="50" max="50" width="20.140625" style="156" hidden="1" customWidth="1"/>
    <col min="51" max="51" width="17" style="156" hidden="1" customWidth="1"/>
    <col min="52" max="52" width="16.85546875" style="156" hidden="1" customWidth="1"/>
    <col min="53" max="53" width="18.28515625" style="156" customWidth="1"/>
    <col min="54" max="54" width="15.85546875" style="5" customWidth="1"/>
    <col min="55" max="55" width="2.42578125" style="5" hidden="1" customWidth="1"/>
    <col min="56" max="56" width="20.140625" style="5" customWidth="1"/>
    <col min="57" max="57" width="12.28515625" style="16" hidden="1" customWidth="1"/>
    <col min="58" max="58" width="15.7109375" style="197" hidden="1" customWidth="1"/>
    <col min="59" max="59" width="51.42578125" style="156" hidden="1" customWidth="1"/>
    <col min="60" max="60" width="20.7109375" style="156" hidden="1" customWidth="1"/>
    <col min="61" max="61" width="23.42578125" style="156" hidden="1" customWidth="1"/>
    <col min="62" max="62" width="27.140625" style="156" hidden="1" customWidth="1"/>
    <col min="63" max="63" width="19.140625" style="156" hidden="1" customWidth="1"/>
    <col min="64" max="64" width="50.7109375" style="185" hidden="1" customWidth="1"/>
    <col min="65" max="65" width="21.42578125" style="156" hidden="1" customWidth="1"/>
    <col min="66" max="66" width="41.85546875" style="156" hidden="1" customWidth="1"/>
    <col min="67" max="67" width="56.42578125" style="7" hidden="1" customWidth="1"/>
    <col min="68" max="69" width="11.42578125" style="7"/>
    <col min="70" max="70" width="15.28515625" style="7" customWidth="1"/>
    <col min="71" max="16384" width="11.42578125" style="7"/>
  </cols>
  <sheetData>
    <row r="1" spans="1:67" ht="30" customHeight="1" x14ac:dyDescent="0.25">
      <c r="B1" s="243"/>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c r="AI1" s="842"/>
      <c r="AJ1" s="842"/>
      <c r="AK1" s="842"/>
      <c r="AL1" s="842"/>
      <c r="AM1" s="842"/>
      <c r="AN1" s="842"/>
      <c r="AO1" s="842"/>
      <c r="AP1" s="842"/>
      <c r="AQ1" s="842"/>
      <c r="AR1" s="842"/>
      <c r="AS1" s="842"/>
      <c r="AT1" s="842"/>
      <c r="AU1" s="842"/>
      <c r="AV1" s="842"/>
      <c r="AW1" s="842"/>
      <c r="AX1" s="842"/>
      <c r="AY1" s="842"/>
      <c r="AZ1" s="842"/>
      <c r="BA1" s="842"/>
      <c r="BB1" s="842"/>
      <c r="BC1" s="842"/>
      <c r="BD1" s="842"/>
      <c r="BE1" s="842"/>
      <c r="BF1" s="842"/>
      <c r="BG1" s="842"/>
      <c r="BH1" s="842"/>
      <c r="BI1" s="842"/>
      <c r="BJ1" s="842"/>
      <c r="BK1" s="843"/>
      <c r="BL1" s="849" t="s">
        <v>303</v>
      </c>
      <c r="BM1" s="849"/>
      <c r="BN1" s="849"/>
    </row>
    <row r="2" spans="1:67" s="166" customFormat="1" ht="52.5" customHeight="1" thickBot="1" x14ac:dyDescent="0.3">
      <c r="A2" s="742" t="s">
        <v>3</v>
      </c>
      <c r="B2" s="931" t="s">
        <v>33</v>
      </c>
      <c r="C2" s="1227" t="s">
        <v>35</v>
      </c>
      <c r="D2" s="932" t="s">
        <v>69</v>
      </c>
      <c r="E2" s="1230" t="s">
        <v>103</v>
      </c>
      <c r="F2" s="934" t="s">
        <v>10</v>
      </c>
      <c r="G2" s="1232" t="s">
        <v>1210</v>
      </c>
      <c r="H2" s="1233"/>
      <c r="I2" s="1233"/>
      <c r="J2" s="1233"/>
      <c r="K2" s="1233"/>
      <c r="L2" s="1233"/>
      <c r="M2" s="1233"/>
      <c r="N2" s="1233"/>
      <c r="O2" s="1233"/>
      <c r="P2" s="1233"/>
      <c r="Q2" s="1233"/>
      <c r="R2" s="1233"/>
      <c r="S2" s="1233"/>
      <c r="T2" s="1233"/>
      <c r="U2" s="1233"/>
      <c r="V2" s="1233"/>
      <c r="W2" s="1233"/>
      <c r="X2" s="1233"/>
      <c r="Y2" s="1233"/>
      <c r="Z2" s="1233"/>
      <c r="AA2" s="1233"/>
      <c r="AB2" s="1233"/>
      <c r="AC2" s="1233"/>
      <c r="AD2" s="1233"/>
      <c r="AE2" s="1234"/>
      <c r="AF2" s="1238" t="s">
        <v>38</v>
      </c>
      <c r="AG2" s="788" t="s">
        <v>1207</v>
      </c>
      <c r="AH2" s="258" t="s">
        <v>109</v>
      </c>
      <c r="AI2" s="258" t="s">
        <v>108</v>
      </c>
      <c r="AJ2" s="258" t="s">
        <v>107</v>
      </c>
      <c r="AK2" s="258" t="s">
        <v>187</v>
      </c>
      <c r="AL2" s="258" t="s">
        <v>110</v>
      </c>
      <c r="AM2" s="258" t="s">
        <v>111</v>
      </c>
      <c r="AN2" s="258" t="s">
        <v>112</v>
      </c>
      <c r="AO2" s="788" t="s">
        <v>194</v>
      </c>
      <c r="AP2" s="788" t="s">
        <v>195</v>
      </c>
      <c r="AQ2" s="788" t="s">
        <v>196</v>
      </c>
      <c r="AR2" s="788" t="s">
        <v>198</v>
      </c>
      <c r="AS2" s="788" t="s">
        <v>199</v>
      </c>
      <c r="AT2" s="788" t="s">
        <v>197</v>
      </c>
      <c r="AU2" s="789" t="s">
        <v>94</v>
      </c>
      <c r="AV2" s="790"/>
      <c r="AW2" s="629" t="s">
        <v>40</v>
      </c>
      <c r="AX2" s="630"/>
      <c r="AY2" s="630"/>
      <c r="AZ2" s="630"/>
      <c r="BA2" s="776" t="s">
        <v>1206</v>
      </c>
      <c r="BB2" s="590" t="s">
        <v>40</v>
      </c>
      <c r="BC2" s="712"/>
      <c r="BD2" s="715" t="s">
        <v>1188</v>
      </c>
      <c r="BE2" s="797" t="s">
        <v>41</v>
      </c>
      <c r="BF2" s="798"/>
      <c r="BG2" s="798"/>
      <c r="BH2" s="798"/>
      <c r="BI2" s="798"/>
      <c r="BJ2" s="799"/>
      <c r="BK2" s="795" t="s">
        <v>191</v>
      </c>
      <c r="BL2" s="795"/>
      <c r="BM2" s="795"/>
      <c r="BN2" s="796"/>
    </row>
    <row r="3" spans="1:67" s="166" customFormat="1" ht="66.75" customHeight="1" thickBot="1" x14ac:dyDescent="0.3">
      <c r="A3" s="742"/>
      <c r="B3" s="1236"/>
      <c r="C3" s="1228"/>
      <c r="D3" s="1229"/>
      <c r="E3" s="749"/>
      <c r="F3" s="1231"/>
      <c r="G3" s="226" t="s">
        <v>11</v>
      </c>
      <c r="H3" s="227" t="s">
        <v>70</v>
      </c>
      <c r="I3" s="154" t="s">
        <v>42</v>
      </c>
      <c r="J3" s="154" t="s">
        <v>43</v>
      </c>
      <c r="K3" s="154" t="s">
        <v>44</v>
      </c>
      <c r="L3" s="154" t="s">
        <v>45</v>
      </c>
      <c r="M3" s="154" t="s">
        <v>46</v>
      </c>
      <c r="N3" s="154" t="s">
        <v>47</v>
      </c>
      <c r="O3" s="154" t="s">
        <v>48</v>
      </c>
      <c r="P3" s="154" t="s">
        <v>49</v>
      </c>
      <c r="Q3" s="154" t="s">
        <v>50</v>
      </c>
      <c r="R3" s="154" t="s">
        <v>51</v>
      </c>
      <c r="S3" s="154" t="s">
        <v>52</v>
      </c>
      <c r="T3" s="154" t="s">
        <v>53</v>
      </c>
      <c r="U3" s="154" t="s">
        <v>54</v>
      </c>
      <c r="V3" s="154" t="s">
        <v>55</v>
      </c>
      <c r="W3" s="154" t="s">
        <v>56</v>
      </c>
      <c r="X3" s="154" t="s">
        <v>57</v>
      </c>
      <c r="Y3" s="154" t="s">
        <v>58</v>
      </c>
      <c r="Z3" s="154" t="s">
        <v>59</v>
      </c>
      <c r="AA3" s="154" t="s">
        <v>192</v>
      </c>
      <c r="AB3" s="209" t="s">
        <v>60</v>
      </c>
      <c r="AC3" s="210" t="s">
        <v>12</v>
      </c>
      <c r="AD3" s="227" t="s">
        <v>71</v>
      </c>
      <c r="AE3" s="228" t="s">
        <v>61</v>
      </c>
      <c r="AF3" s="1239"/>
      <c r="AG3" s="1237"/>
      <c r="AH3" s="211" t="s">
        <v>180</v>
      </c>
      <c r="AI3" s="211" t="s">
        <v>181</v>
      </c>
      <c r="AJ3" s="211" t="s">
        <v>182</v>
      </c>
      <c r="AK3" s="211" t="s">
        <v>183</v>
      </c>
      <c r="AL3" s="211" t="s">
        <v>184</v>
      </c>
      <c r="AM3" s="211" t="s">
        <v>186</v>
      </c>
      <c r="AN3" s="211" t="s">
        <v>185</v>
      </c>
      <c r="AO3" s="1237"/>
      <c r="AP3" s="1237"/>
      <c r="AQ3" s="1237"/>
      <c r="AR3" s="1237"/>
      <c r="AS3" s="1237"/>
      <c r="AT3" s="1237"/>
      <c r="AU3" s="212" t="s">
        <v>11</v>
      </c>
      <c r="AV3" s="213" t="s">
        <v>12</v>
      </c>
      <c r="AW3" s="259" t="s">
        <v>11</v>
      </c>
      <c r="AX3" s="212" t="s">
        <v>72</v>
      </c>
      <c r="AY3" s="212" t="s">
        <v>12</v>
      </c>
      <c r="AZ3" s="212" t="s">
        <v>73</v>
      </c>
      <c r="BA3" s="791"/>
      <c r="BB3" s="228" t="s">
        <v>61</v>
      </c>
      <c r="BC3" s="713"/>
      <c r="BD3" s="1235"/>
      <c r="BE3" s="214" t="s">
        <v>88</v>
      </c>
      <c r="BF3" s="215" t="s">
        <v>89</v>
      </c>
      <c r="BG3" s="258" t="s">
        <v>113</v>
      </c>
      <c r="BH3" s="216" t="s">
        <v>188</v>
      </c>
      <c r="BI3" s="216" t="s">
        <v>114</v>
      </c>
      <c r="BJ3" s="217" t="s">
        <v>64</v>
      </c>
      <c r="BK3" s="257" t="s">
        <v>63</v>
      </c>
      <c r="BL3" s="216" t="s">
        <v>343</v>
      </c>
      <c r="BM3" s="216" t="s">
        <v>189</v>
      </c>
      <c r="BN3" s="216" t="s">
        <v>64</v>
      </c>
      <c r="BO3" s="264" t="s">
        <v>433</v>
      </c>
    </row>
    <row r="4" spans="1:67" s="169" customFormat="1" ht="23.25" customHeight="1" thickBot="1" x14ac:dyDescent="0.3">
      <c r="A4" s="1212">
        <v>1</v>
      </c>
      <c r="B4" s="1225" t="s">
        <v>222</v>
      </c>
      <c r="C4" s="1240" t="s">
        <v>225</v>
      </c>
      <c r="D4" s="1218" t="s">
        <v>92</v>
      </c>
      <c r="E4" s="1217" t="s">
        <v>224</v>
      </c>
      <c r="F4" s="1220" t="s">
        <v>313</v>
      </c>
      <c r="G4" s="1222" t="s">
        <v>76</v>
      </c>
      <c r="H4" s="1222">
        <v>2</v>
      </c>
      <c r="I4" s="1223">
        <v>1</v>
      </c>
      <c r="J4" s="1223">
        <v>1</v>
      </c>
      <c r="K4" s="1223">
        <v>1</v>
      </c>
      <c r="L4" s="1223">
        <v>1</v>
      </c>
      <c r="M4" s="1223">
        <v>1</v>
      </c>
      <c r="N4" s="1223">
        <v>1</v>
      </c>
      <c r="O4" s="1223">
        <v>1</v>
      </c>
      <c r="P4" s="1223">
        <v>1</v>
      </c>
      <c r="Q4" s="1223">
        <v>0</v>
      </c>
      <c r="R4" s="1223">
        <v>1</v>
      </c>
      <c r="S4" s="1223">
        <v>1</v>
      </c>
      <c r="T4" s="1223">
        <v>1</v>
      </c>
      <c r="U4" s="1223">
        <v>1</v>
      </c>
      <c r="V4" s="1223">
        <v>1</v>
      </c>
      <c r="W4" s="1223">
        <v>1</v>
      </c>
      <c r="X4" s="1223">
        <v>0</v>
      </c>
      <c r="Y4" s="1223">
        <v>1</v>
      </c>
      <c r="Z4" s="1223">
        <v>1</v>
      </c>
      <c r="AA4" s="1223">
        <v>0</v>
      </c>
      <c r="AB4" s="1223">
        <f>SUM(I4:AA4)</f>
        <v>16</v>
      </c>
      <c r="AC4" s="1242" t="str">
        <f>IF($AB4&lt;6,"3. Moderado",IF($AB4&lt;12,"4. Mayor",IF($AB4&gt;11,"5. Catastrófico")))</f>
        <v>5. Catastrófico</v>
      </c>
      <c r="AD4" s="813">
        <v>5</v>
      </c>
      <c r="AE4" s="819" t="str">
        <f>IF(H4+AD4=0," ",IF(OR(AND(H4=1,AD4=1),AND(H4=1,AD4=2),AND(H4=2,AD4=2),AND(H4=2,AD4=1),AND(H4=3,AD4=1)),"Bajo",IF(OR(AND(H4=1,AD4=3),AND(H4=2,AD4=3),AND(H4=3,AD4=2),AND(H4=4,AD4=1)),"Moderado",IF(OR(AND(H4=1,AD4=4),AND(H4=2,AD4=4),AND(H4=3,AD4=3),AND(H4=4,AD4=2),AND(H4=4,AD4=3),AND(H4=5,AD4=1),AND(H4=5,AD4=2)),"Alto",IF(OR(AND(H4=2,AD4=5),AND(H4=3,AD4=5),AND(H4=3,AD4=4),AND(H4=4,AD4=4),AND(H4=4,AD4=5),AND(H4=5,AD4=3),AND(H4=5,AD4=4),AND(H4=1,AD4=5),AND(H4=5,AD4=5)),"Extremo","")))))</f>
        <v>Extremo</v>
      </c>
      <c r="AF4" s="272" t="s">
        <v>342</v>
      </c>
      <c r="AG4" s="1292" t="s">
        <v>5</v>
      </c>
      <c r="AH4" s="181">
        <v>15</v>
      </c>
      <c r="AI4" s="181">
        <v>15</v>
      </c>
      <c r="AJ4" s="181">
        <v>15</v>
      </c>
      <c r="AK4" s="181">
        <v>15</v>
      </c>
      <c r="AL4" s="181">
        <v>15</v>
      </c>
      <c r="AM4" s="181">
        <v>15</v>
      </c>
      <c r="AN4" s="181">
        <v>10</v>
      </c>
      <c r="AO4" s="256">
        <f t="shared" ref="AO4:AO21" si="0">SUM(AH4:AN4)</f>
        <v>100</v>
      </c>
      <c r="AP4" s="256" t="s">
        <v>226</v>
      </c>
      <c r="AQ4" s="256" t="s">
        <v>226</v>
      </c>
      <c r="AR4" s="256">
        <v>100</v>
      </c>
      <c r="AS4" s="821">
        <f>AVERAGE(AR4:AR5)</f>
        <v>75</v>
      </c>
      <c r="AT4" s="891" t="s">
        <v>4</v>
      </c>
      <c r="AU4" s="825" t="s">
        <v>97</v>
      </c>
      <c r="AV4" s="825" t="s">
        <v>99</v>
      </c>
      <c r="AW4" s="827" t="s">
        <v>137</v>
      </c>
      <c r="AX4" s="827">
        <v>1</v>
      </c>
      <c r="AY4" s="827" t="s">
        <v>83</v>
      </c>
      <c r="AZ4" s="827">
        <v>5</v>
      </c>
      <c r="BA4" s="828" t="s">
        <v>1208</v>
      </c>
      <c r="BB4" s="819" t="str">
        <f>IF(AX4+AZ4=0," ",IF(OR(AND(AX4=1,AZ4=1),AND(AX4=1,AZ4=2),AND(AX4=2,AZ4=2),AND(AX4=2,AZ4=1),AND(AX4=3,AZ4=1)),"Bajo",IF(OR(AND(AX4=1,AZ4=3),AND(AX4=2,AZ4=3),AND(AX4=3,AZ4=2),AND(AX4=4,AZ4=1)),"Moderado",IF(OR(AND(AX4=1,AZ4=4),AND(AX4=2,AZ4=4),AND(AX4=3,AZ4=3),AND(AX4=4,AZ4=2),AND(AX4=4,AZ4=3),AND(AX4=5,AZ4=1),AND(AX4=5,AZ4=2)),"Alto",IF(OR(AND(AX4=2,AZ4=5),AND(AX4=1,AZ4=5),AND(AX4=3,AZ4=5),AND(AX4=3,AZ4=4),AND(AX4=4,AZ4=4),AND(AX4=4,AZ4=5),AND(AX4=5,AZ4=3),AND(AX4=5,AZ4=4),AND(AX4=5,AZ4=5)),"Extremo","")))))</f>
        <v>Extremo</v>
      </c>
      <c r="BC4" s="886" t="s">
        <v>227</v>
      </c>
      <c r="BD4" s="819" t="s">
        <v>100</v>
      </c>
      <c r="BE4" s="168" t="s">
        <v>228</v>
      </c>
      <c r="BF4" s="187" t="s">
        <v>228</v>
      </c>
      <c r="BG4" s="188" t="s">
        <v>229</v>
      </c>
      <c r="BH4" s="188" t="s">
        <v>230</v>
      </c>
      <c r="BI4" s="188" t="s">
        <v>231</v>
      </c>
      <c r="BJ4" s="188" t="s">
        <v>232</v>
      </c>
      <c r="BK4" s="187" t="s">
        <v>233</v>
      </c>
      <c r="BL4" s="189" t="s">
        <v>234</v>
      </c>
      <c r="BM4" s="190" t="s">
        <v>235</v>
      </c>
      <c r="BN4" s="261" t="s">
        <v>236</v>
      </c>
      <c r="BO4" s="1243" t="s">
        <v>435</v>
      </c>
    </row>
    <row r="5" spans="1:67" s="169" customFormat="1" ht="54" customHeight="1" x14ac:dyDescent="0.25">
      <c r="A5" s="1212"/>
      <c r="B5" s="1226"/>
      <c r="C5" s="1241"/>
      <c r="D5" s="1219"/>
      <c r="E5" s="856"/>
      <c r="F5" s="1221"/>
      <c r="G5" s="848"/>
      <c r="H5" s="848"/>
      <c r="I5" s="1224"/>
      <c r="J5" s="1224"/>
      <c r="K5" s="1224"/>
      <c r="L5" s="1224"/>
      <c r="M5" s="1224"/>
      <c r="N5" s="1224"/>
      <c r="O5" s="1224"/>
      <c r="P5" s="1224"/>
      <c r="Q5" s="1224"/>
      <c r="R5" s="1224"/>
      <c r="S5" s="1224"/>
      <c r="T5" s="1224"/>
      <c r="U5" s="1224"/>
      <c r="V5" s="1224"/>
      <c r="W5" s="1224"/>
      <c r="X5" s="1224"/>
      <c r="Y5" s="1224"/>
      <c r="Z5" s="1224"/>
      <c r="AA5" s="1224"/>
      <c r="AB5" s="1224"/>
      <c r="AC5" s="853"/>
      <c r="AD5" s="814"/>
      <c r="AE5" s="820"/>
      <c r="AF5" s="273" t="s">
        <v>445</v>
      </c>
      <c r="AG5" s="1250"/>
      <c r="AH5" s="200">
        <v>15</v>
      </c>
      <c r="AI5" s="200">
        <v>15</v>
      </c>
      <c r="AJ5" s="200">
        <v>0</v>
      </c>
      <c r="AK5" s="200">
        <v>15</v>
      </c>
      <c r="AL5" s="200">
        <v>15</v>
      </c>
      <c r="AM5" s="200">
        <v>15</v>
      </c>
      <c r="AN5" s="200">
        <v>10</v>
      </c>
      <c r="AO5" s="254">
        <f t="shared" si="0"/>
        <v>85</v>
      </c>
      <c r="AP5" s="254" t="s">
        <v>237</v>
      </c>
      <c r="AQ5" s="254" t="s">
        <v>237</v>
      </c>
      <c r="AR5" s="254">
        <v>50</v>
      </c>
      <c r="AS5" s="822"/>
      <c r="AT5" s="829"/>
      <c r="AU5" s="826"/>
      <c r="AV5" s="826"/>
      <c r="AW5" s="828"/>
      <c r="AX5" s="828"/>
      <c r="AY5" s="828"/>
      <c r="AZ5" s="828"/>
      <c r="BA5" s="828"/>
      <c r="BB5" s="820"/>
      <c r="BC5" s="887"/>
      <c r="BD5" s="820"/>
      <c r="BE5" s="170" t="s">
        <v>238</v>
      </c>
      <c r="BF5" s="177" t="s">
        <v>239</v>
      </c>
      <c r="BG5" s="191" t="s">
        <v>240</v>
      </c>
      <c r="BH5" s="188" t="s">
        <v>230</v>
      </c>
      <c r="BI5" s="191" t="s">
        <v>241</v>
      </c>
      <c r="BJ5" s="191" t="s">
        <v>242</v>
      </c>
      <c r="BK5" s="177" t="s">
        <v>233</v>
      </c>
      <c r="BL5" s="189" t="s">
        <v>326</v>
      </c>
      <c r="BM5" s="190" t="s">
        <v>235</v>
      </c>
      <c r="BN5" s="261" t="s">
        <v>243</v>
      </c>
      <c r="BO5" s="1244"/>
    </row>
    <row r="6" spans="1:67" s="169" customFormat="1" ht="50.25" customHeight="1" x14ac:dyDescent="0.25">
      <c r="A6" s="1212">
        <v>2</v>
      </c>
      <c r="B6" s="1226" t="s">
        <v>244</v>
      </c>
      <c r="C6" s="1241" t="s">
        <v>307</v>
      </c>
      <c r="D6" s="1245" t="s">
        <v>92</v>
      </c>
      <c r="E6" s="854" t="s">
        <v>224</v>
      </c>
      <c r="F6" s="1246" t="s">
        <v>246</v>
      </c>
      <c r="G6" s="846" t="s">
        <v>74</v>
      </c>
      <c r="H6" s="846">
        <v>3</v>
      </c>
      <c r="I6" s="1248">
        <v>1</v>
      </c>
      <c r="J6" s="1248">
        <v>1</v>
      </c>
      <c r="K6" s="1248">
        <v>1</v>
      </c>
      <c r="L6" s="1248">
        <v>0</v>
      </c>
      <c r="M6" s="1248">
        <v>1</v>
      </c>
      <c r="N6" s="1248">
        <v>1</v>
      </c>
      <c r="O6" s="1248">
        <v>1</v>
      </c>
      <c r="P6" s="1248">
        <v>0</v>
      </c>
      <c r="Q6" s="1248">
        <v>0</v>
      </c>
      <c r="R6" s="1248">
        <v>1</v>
      </c>
      <c r="S6" s="1248">
        <v>1</v>
      </c>
      <c r="T6" s="1248">
        <v>1</v>
      </c>
      <c r="U6" s="1248">
        <v>1</v>
      </c>
      <c r="V6" s="1248">
        <v>1</v>
      </c>
      <c r="W6" s="1248">
        <v>1</v>
      </c>
      <c r="X6" s="1248">
        <v>0</v>
      </c>
      <c r="Y6" s="1248">
        <v>1</v>
      </c>
      <c r="Z6" s="1248">
        <v>1</v>
      </c>
      <c r="AA6" s="1248">
        <v>0</v>
      </c>
      <c r="AB6" s="1248">
        <f>SUM(I6:AA6)</f>
        <v>14</v>
      </c>
      <c r="AC6" s="851" t="str">
        <f>IF($AB6&lt;6,"3. Moderado",IF($AB6&lt;12,"4. Mayor",IF($AB6&gt;11,"5. Catastrófico")))</f>
        <v>5. Catastrófico</v>
      </c>
      <c r="AD6" s="808">
        <v>5</v>
      </c>
      <c r="AE6" s="820" t="str">
        <f>IF(H6+AD6=0," ",IF(OR(AND(H6=1,AD6=1),AND(H6=1,AD6=2),AND(H6=2,AD6=2),AND(H6=2,AD6=1),AND(H6=3,AD6=1)),"Bajo",IF(OR(AND(H6=1,AD6=3),AND(H6=2,AD6=3),AND(H6=3,AD6=2),AND(H6=4,AD6=1)),"Moderado",IF(OR(AND(H6=1,AD6=4),AND(H6=2,AD6=4),AND(H6=3,AD6=3),AND(H6=4,AD6=2),AND(H6=4,AD6=3),AND(H6=5,AD6=1),AND(H6=5,AD6=2)),"Alto",IF(OR(AND(H6=2,AD6=5),AND(H6=3,AD6=5),AND(H6=3,AD6=4),AND(H6=4,AD6=4),AND(H6=4,AD6=5),AND(H6=5,AD6=3),AND(H6=5,AD6=4),AND(H6=1,AD6=5),AND(H6=5,AD6=5)),"Extremo","")))))</f>
        <v>Extremo</v>
      </c>
      <c r="AF6" s="1253" t="s">
        <v>389</v>
      </c>
      <c r="AG6" s="1249" t="s">
        <v>5</v>
      </c>
      <c r="AH6" s="1249">
        <v>15</v>
      </c>
      <c r="AI6" s="1249">
        <v>15</v>
      </c>
      <c r="AJ6" s="1249">
        <v>15</v>
      </c>
      <c r="AK6" s="1249">
        <v>15</v>
      </c>
      <c r="AL6" s="1249">
        <v>15</v>
      </c>
      <c r="AM6" s="1249">
        <v>15</v>
      </c>
      <c r="AN6" s="1249">
        <v>10</v>
      </c>
      <c r="AO6" s="1249">
        <v>100</v>
      </c>
      <c r="AP6" s="1249" t="s">
        <v>226</v>
      </c>
      <c r="AQ6" s="1249" t="s">
        <v>226</v>
      </c>
      <c r="AR6" s="1249">
        <v>100</v>
      </c>
      <c r="AS6" s="822">
        <f>AVERAGE(AR6:AR7)</f>
        <v>100</v>
      </c>
      <c r="AT6" s="829" t="s">
        <v>226</v>
      </c>
      <c r="AU6" s="826" t="s">
        <v>97</v>
      </c>
      <c r="AV6" s="826" t="s">
        <v>99</v>
      </c>
      <c r="AW6" s="828" t="s">
        <v>137</v>
      </c>
      <c r="AX6" s="828">
        <v>1</v>
      </c>
      <c r="AY6" s="828" t="s">
        <v>83</v>
      </c>
      <c r="AZ6" s="828">
        <v>5</v>
      </c>
      <c r="BA6" s="1214" t="s">
        <v>1209</v>
      </c>
      <c r="BB6" s="820" t="str">
        <f>IF(AX6+AZ6=0," ",IF(OR(AND(AX6=1,AZ6=1),AND(AX6=1,AZ6=2),AND(AX6=2,AZ6=2),AND(AX6=2,AZ6=1),AND(AX6=3,AZ6=1)),"Bajo",IF(OR(AND(AX6=1,AZ6=3),AND(AX6=2,AZ6=3),AND(AX6=3,AZ6=2),AND(AX6=4,AZ6=1)),"Moderado",IF(OR(AND(AX6=1,AZ6=4),AND(AX6=2,AZ6=4),AND(AX6=3,AZ6=3),AND(AX6=4,AZ6=2),AND(AX6=4,AZ6=3),AND(AX6=5,AZ6=1),AND(AX6=5,AZ6=2)),"Alto",IF(OR(AND(AX6=2,AZ6=5),AND(AX6=1,AZ6=5),AND(AX6=3,AZ6=5),AND(AX6=3,AZ6=4),AND(AX6=4,AZ6=4),AND(AX6=4,AZ6=5),AND(AX6=5,AZ6=3),AND(AX6=5,AZ6=4),AND(AX6=5,AZ6=5)),"Extremo","")))))</f>
        <v>Extremo</v>
      </c>
      <c r="BC6" s="820" t="s">
        <v>247</v>
      </c>
      <c r="BD6" s="820" t="s">
        <v>100</v>
      </c>
      <c r="BE6" s="170" t="s">
        <v>238</v>
      </c>
      <c r="BF6" s="177" t="s">
        <v>239</v>
      </c>
      <c r="BG6" s="192" t="s">
        <v>248</v>
      </c>
      <c r="BH6" s="184" t="s">
        <v>249</v>
      </c>
      <c r="BI6" s="193" t="s">
        <v>250</v>
      </c>
      <c r="BJ6" s="191" t="s">
        <v>232</v>
      </c>
      <c r="BK6" s="177" t="s">
        <v>233</v>
      </c>
      <c r="BL6" s="201" t="s">
        <v>325</v>
      </c>
      <c r="BM6" s="205" t="s">
        <v>249</v>
      </c>
      <c r="BN6" s="262" t="s">
        <v>251</v>
      </c>
      <c r="BO6" s="266" t="s">
        <v>436</v>
      </c>
    </row>
    <row r="7" spans="1:67" s="169" customFormat="1" ht="19.5" customHeight="1" x14ac:dyDescent="0.25">
      <c r="A7" s="1212"/>
      <c r="B7" s="1226"/>
      <c r="C7" s="1241"/>
      <c r="D7" s="1219"/>
      <c r="E7" s="856"/>
      <c r="F7" s="1247"/>
      <c r="G7" s="848"/>
      <c r="H7" s="848"/>
      <c r="I7" s="1224"/>
      <c r="J7" s="1224"/>
      <c r="K7" s="1224"/>
      <c r="L7" s="1224"/>
      <c r="M7" s="1224"/>
      <c r="N7" s="1224"/>
      <c r="O7" s="1224"/>
      <c r="P7" s="1224"/>
      <c r="Q7" s="1224"/>
      <c r="R7" s="1224"/>
      <c r="S7" s="1224"/>
      <c r="T7" s="1224"/>
      <c r="U7" s="1224"/>
      <c r="V7" s="1224"/>
      <c r="W7" s="1224"/>
      <c r="X7" s="1224"/>
      <c r="Y7" s="1224"/>
      <c r="Z7" s="1224"/>
      <c r="AA7" s="1224"/>
      <c r="AB7" s="1224"/>
      <c r="AC7" s="853"/>
      <c r="AD7" s="808"/>
      <c r="AE7" s="820"/>
      <c r="AF7" s="1254"/>
      <c r="AG7" s="1250"/>
      <c r="AH7" s="1250">
        <v>15</v>
      </c>
      <c r="AI7" s="1250">
        <v>15</v>
      </c>
      <c r="AJ7" s="1250">
        <v>15</v>
      </c>
      <c r="AK7" s="1250">
        <v>15</v>
      </c>
      <c r="AL7" s="1250">
        <v>15</v>
      </c>
      <c r="AM7" s="1250">
        <v>15</v>
      </c>
      <c r="AN7" s="1250">
        <v>10</v>
      </c>
      <c r="AO7" s="1250">
        <v>100</v>
      </c>
      <c r="AP7" s="1250" t="s">
        <v>226</v>
      </c>
      <c r="AQ7" s="1250" t="s">
        <v>226</v>
      </c>
      <c r="AR7" s="1250">
        <v>100</v>
      </c>
      <c r="AS7" s="822"/>
      <c r="AT7" s="829"/>
      <c r="AU7" s="826"/>
      <c r="AV7" s="826"/>
      <c r="AW7" s="828"/>
      <c r="AX7" s="828"/>
      <c r="AY7" s="828"/>
      <c r="AZ7" s="828"/>
      <c r="BA7" s="1215"/>
      <c r="BB7" s="820"/>
      <c r="BC7" s="820"/>
      <c r="BD7" s="820"/>
      <c r="BE7" s="170" t="s">
        <v>253</v>
      </c>
      <c r="BF7" s="177" t="s">
        <v>239</v>
      </c>
      <c r="BG7" s="192" t="s">
        <v>344</v>
      </c>
      <c r="BH7" s="184" t="s">
        <v>255</v>
      </c>
      <c r="BI7" s="193" t="s">
        <v>250</v>
      </c>
      <c r="BJ7" s="191" t="s">
        <v>316</v>
      </c>
      <c r="BK7" s="177" t="s">
        <v>233</v>
      </c>
      <c r="BL7" s="202" t="s">
        <v>256</v>
      </c>
      <c r="BM7" s="205" t="s">
        <v>224</v>
      </c>
      <c r="BN7" s="263" t="s">
        <v>224</v>
      </c>
      <c r="BO7" s="266" t="s">
        <v>437</v>
      </c>
    </row>
    <row r="8" spans="1:67" s="169" customFormat="1" ht="51" customHeight="1" x14ac:dyDescent="0.25">
      <c r="A8" s="1212">
        <v>3</v>
      </c>
      <c r="B8" s="1226" t="s">
        <v>15</v>
      </c>
      <c r="C8" s="1241" t="s">
        <v>308</v>
      </c>
      <c r="D8" s="1245" t="s">
        <v>92</v>
      </c>
      <c r="E8" s="1251" t="s">
        <v>224</v>
      </c>
      <c r="F8" s="1246" t="s">
        <v>261</v>
      </c>
      <c r="G8" s="846" t="s">
        <v>76</v>
      </c>
      <c r="H8" s="846">
        <v>2</v>
      </c>
      <c r="I8" s="1248">
        <v>1</v>
      </c>
      <c r="J8" s="1248">
        <v>1</v>
      </c>
      <c r="K8" s="1248">
        <v>1</v>
      </c>
      <c r="L8" s="1248">
        <v>0</v>
      </c>
      <c r="M8" s="1248">
        <v>1</v>
      </c>
      <c r="N8" s="1248">
        <v>1</v>
      </c>
      <c r="O8" s="1248">
        <v>1</v>
      </c>
      <c r="P8" s="1248">
        <v>0</v>
      </c>
      <c r="Q8" s="1248">
        <v>0</v>
      </c>
      <c r="R8" s="1248">
        <v>1</v>
      </c>
      <c r="S8" s="1248">
        <v>1</v>
      </c>
      <c r="T8" s="1248">
        <v>1</v>
      </c>
      <c r="U8" s="1248">
        <v>1</v>
      </c>
      <c r="V8" s="1248">
        <v>1</v>
      </c>
      <c r="W8" s="1248">
        <v>1</v>
      </c>
      <c r="X8" s="1248">
        <v>0</v>
      </c>
      <c r="Y8" s="1248">
        <v>1</v>
      </c>
      <c r="Z8" s="1248">
        <v>1</v>
      </c>
      <c r="AA8" s="1248">
        <v>0</v>
      </c>
      <c r="AB8" s="1248">
        <f>SUM(I8:AA8)</f>
        <v>14</v>
      </c>
      <c r="AC8" s="851" t="str">
        <f t="shared" ref="AC8" si="1">IF($AB8&lt;6,"3. Moderado",IF($AB8&lt;12,"4. Mayor",IF($AB8&gt;11,"5. Catastrófico")))</f>
        <v>5. Catastrófico</v>
      </c>
      <c r="AD8" s="814">
        <v>5</v>
      </c>
      <c r="AE8" s="820" t="str">
        <f>IF(H8+AD8=0," ",IF(OR(AND(H8=1,AD8=1),AND(H8=1,AD8=2),AND(H8=2,AD8=2),AND(H8=2,AD8=1),AND(H8=3,AD8=1)),"Bajo",IF(OR(AND(H8=1,AD8=3),AND(H8=2,AD8=3),AND(H8=3,AD8=2),AND(H8=4,AD8=1)),"Moderado",IF(OR(AND(H8=1,AD8=4),AND(H8=2,AD8=4),AND(H8=3,AD8=3),AND(H8=4,AD8=2),AND(H8=4,AD8=3),AND(H8=5,AD8=1),AND(H8=5,AD8=2)),"Alto",IF(OR(AND(H8=2,AD8=5),AND(H8=3,AD8=5),AND(H8=3,AD8=4),AND(H8=4,AD8=4),AND(H8=4,AD8=5),AND(H8=5,AD8=3),AND(H8=5,AD8=4),AND(H8=1,AD8=5),AND(H8=5,AD8=5)),"Extremo","")))))</f>
        <v>Extremo</v>
      </c>
      <c r="AF8" s="183" t="s">
        <v>390</v>
      </c>
      <c r="AG8" s="1249" t="s">
        <v>5</v>
      </c>
      <c r="AH8" s="200">
        <v>15</v>
      </c>
      <c r="AI8" s="200">
        <v>15</v>
      </c>
      <c r="AJ8" s="200">
        <v>15</v>
      </c>
      <c r="AK8" s="200">
        <v>15</v>
      </c>
      <c r="AL8" s="200">
        <v>15</v>
      </c>
      <c r="AM8" s="200">
        <v>15</v>
      </c>
      <c r="AN8" s="200">
        <v>10</v>
      </c>
      <c r="AO8" s="254">
        <f t="shared" si="0"/>
        <v>100</v>
      </c>
      <c r="AP8" s="254" t="s">
        <v>226</v>
      </c>
      <c r="AQ8" s="254" t="s">
        <v>226</v>
      </c>
      <c r="AR8" s="254">
        <v>100</v>
      </c>
      <c r="AS8" s="829">
        <f>AVERAGE(AR8:AR9)</f>
        <v>100</v>
      </c>
      <c r="AT8" s="829" t="s">
        <v>226</v>
      </c>
      <c r="AU8" s="826" t="s">
        <v>97</v>
      </c>
      <c r="AV8" s="826" t="s">
        <v>99</v>
      </c>
      <c r="AW8" s="828" t="s">
        <v>137</v>
      </c>
      <c r="AX8" s="828">
        <v>1</v>
      </c>
      <c r="AY8" s="828" t="s">
        <v>83</v>
      </c>
      <c r="AZ8" s="828">
        <v>5</v>
      </c>
      <c r="BA8" s="1214" t="s">
        <v>1209</v>
      </c>
      <c r="BB8" s="820" t="str">
        <f>IF(AX8+AZ8=0," ",IF(OR(AND(AX8=1,AZ8=1),AND(AX8=1,AZ8=2),AND(AX8=2,AZ8=2),AND(AX8=2,AZ8=1),AND(AX8=3,AZ8=1)),"Bajo",IF(OR(AND(AX8=1,AZ8=3),AND(AX8=2,AZ8=3),AND(AX8=3,AZ8=2),AND(AX8=4,AZ8=1)),"Moderado",IF(OR(AND(AX8=1,AZ8=4),AND(AX8=2,AZ8=4),AND(AX8=3,AZ8=3),AND(AX8=4,AZ8=2),AND(AX8=4,AZ8=3),AND(AX8=5,AZ8=1),AND(AX8=5,AZ8=2)),"Alto",IF(OR(AND(AX8=2,AZ8=5),AND(AX8=1,AZ8=5),AND(AX8=3,AZ8=5),AND(AX8=3,AZ8=4),AND(AX8=4,AZ8=4),AND(AX8=4,AZ8=5),AND(AX8=5,AZ8=3),AND(AX8=5,AZ8=4),AND(AX8=5,AZ8=5)),"Extremo","")))))</f>
        <v>Extremo</v>
      </c>
      <c r="BC8" s="820" t="s">
        <v>262</v>
      </c>
      <c r="BD8" s="820" t="s">
        <v>100</v>
      </c>
      <c r="BE8" s="170" t="s">
        <v>265</v>
      </c>
      <c r="BF8" s="177" t="s">
        <v>239</v>
      </c>
      <c r="BG8" s="176" t="s">
        <v>392</v>
      </c>
      <c r="BH8" s="204" t="s">
        <v>263</v>
      </c>
      <c r="BI8" s="204" t="s">
        <v>354</v>
      </c>
      <c r="BJ8" s="205" t="s">
        <v>355</v>
      </c>
      <c r="BK8" s="177" t="s">
        <v>233</v>
      </c>
      <c r="BL8" s="202" t="s">
        <v>356</v>
      </c>
      <c r="BM8" s="204" t="s">
        <v>263</v>
      </c>
      <c r="BN8" s="263" t="s">
        <v>360</v>
      </c>
      <c r="BO8" s="267" t="s">
        <v>438</v>
      </c>
    </row>
    <row r="9" spans="1:67" s="169" customFormat="1" ht="33" customHeight="1" x14ac:dyDescent="0.25">
      <c r="A9" s="1212"/>
      <c r="B9" s="1226"/>
      <c r="C9" s="1241"/>
      <c r="D9" s="1219"/>
      <c r="E9" s="1252"/>
      <c r="F9" s="1247"/>
      <c r="G9" s="848"/>
      <c r="H9" s="848"/>
      <c r="I9" s="1224"/>
      <c r="J9" s="1224"/>
      <c r="K9" s="1224"/>
      <c r="L9" s="1224"/>
      <c r="M9" s="1224"/>
      <c r="N9" s="1224"/>
      <c r="O9" s="1224"/>
      <c r="P9" s="1224"/>
      <c r="Q9" s="1224"/>
      <c r="R9" s="1224"/>
      <c r="S9" s="1224"/>
      <c r="T9" s="1224"/>
      <c r="U9" s="1224"/>
      <c r="V9" s="1224"/>
      <c r="W9" s="1224"/>
      <c r="X9" s="1224"/>
      <c r="Y9" s="1224"/>
      <c r="Z9" s="1224"/>
      <c r="AA9" s="1224"/>
      <c r="AB9" s="1224"/>
      <c r="AC9" s="853"/>
      <c r="AD9" s="814"/>
      <c r="AE9" s="820"/>
      <c r="AF9" s="183" t="s">
        <v>391</v>
      </c>
      <c r="AG9" s="1250"/>
      <c r="AH9" s="200">
        <v>15</v>
      </c>
      <c r="AI9" s="200">
        <v>15</v>
      </c>
      <c r="AJ9" s="200">
        <v>15</v>
      </c>
      <c r="AK9" s="200">
        <v>15</v>
      </c>
      <c r="AL9" s="200">
        <v>15</v>
      </c>
      <c r="AM9" s="200">
        <v>15</v>
      </c>
      <c r="AN9" s="200">
        <v>10</v>
      </c>
      <c r="AO9" s="254">
        <f t="shared" si="0"/>
        <v>100</v>
      </c>
      <c r="AP9" s="254" t="s">
        <v>226</v>
      </c>
      <c r="AQ9" s="254" t="s">
        <v>226</v>
      </c>
      <c r="AR9" s="254">
        <v>100</v>
      </c>
      <c r="AS9" s="829"/>
      <c r="AT9" s="829"/>
      <c r="AU9" s="826"/>
      <c r="AV9" s="826"/>
      <c r="AW9" s="828"/>
      <c r="AX9" s="828"/>
      <c r="AY9" s="828"/>
      <c r="AZ9" s="828"/>
      <c r="BA9" s="1214"/>
      <c r="BB9" s="820"/>
      <c r="BC9" s="820"/>
      <c r="BD9" s="820"/>
      <c r="BE9" s="170" t="s">
        <v>265</v>
      </c>
      <c r="BF9" s="177" t="s">
        <v>239</v>
      </c>
      <c r="BG9" s="204" t="s">
        <v>371</v>
      </c>
      <c r="BH9" s="204" t="s">
        <v>263</v>
      </c>
      <c r="BI9" s="204" t="s">
        <v>357</v>
      </c>
      <c r="BJ9" s="205" t="s">
        <v>359</v>
      </c>
      <c r="BK9" s="177" t="s">
        <v>233</v>
      </c>
      <c r="BL9" s="204" t="s">
        <v>372</v>
      </c>
      <c r="BM9" s="204" t="s">
        <v>263</v>
      </c>
      <c r="BN9" s="263" t="s">
        <v>358</v>
      </c>
      <c r="BO9" s="267" t="s">
        <v>438</v>
      </c>
    </row>
    <row r="10" spans="1:67" s="169" customFormat="1" ht="18.75" customHeight="1" x14ac:dyDescent="0.25">
      <c r="A10" s="1212">
        <v>4</v>
      </c>
      <c r="B10" s="1255" t="s">
        <v>266</v>
      </c>
      <c r="C10" s="1258" t="s">
        <v>309</v>
      </c>
      <c r="D10" s="1245" t="s">
        <v>92</v>
      </c>
      <c r="E10" s="854" t="s">
        <v>224</v>
      </c>
      <c r="F10" s="1262" t="s">
        <v>269</v>
      </c>
      <c r="G10" s="846" t="s">
        <v>74</v>
      </c>
      <c r="H10" s="846">
        <v>3</v>
      </c>
      <c r="I10" s="846">
        <v>1</v>
      </c>
      <c r="J10" s="846">
        <v>1</v>
      </c>
      <c r="K10" s="846">
        <v>1</v>
      </c>
      <c r="L10" s="846">
        <v>1</v>
      </c>
      <c r="M10" s="846">
        <v>1</v>
      </c>
      <c r="N10" s="846">
        <v>1</v>
      </c>
      <c r="O10" s="846">
        <v>1</v>
      </c>
      <c r="P10" s="846">
        <v>0</v>
      </c>
      <c r="Q10" s="846">
        <v>0</v>
      </c>
      <c r="R10" s="846">
        <v>1</v>
      </c>
      <c r="S10" s="846">
        <v>1</v>
      </c>
      <c r="T10" s="846">
        <v>1</v>
      </c>
      <c r="U10" s="846">
        <v>1</v>
      </c>
      <c r="V10" s="846">
        <v>1</v>
      </c>
      <c r="W10" s="846">
        <v>1</v>
      </c>
      <c r="X10" s="846">
        <v>0</v>
      </c>
      <c r="Y10" s="846">
        <v>1</v>
      </c>
      <c r="Z10" s="846">
        <v>1</v>
      </c>
      <c r="AA10" s="846">
        <v>0</v>
      </c>
      <c r="AB10" s="846">
        <f>SUM(I10:AA10)</f>
        <v>15</v>
      </c>
      <c r="AC10" s="846" t="s">
        <v>75</v>
      </c>
      <c r="AD10" s="846">
        <v>4</v>
      </c>
      <c r="AE10" s="857" t="s">
        <v>411</v>
      </c>
      <c r="AF10" s="184" t="s">
        <v>373</v>
      </c>
      <c r="AG10" s="1249" t="s">
        <v>5</v>
      </c>
      <c r="AH10" s="200">
        <v>15</v>
      </c>
      <c r="AI10" s="200">
        <v>15</v>
      </c>
      <c r="AJ10" s="200">
        <v>15</v>
      </c>
      <c r="AK10" s="200">
        <v>15</v>
      </c>
      <c r="AL10" s="200">
        <v>15</v>
      </c>
      <c r="AM10" s="200">
        <v>15</v>
      </c>
      <c r="AN10" s="200">
        <v>10</v>
      </c>
      <c r="AO10" s="254">
        <f t="shared" si="0"/>
        <v>100</v>
      </c>
      <c r="AP10" s="254" t="s">
        <v>226</v>
      </c>
      <c r="AQ10" s="254" t="s">
        <v>226</v>
      </c>
      <c r="AR10" s="254">
        <v>100</v>
      </c>
      <c r="AS10" s="1270">
        <f>(+AR10+AR11+AR12)/3</f>
        <v>83.333333333333329</v>
      </c>
      <c r="AT10" s="1273" t="s">
        <v>226</v>
      </c>
      <c r="AU10" s="1249" t="s">
        <v>97</v>
      </c>
      <c r="AV10" s="1249" t="s">
        <v>99</v>
      </c>
      <c r="AW10" s="1216" t="s">
        <v>76</v>
      </c>
      <c r="AX10" s="1216">
        <v>2</v>
      </c>
      <c r="AY10" s="1216" t="s">
        <v>75</v>
      </c>
      <c r="AZ10" s="1216">
        <v>4</v>
      </c>
      <c r="BA10" s="828" t="s">
        <v>1208</v>
      </c>
      <c r="BB10" s="857" t="s">
        <v>411</v>
      </c>
      <c r="BC10" s="857" t="s">
        <v>247</v>
      </c>
      <c r="BD10" s="857" t="s">
        <v>100</v>
      </c>
      <c r="BE10" s="170" t="s">
        <v>346</v>
      </c>
      <c r="BF10" s="177" t="s">
        <v>270</v>
      </c>
      <c r="BG10" s="204" t="s">
        <v>374</v>
      </c>
      <c r="BH10" s="204" t="s">
        <v>271</v>
      </c>
      <c r="BI10" s="204" t="s">
        <v>345</v>
      </c>
      <c r="BJ10" s="205" t="s">
        <v>375</v>
      </c>
      <c r="BK10" s="177" t="s">
        <v>233</v>
      </c>
      <c r="BL10" s="202" t="s">
        <v>256</v>
      </c>
      <c r="BM10" s="205" t="s">
        <v>224</v>
      </c>
      <c r="BN10" s="263" t="s">
        <v>224</v>
      </c>
      <c r="BO10" s="1269" t="s">
        <v>439</v>
      </c>
    </row>
    <row r="11" spans="1:67" s="169" customFormat="1" ht="8.25" customHeight="1" x14ac:dyDescent="0.25">
      <c r="A11" s="1212"/>
      <c r="B11" s="1256"/>
      <c r="C11" s="1259"/>
      <c r="D11" s="1261"/>
      <c r="E11" s="855"/>
      <c r="F11" s="1263"/>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58"/>
      <c r="AF11" s="184" t="s">
        <v>393</v>
      </c>
      <c r="AG11" s="1276"/>
      <c r="AH11" s="200">
        <v>15</v>
      </c>
      <c r="AI11" s="200">
        <v>15</v>
      </c>
      <c r="AJ11" s="200">
        <v>15</v>
      </c>
      <c r="AK11" s="200">
        <v>15</v>
      </c>
      <c r="AL11" s="200">
        <v>15</v>
      </c>
      <c r="AM11" s="200">
        <v>15</v>
      </c>
      <c r="AN11" s="200">
        <v>10</v>
      </c>
      <c r="AO11" s="254">
        <f t="shared" si="0"/>
        <v>100</v>
      </c>
      <c r="AP11" s="254" t="s">
        <v>226</v>
      </c>
      <c r="AQ11" s="254" t="s">
        <v>226</v>
      </c>
      <c r="AR11" s="254">
        <v>100</v>
      </c>
      <c r="AS11" s="1271"/>
      <c r="AT11" s="1274"/>
      <c r="AU11" s="1276"/>
      <c r="AV11" s="1276"/>
      <c r="AW11" s="1214"/>
      <c r="AX11" s="1214"/>
      <c r="AY11" s="1214"/>
      <c r="AZ11" s="1214"/>
      <c r="BA11" s="828"/>
      <c r="BB11" s="858"/>
      <c r="BC11" s="858"/>
      <c r="BD11" s="858"/>
      <c r="BE11" s="170" t="s">
        <v>253</v>
      </c>
      <c r="BF11" s="177" t="s">
        <v>239</v>
      </c>
      <c r="BG11" s="176" t="s">
        <v>377</v>
      </c>
      <c r="BH11" s="204" t="s">
        <v>271</v>
      </c>
      <c r="BI11" s="204" t="s">
        <v>361</v>
      </c>
      <c r="BJ11" s="205" t="s">
        <v>362</v>
      </c>
      <c r="BK11" s="177" t="s">
        <v>233</v>
      </c>
      <c r="BL11" s="202" t="s">
        <v>376</v>
      </c>
      <c r="BM11" s="205" t="s">
        <v>224</v>
      </c>
      <c r="BN11" s="263" t="s">
        <v>224</v>
      </c>
      <c r="BO11" s="1269"/>
    </row>
    <row r="12" spans="1:67" s="169" customFormat="1" ht="49.5" customHeight="1" x14ac:dyDescent="0.25">
      <c r="A12" s="1212"/>
      <c r="B12" s="1257"/>
      <c r="C12" s="1260"/>
      <c r="D12" s="1219"/>
      <c r="E12" s="856"/>
      <c r="F12" s="1221"/>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1268"/>
      <c r="AE12" s="859"/>
      <c r="AF12" s="184" t="s">
        <v>394</v>
      </c>
      <c r="AG12" s="1250"/>
      <c r="AH12" s="200">
        <v>0</v>
      </c>
      <c r="AI12" s="200">
        <v>15</v>
      </c>
      <c r="AJ12" s="200">
        <v>15</v>
      </c>
      <c r="AK12" s="200">
        <v>15</v>
      </c>
      <c r="AL12" s="200">
        <v>15</v>
      </c>
      <c r="AM12" s="200">
        <v>15</v>
      </c>
      <c r="AN12" s="200">
        <v>10</v>
      </c>
      <c r="AO12" s="254">
        <f t="shared" si="0"/>
        <v>85</v>
      </c>
      <c r="AP12" s="235" t="s">
        <v>338</v>
      </c>
      <c r="AQ12" s="235" t="s">
        <v>338</v>
      </c>
      <c r="AR12" s="254">
        <v>50</v>
      </c>
      <c r="AS12" s="1272"/>
      <c r="AT12" s="1275"/>
      <c r="AU12" s="1250"/>
      <c r="AV12" s="1250"/>
      <c r="AW12" s="1215"/>
      <c r="AX12" s="1215"/>
      <c r="AY12" s="1215"/>
      <c r="AZ12" s="1215"/>
      <c r="BA12" s="828"/>
      <c r="BB12" s="859"/>
      <c r="BC12" s="1268"/>
      <c r="BD12" s="859"/>
      <c r="BE12" s="170" t="s">
        <v>253</v>
      </c>
      <c r="BF12" s="177" t="s">
        <v>239</v>
      </c>
      <c r="BG12" s="176" t="s">
        <v>339</v>
      </c>
      <c r="BH12" s="204" t="s">
        <v>337</v>
      </c>
      <c r="BI12" s="204" t="s">
        <v>340</v>
      </c>
      <c r="BJ12" s="205" t="s">
        <v>363</v>
      </c>
      <c r="BK12" s="177" t="s">
        <v>233</v>
      </c>
      <c r="BL12" s="202" t="s">
        <v>376</v>
      </c>
      <c r="BM12" s="205" t="s">
        <v>224</v>
      </c>
      <c r="BN12" s="263" t="s">
        <v>224</v>
      </c>
      <c r="BO12" s="1269"/>
    </row>
    <row r="13" spans="1:67" s="169" customFormat="1" ht="45" customHeight="1" x14ac:dyDescent="0.25">
      <c r="A13" s="1212">
        <v>5</v>
      </c>
      <c r="B13" s="1255" t="s">
        <v>272</v>
      </c>
      <c r="C13" s="1265" t="s">
        <v>1205</v>
      </c>
      <c r="D13" s="1245" t="s">
        <v>92</v>
      </c>
      <c r="E13" s="854" t="s">
        <v>224</v>
      </c>
      <c r="F13" s="1246" t="s">
        <v>315</v>
      </c>
      <c r="G13" s="846" t="s">
        <v>76</v>
      </c>
      <c r="H13" s="846">
        <v>2</v>
      </c>
      <c r="I13" s="1248">
        <v>1</v>
      </c>
      <c r="J13" s="1248">
        <v>1</v>
      </c>
      <c r="K13" s="1248">
        <v>1</v>
      </c>
      <c r="L13" s="1248">
        <v>1</v>
      </c>
      <c r="M13" s="1248">
        <v>1</v>
      </c>
      <c r="N13" s="1248">
        <v>1</v>
      </c>
      <c r="O13" s="1248">
        <v>1</v>
      </c>
      <c r="P13" s="1248">
        <v>0</v>
      </c>
      <c r="Q13" s="1248">
        <v>0</v>
      </c>
      <c r="R13" s="1248">
        <v>1</v>
      </c>
      <c r="S13" s="1248">
        <v>1</v>
      </c>
      <c r="T13" s="1248">
        <v>1</v>
      </c>
      <c r="U13" s="1248">
        <v>1</v>
      </c>
      <c r="V13" s="1248">
        <v>1</v>
      </c>
      <c r="W13" s="1248">
        <v>1</v>
      </c>
      <c r="X13" s="1248">
        <v>0</v>
      </c>
      <c r="Y13" s="1248">
        <v>1</v>
      </c>
      <c r="Z13" s="1248">
        <v>1</v>
      </c>
      <c r="AA13" s="1248">
        <v>0</v>
      </c>
      <c r="AB13" s="1248">
        <f>SUM(I15:AA15)</f>
        <v>1</v>
      </c>
      <c r="AC13" s="851" t="s">
        <v>75</v>
      </c>
      <c r="AD13" s="854">
        <v>4</v>
      </c>
      <c r="AE13" s="857" t="s">
        <v>411</v>
      </c>
      <c r="AF13" s="274" t="s">
        <v>395</v>
      </c>
      <c r="AG13" s="1249" t="s">
        <v>5</v>
      </c>
      <c r="AH13" s="200">
        <v>15</v>
      </c>
      <c r="AI13" s="200">
        <v>15</v>
      </c>
      <c r="AJ13" s="200">
        <v>15</v>
      </c>
      <c r="AK13" s="200">
        <v>15</v>
      </c>
      <c r="AL13" s="200">
        <v>15</v>
      </c>
      <c r="AM13" s="200">
        <v>15</v>
      </c>
      <c r="AN13" s="200">
        <v>10</v>
      </c>
      <c r="AO13" s="254">
        <f>SUM(AH13:AN13)</f>
        <v>100</v>
      </c>
      <c r="AP13" s="254" t="s">
        <v>226</v>
      </c>
      <c r="AQ13" s="254" t="s">
        <v>226</v>
      </c>
      <c r="AR13" s="254">
        <v>100</v>
      </c>
      <c r="AS13" s="1273">
        <f>AVERAGE(AR13:AR16)</f>
        <v>87.5</v>
      </c>
      <c r="AT13" s="1273" t="s">
        <v>4</v>
      </c>
      <c r="AU13" s="1249" t="s">
        <v>97</v>
      </c>
      <c r="AV13" s="1249" t="s">
        <v>99</v>
      </c>
      <c r="AW13" s="1216" t="s">
        <v>137</v>
      </c>
      <c r="AX13" s="1216">
        <v>1</v>
      </c>
      <c r="AY13" s="1216" t="s">
        <v>75</v>
      </c>
      <c r="AZ13" s="1216">
        <v>4</v>
      </c>
      <c r="BA13" s="1216" t="s">
        <v>1208</v>
      </c>
      <c r="BB13" s="1280" t="s">
        <v>411</v>
      </c>
      <c r="BC13" s="857" t="s">
        <v>247</v>
      </c>
      <c r="BD13" s="857" t="s">
        <v>100</v>
      </c>
      <c r="BE13" s="170" t="s">
        <v>328</v>
      </c>
      <c r="BF13" s="177" t="s">
        <v>253</v>
      </c>
      <c r="BG13" s="176" t="s">
        <v>379</v>
      </c>
      <c r="BH13" s="183" t="s">
        <v>276</v>
      </c>
      <c r="BI13" s="204" t="s">
        <v>329</v>
      </c>
      <c r="BJ13" s="205" t="s">
        <v>331</v>
      </c>
      <c r="BK13" s="177" t="s">
        <v>233</v>
      </c>
      <c r="BL13" s="201" t="s">
        <v>334</v>
      </c>
      <c r="BM13" s="183" t="s">
        <v>276</v>
      </c>
      <c r="BN13" s="263" t="s">
        <v>332</v>
      </c>
      <c r="BO13" s="1243" t="s">
        <v>440</v>
      </c>
    </row>
    <row r="14" spans="1:67" s="169" customFormat="1" ht="15.75" customHeight="1" x14ac:dyDescent="0.25">
      <c r="A14" s="1212"/>
      <c r="B14" s="1256"/>
      <c r="C14" s="1266"/>
      <c r="D14" s="1261"/>
      <c r="E14" s="855"/>
      <c r="F14" s="1278"/>
      <c r="G14" s="847"/>
      <c r="H14" s="847"/>
      <c r="I14" s="1277"/>
      <c r="J14" s="1277"/>
      <c r="K14" s="1277"/>
      <c r="L14" s="1277"/>
      <c r="M14" s="1277"/>
      <c r="N14" s="1277"/>
      <c r="O14" s="1277"/>
      <c r="P14" s="1277"/>
      <c r="Q14" s="1277"/>
      <c r="R14" s="1277"/>
      <c r="S14" s="1277"/>
      <c r="T14" s="1277"/>
      <c r="U14" s="1277"/>
      <c r="V14" s="1277"/>
      <c r="W14" s="1277"/>
      <c r="X14" s="1277"/>
      <c r="Y14" s="1277"/>
      <c r="Z14" s="1277"/>
      <c r="AA14" s="1277"/>
      <c r="AB14" s="1277"/>
      <c r="AC14" s="852"/>
      <c r="AD14" s="855"/>
      <c r="AE14" s="858"/>
      <c r="AF14" s="184" t="s">
        <v>446</v>
      </c>
      <c r="AG14" s="1276"/>
      <c r="AH14" s="200">
        <v>15</v>
      </c>
      <c r="AI14" s="200">
        <v>15</v>
      </c>
      <c r="AJ14" s="200">
        <v>0</v>
      </c>
      <c r="AK14" s="200">
        <v>10</v>
      </c>
      <c r="AL14" s="200">
        <v>15</v>
      </c>
      <c r="AM14" s="200">
        <v>15</v>
      </c>
      <c r="AN14" s="200">
        <v>10</v>
      </c>
      <c r="AO14" s="254">
        <f>SUM(AH14:AN14)</f>
        <v>80</v>
      </c>
      <c r="AP14" s="254" t="s">
        <v>237</v>
      </c>
      <c r="AQ14" s="254" t="s">
        <v>237</v>
      </c>
      <c r="AR14" s="254">
        <v>50</v>
      </c>
      <c r="AS14" s="1274"/>
      <c r="AT14" s="1274"/>
      <c r="AU14" s="1276"/>
      <c r="AV14" s="1276"/>
      <c r="AW14" s="1214"/>
      <c r="AX14" s="1214"/>
      <c r="AY14" s="1214"/>
      <c r="AZ14" s="1214"/>
      <c r="BA14" s="1214"/>
      <c r="BB14" s="1281"/>
      <c r="BC14" s="858"/>
      <c r="BD14" s="858"/>
      <c r="BE14" s="170" t="s">
        <v>253</v>
      </c>
      <c r="BF14" s="177" t="s">
        <v>275</v>
      </c>
      <c r="BG14" s="176" t="s">
        <v>330</v>
      </c>
      <c r="BH14" s="183" t="s">
        <v>276</v>
      </c>
      <c r="BI14" s="204" t="s">
        <v>364</v>
      </c>
      <c r="BJ14" s="205" t="s">
        <v>336</v>
      </c>
      <c r="BK14" s="177" t="s">
        <v>233</v>
      </c>
      <c r="BL14" s="201" t="s">
        <v>335</v>
      </c>
      <c r="BM14" s="205" t="s">
        <v>276</v>
      </c>
      <c r="BN14" s="263" t="s">
        <v>333</v>
      </c>
      <c r="BO14" s="1279"/>
    </row>
    <row r="15" spans="1:67" s="169" customFormat="1" ht="12" customHeight="1" x14ac:dyDescent="0.25">
      <c r="A15" s="1212"/>
      <c r="B15" s="1256"/>
      <c r="C15" s="1266"/>
      <c r="D15" s="1261"/>
      <c r="E15" s="855"/>
      <c r="F15" s="1278"/>
      <c r="G15" s="847"/>
      <c r="H15" s="847"/>
      <c r="I15" s="1277"/>
      <c r="J15" s="1277">
        <v>1</v>
      </c>
      <c r="K15" s="1277"/>
      <c r="L15" s="1277"/>
      <c r="M15" s="1277"/>
      <c r="N15" s="1277"/>
      <c r="O15" s="1277"/>
      <c r="P15" s="1277"/>
      <c r="Q15" s="1277"/>
      <c r="R15" s="1277"/>
      <c r="S15" s="1277"/>
      <c r="T15" s="1277"/>
      <c r="U15" s="1277"/>
      <c r="V15" s="1277"/>
      <c r="W15" s="1277"/>
      <c r="X15" s="1277"/>
      <c r="Y15" s="1277"/>
      <c r="Z15" s="1277"/>
      <c r="AA15" s="1277"/>
      <c r="AB15" s="1277"/>
      <c r="AC15" s="852"/>
      <c r="AD15" s="855"/>
      <c r="AE15" s="858"/>
      <c r="AF15" s="275" t="s">
        <v>447</v>
      </c>
      <c r="AG15" s="1276"/>
      <c r="AH15" s="200">
        <v>15</v>
      </c>
      <c r="AI15" s="200">
        <v>15</v>
      </c>
      <c r="AJ15" s="200">
        <v>15</v>
      </c>
      <c r="AK15" s="200">
        <v>15</v>
      </c>
      <c r="AL15" s="200">
        <v>15</v>
      </c>
      <c r="AM15" s="200">
        <v>15</v>
      </c>
      <c r="AN15" s="200">
        <v>10</v>
      </c>
      <c r="AO15" s="254">
        <f t="shared" si="0"/>
        <v>100</v>
      </c>
      <c r="AP15" s="254" t="s">
        <v>226</v>
      </c>
      <c r="AQ15" s="254" t="s">
        <v>226</v>
      </c>
      <c r="AR15" s="254">
        <v>100</v>
      </c>
      <c r="AS15" s="1274"/>
      <c r="AT15" s="1274"/>
      <c r="AU15" s="1276"/>
      <c r="AV15" s="1276"/>
      <c r="AW15" s="1214"/>
      <c r="AX15" s="1214"/>
      <c r="AY15" s="1214"/>
      <c r="AZ15" s="1214"/>
      <c r="BA15" s="1214"/>
      <c r="BB15" s="1281"/>
      <c r="BC15" s="858"/>
      <c r="BD15" s="858"/>
      <c r="BE15" s="170" t="s">
        <v>253</v>
      </c>
      <c r="BF15" s="177" t="s">
        <v>275</v>
      </c>
      <c r="BG15" s="183" t="s">
        <v>380</v>
      </c>
      <c r="BH15" s="183" t="s">
        <v>276</v>
      </c>
      <c r="BI15" s="194" t="s">
        <v>277</v>
      </c>
      <c r="BJ15" s="195" t="s">
        <v>381</v>
      </c>
      <c r="BK15" s="177" t="s">
        <v>233</v>
      </c>
      <c r="BL15" s="202" t="s">
        <v>256</v>
      </c>
      <c r="BM15" s="205" t="s">
        <v>224</v>
      </c>
      <c r="BN15" s="263" t="s">
        <v>224</v>
      </c>
      <c r="BO15" s="1279"/>
    </row>
    <row r="16" spans="1:67" s="169" customFormat="1" ht="17.25" customHeight="1" x14ac:dyDescent="0.25">
      <c r="A16" s="1212"/>
      <c r="B16" s="1264"/>
      <c r="C16" s="1267"/>
      <c r="D16" s="1219"/>
      <c r="E16" s="856"/>
      <c r="F16" s="1247"/>
      <c r="G16" s="848"/>
      <c r="H16" s="848"/>
      <c r="I16" s="1224"/>
      <c r="J16" s="1224"/>
      <c r="K16" s="1224"/>
      <c r="L16" s="1224"/>
      <c r="M16" s="1224"/>
      <c r="N16" s="1224"/>
      <c r="O16" s="1224"/>
      <c r="P16" s="1224"/>
      <c r="Q16" s="1224"/>
      <c r="R16" s="1224"/>
      <c r="S16" s="1224"/>
      <c r="T16" s="1224"/>
      <c r="U16" s="1224"/>
      <c r="V16" s="1224"/>
      <c r="W16" s="1224"/>
      <c r="X16" s="1224"/>
      <c r="Y16" s="1224"/>
      <c r="Z16" s="1224"/>
      <c r="AA16" s="1224"/>
      <c r="AB16" s="1224"/>
      <c r="AC16" s="853"/>
      <c r="AD16" s="856"/>
      <c r="AE16" s="859"/>
      <c r="AF16" s="183" t="s">
        <v>279</v>
      </c>
      <c r="AG16" s="1250"/>
      <c r="AH16" s="200">
        <v>15</v>
      </c>
      <c r="AI16" s="200">
        <v>15</v>
      </c>
      <c r="AJ16" s="200">
        <v>15</v>
      </c>
      <c r="AK16" s="200">
        <v>15</v>
      </c>
      <c r="AL16" s="200">
        <v>15</v>
      </c>
      <c r="AM16" s="200">
        <v>15</v>
      </c>
      <c r="AN16" s="200">
        <v>10</v>
      </c>
      <c r="AO16" s="254">
        <f t="shared" si="0"/>
        <v>100</v>
      </c>
      <c r="AP16" s="254" t="s">
        <v>226</v>
      </c>
      <c r="AQ16" s="254" t="s">
        <v>226</v>
      </c>
      <c r="AR16" s="254">
        <v>100</v>
      </c>
      <c r="AS16" s="1275"/>
      <c r="AT16" s="1275"/>
      <c r="AU16" s="1250"/>
      <c r="AV16" s="1250"/>
      <c r="AW16" s="1215"/>
      <c r="AX16" s="1215"/>
      <c r="AY16" s="1215"/>
      <c r="AZ16" s="1215"/>
      <c r="BA16" s="1215"/>
      <c r="BB16" s="1282"/>
      <c r="BC16" s="859"/>
      <c r="BD16" s="859"/>
      <c r="BE16" s="170" t="s">
        <v>253</v>
      </c>
      <c r="BF16" s="177" t="s">
        <v>275</v>
      </c>
      <c r="BG16" s="183" t="s">
        <v>280</v>
      </c>
      <c r="BH16" s="183" t="s">
        <v>276</v>
      </c>
      <c r="BI16" s="194" t="s">
        <v>277</v>
      </c>
      <c r="BJ16" s="195" t="s">
        <v>232</v>
      </c>
      <c r="BK16" s="177" t="s">
        <v>233</v>
      </c>
      <c r="BL16" s="202" t="s">
        <v>256</v>
      </c>
      <c r="BM16" s="205" t="s">
        <v>224</v>
      </c>
      <c r="BN16" s="263" t="s">
        <v>224</v>
      </c>
      <c r="BO16" s="1244"/>
    </row>
    <row r="17" spans="1:67" s="169" customFormat="1" ht="70.5" customHeight="1" x14ac:dyDescent="0.25">
      <c r="A17" s="628">
        <v>6</v>
      </c>
      <c r="B17" s="1226" t="s">
        <v>283</v>
      </c>
      <c r="C17" s="1241" t="s">
        <v>310</v>
      </c>
      <c r="D17" s="1245" t="s">
        <v>92</v>
      </c>
      <c r="E17" s="854" t="s">
        <v>224</v>
      </c>
      <c r="F17" s="1262" t="s">
        <v>320</v>
      </c>
      <c r="G17" s="846" t="s">
        <v>76</v>
      </c>
      <c r="H17" s="846">
        <v>2</v>
      </c>
      <c r="I17" s="1248">
        <v>1</v>
      </c>
      <c r="J17" s="1248">
        <v>1</v>
      </c>
      <c r="K17" s="1248">
        <v>1</v>
      </c>
      <c r="L17" s="1248">
        <v>1</v>
      </c>
      <c r="M17" s="1248">
        <v>1</v>
      </c>
      <c r="N17" s="1248">
        <v>1</v>
      </c>
      <c r="O17" s="1248">
        <v>1</v>
      </c>
      <c r="P17" s="1248">
        <v>0</v>
      </c>
      <c r="Q17" s="1248">
        <v>1</v>
      </c>
      <c r="R17" s="1248">
        <v>1</v>
      </c>
      <c r="S17" s="1248">
        <v>1</v>
      </c>
      <c r="T17" s="1248">
        <v>1</v>
      </c>
      <c r="U17" s="1248">
        <v>1</v>
      </c>
      <c r="V17" s="1248">
        <v>1</v>
      </c>
      <c r="W17" s="1248">
        <v>1</v>
      </c>
      <c r="X17" s="1248">
        <v>0</v>
      </c>
      <c r="Y17" s="1248">
        <v>1</v>
      </c>
      <c r="Z17" s="1248">
        <v>1</v>
      </c>
      <c r="AA17" s="1248">
        <v>0</v>
      </c>
      <c r="AB17" s="1248">
        <f>SUM(I17:AA17)</f>
        <v>16</v>
      </c>
      <c r="AC17" s="851" t="s">
        <v>83</v>
      </c>
      <c r="AD17" s="814">
        <v>5</v>
      </c>
      <c r="AE17" s="820" t="str">
        <f>IF(H17+AD17=0," ",IF(OR(AND(H17=1,AD17=1),AND(H17=1,AD17=2),AND(H17=2,AD17=2),AND(H17=2,AD17=1),AND(H17=3,AD17=1)),"Bajo",IF(OR(AND(H17=1,AD17=3),AND(H17=2,AD17=3),AND(H17=3,AD17=2),AND(H17=4,AD17=1)),"Moderado",IF(OR(AND(H17=1,AD17=4),AND(H17=2,AD17=4),AND(H17=3,AD17=3),AND(H17=4,AD17=2),AND(H17=4,AD17=3),AND(H17=5,AD17=1),AND(H17=5,AD17=2)),"Alto",IF(OR(AND(H17=2,AD17=5),AND(H17=3,AD17=5),AND(H17=3,AD17=4),AND(H17=4,AD17=4),AND(H17=4,AD17=5),AND(H17=5,AD17=3),AND(H17=5,AD17=4),AND(H17=1,AD17=5),AND(H17=5,AD17=5)),"Extremo","")))))</f>
        <v>Extremo</v>
      </c>
      <c r="AF17" s="184" t="s">
        <v>348</v>
      </c>
      <c r="AG17" s="1249" t="s">
        <v>5</v>
      </c>
      <c r="AH17" s="200">
        <v>15</v>
      </c>
      <c r="AI17" s="200">
        <v>15</v>
      </c>
      <c r="AJ17" s="200">
        <v>15</v>
      </c>
      <c r="AK17" s="200">
        <v>15</v>
      </c>
      <c r="AL17" s="200">
        <v>15</v>
      </c>
      <c r="AM17" s="200">
        <v>15</v>
      </c>
      <c r="AN17" s="200">
        <v>10</v>
      </c>
      <c r="AO17" s="254">
        <f t="shared" si="0"/>
        <v>100</v>
      </c>
      <c r="AP17" s="254" t="s">
        <v>226</v>
      </c>
      <c r="AQ17" s="254" t="s">
        <v>226</v>
      </c>
      <c r="AR17" s="254">
        <v>100</v>
      </c>
      <c r="AS17" s="254">
        <f>AVERAGE(AR17:AR18)</f>
        <v>100</v>
      </c>
      <c r="AT17" s="254" t="s">
        <v>226</v>
      </c>
      <c r="AU17" s="826" t="s">
        <v>97</v>
      </c>
      <c r="AV17" s="826" t="s">
        <v>99</v>
      </c>
      <c r="AW17" s="828" t="s">
        <v>137</v>
      </c>
      <c r="AX17" s="828">
        <v>1</v>
      </c>
      <c r="AY17" s="828" t="s">
        <v>83</v>
      </c>
      <c r="AZ17" s="828">
        <v>5</v>
      </c>
      <c r="BA17" s="828" t="s">
        <v>1209</v>
      </c>
      <c r="BB17" s="820" t="str">
        <f>IF(AX17+AZ17=0," ",IF(OR(AND(AX17=1,AZ17=1),AND(AX17=1,AZ17=2),AND(AX17=2,AZ17=2),AND(AX17=2,AZ17=1),AND(AX17=3,AZ17=1)),"Bajo",IF(OR(AND(AX17=1,AZ17=3),AND(AX17=2,AZ17=3),AND(AX17=3,AZ17=2),AND(AX17=4,AZ17=1)),"Moderado",IF(OR(AND(AX17=1,AZ17=4),AND(AX17=2,AZ17=4),AND(AX17=3,AZ17=3),AND(AX17=4,AZ17=2),AND(AX17=4,AZ17=3),AND(AX17=5,AZ17=1),AND(AX17=5,AZ17=2)),"Alto",IF(OR(AND(AX17=2,AZ17=5),AND(AX17=1,AZ17=5),AND(AX17=3,AZ17=5),AND(AX17=3,AZ17=4),AND(AX17=4,AZ17=4),AND(AX17=4,AZ17=5),AND(AX17=5,AZ17=3),AND(AX17=5,AZ17=4),AND(AX17=5,AZ17=5)),"Extremo","")))))</f>
        <v>Extremo</v>
      </c>
      <c r="BC17" s="820" t="s">
        <v>247</v>
      </c>
      <c r="BD17" s="820" t="s">
        <v>100</v>
      </c>
      <c r="BE17" s="170" t="s">
        <v>265</v>
      </c>
      <c r="BF17" s="177" t="s">
        <v>239</v>
      </c>
      <c r="BG17" s="198" t="s">
        <v>349</v>
      </c>
      <c r="BH17" s="204" t="s">
        <v>235</v>
      </c>
      <c r="BI17" s="194" t="s">
        <v>323</v>
      </c>
      <c r="BJ17" s="195" t="s">
        <v>350</v>
      </c>
      <c r="BK17" s="177" t="s">
        <v>233</v>
      </c>
      <c r="BL17" s="198" t="s">
        <v>321</v>
      </c>
      <c r="BM17" s="204" t="s">
        <v>235</v>
      </c>
      <c r="BN17" s="268" t="s">
        <v>322</v>
      </c>
      <c r="BO17" s="1243" t="s">
        <v>441</v>
      </c>
    </row>
    <row r="18" spans="1:67" s="169" customFormat="1" ht="3" customHeight="1" x14ac:dyDescent="0.25">
      <c r="A18" s="628"/>
      <c r="B18" s="1226"/>
      <c r="C18" s="1241"/>
      <c r="D18" s="1219"/>
      <c r="E18" s="856"/>
      <c r="F18" s="1221"/>
      <c r="G18" s="848"/>
      <c r="H18" s="848"/>
      <c r="I18" s="1224"/>
      <c r="J18" s="1224"/>
      <c r="K18" s="1224"/>
      <c r="L18" s="1224"/>
      <c r="M18" s="1224"/>
      <c r="N18" s="1224"/>
      <c r="O18" s="1224"/>
      <c r="P18" s="1224"/>
      <c r="Q18" s="1224"/>
      <c r="R18" s="1224"/>
      <c r="S18" s="1224"/>
      <c r="T18" s="1224"/>
      <c r="U18" s="1224"/>
      <c r="V18" s="1224"/>
      <c r="W18" s="1224"/>
      <c r="X18" s="1224"/>
      <c r="Y18" s="1224"/>
      <c r="Z18" s="1224"/>
      <c r="AA18" s="1224"/>
      <c r="AB18" s="1224"/>
      <c r="AC18" s="853"/>
      <c r="AD18" s="814"/>
      <c r="AE18" s="820"/>
      <c r="AF18" s="206" t="s">
        <v>448</v>
      </c>
      <c r="AG18" s="1250"/>
      <c r="AH18" s="200">
        <v>15</v>
      </c>
      <c r="AI18" s="200">
        <v>15</v>
      </c>
      <c r="AJ18" s="200">
        <v>15</v>
      </c>
      <c r="AK18" s="200">
        <v>15</v>
      </c>
      <c r="AL18" s="200">
        <v>15</v>
      </c>
      <c r="AM18" s="200">
        <v>15</v>
      </c>
      <c r="AN18" s="200">
        <v>10</v>
      </c>
      <c r="AO18" s="254">
        <f t="shared" si="0"/>
        <v>100</v>
      </c>
      <c r="AP18" s="254" t="s">
        <v>226</v>
      </c>
      <c r="AQ18" s="254" t="s">
        <v>226</v>
      </c>
      <c r="AR18" s="254">
        <v>100</v>
      </c>
      <c r="AS18" s="254">
        <v>100</v>
      </c>
      <c r="AT18" s="254" t="s">
        <v>226</v>
      </c>
      <c r="AU18" s="826"/>
      <c r="AV18" s="826"/>
      <c r="AW18" s="828"/>
      <c r="AX18" s="828"/>
      <c r="AY18" s="828"/>
      <c r="AZ18" s="828"/>
      <c r="BA18" s="828"/>
      <c r="BB18" s="820"/>
      <c r="BC18" s="820"/>
      <c r="BD18" s="820"/>
      <c r="BE18" s="170" t="s">
        <v>265</v>
      </c>
      <c r="BF18" s="177" t="s">
        <v>239</v>
      </c>
      <c r="BG18" s="198" t="s">
        <v>383</v>
      </c>
      <c r="BH18" s="204" t="s">
        <v>235</v>
      </c>
      <c r="BI18" s="196" t="s">
        <v>366</v>
      </c>
      <c r="BJ18" s="195" t="s">
        <v>367</v>
      </c>
      <c r="BK18" s="177" t="s">
        <v>233</v>
      </c>
      <c r="BL18" s="206" t="s">
        <v>384</v>
      </c>
      <c r="BM18" s="204" t="s">
        <v>235</v>
      </c>
      <c r="BN18" s="268" t="s">
        <v>324</v>
      </c>
      <c r="BO18" s="1244"/>
    </row>
    <row r="19" spans="1:67" s="169" customFormat="1" ht="84" customHeight="1" x14ac:dyDescent="0.25">
      <c r="A19" s="628">
        <v>7</v>
      </c>
      <c r="B19" s="626" t="s">
        <v>287</v>
      </c>
      <c r="C19" s="278" t="s">
        <v>290</v>
      </c>
      <c r="D19" s="251" t="s">
        <v>92</v>
      </c>
      <c r="E19" s="249" t="s">
        <v>224</v>
      </c>
      <c r="F19" s="252" t="s">
        <v>291</v>
      </c>
      <c r="G19" s="253" t="s">
        <v>76</v>
      </c>
      <c r="H19" s="253">
        <v>2</v>
      </c>
      <c r="I19" s="247">
        <v>1</v>
      </c>
      <c r="J19" s="247">
        <v>1</v>
      </c>
      <c r="K19" s="247">
        <v>0</v>
      </c>
      <c r="L19" s="247">
        <v>0</v>
      </c>
      <c r="M19" s="247">
        <v>1</v>
      </c>
      <c r="N19" s="247">
        <v>1</v>
      </c>
      <c r="O19" s="247">
        <v>1</v>
      </c>
      <c r="P19" s="247">
        <v>0</v>
      </c>
      <c r="Q19" s="247">
        <v>1</v>
      </c>
      <c r="R19" s="247">
        <v>1</v>
      </c>
      <c r="S19" s="247">
        <v>1</v>
      </c>
      <c r="T19" s="247">
        <v>1</v>
      </c>
      <c r="U19" s="247">
        <v>1</v>
      </c>
      <c r="V19" s="247">
        <v>1</v>
      </c>
      <c r="W19" s="247">
        <v>1</v>
      </c>
      <c r="X19" s="247">
        <v>0</v>
      </c>
      <c r="Y19" s="247">
        <v>1</v>
      </c>
      <c r="Z19" s="247">
        <v>1</v>
      </c>
      <c r="AA19" s="247">
        <v>0</v>
      </c>
      <c r="AB19" s="247">
        <f>SUM(I19:AA19)</f>
        <v>14</v>
      </c>
      <c r="AC19" s="248" t="s">
        <v>75</v>
      </c>
      <c r="AD19" s="249">
        <v>4</v>
      </c>
      <c r="AE19" s="246" t="s">
        <v>411</v>
      </c>
      <c r="AF19" s="274" t="s">
        <v>405</v>
      </c>
      <c r="AG19" s="182" t="s">
        <v>5</v>
      </c>
      <c r="AH19" s="200">
        <v>15</v>
      </c>
      <c r="AI19" s="200">
        <v>15</v>
      </c>
      <c r="AJ19" s="200">
        <v>15</v>
      </c>
      <c r="AK19" s="200">
        <v>15</v>
      </c>
      <c r="AL19" s="200">
        <v>15</v>
      </c>
      <c r="AM19" s="200">
        <v>15</v>
      </c>
      <c r="AN19" s="200">
        <v>10</v>
      </c>
      <c r="AO19" s="254">
        <f t="shared" si="0"/>
        <v>100</v>
      </c>
      <c r="AP19" s="254" t="s">
        <v>226</v>
      </c>
      <c r="AQ19" s="254" t="s">
        <v>226</v>
      </c>
      <c r="AR19" s="254">
        <v>100</v>
      </c>
      <c r="AS19" s="254">
        <f>AVERAGE(AR19:AR20)</f>
        <v>100</v>
      </c>
      <c r="AT19" s="254" t="s">
        <v>226</v>
      </c>
      <c r="AU19" s="250" t="s">
        <v>97</v>
      </c>
      <c r="AV19" s="250" t="s">
        <v>99</v>
      </c>
      <c r="AW19" s="245" t="s">
        <v>137</v>
      </c>
      <c r="AX19" s="245">
        <v>1</v>
      </c>
      <c r="AY19" s="245" t="s">
        <v>83</v>
      </c>
      <c r="AZ19" s="245">
        <v>5</v>
      </c>
      <c r="BA19" s="606" t="s">
        <v>1209</v>
      </c>
      <c r="BB19" s="260" t="s">
        <v>411</v>
      </c>
      <c r="BC19" s="246" t="s">
        <v>292</v>
      </c>
      <c r="BD19" s="246" t="s">
        <v>100</v>
      </c>
      <c r="BE19" s="170" t="s">
        <v>253</v>
      </c>
      <c r="BF19" s="177" t="s">
        <v>239</v>
      </c>
      <c r="BG19" s="176" t="s">
        <v>385</v>
      </c>
      <c r="BH19" s="204" t="s">
        <v>293</v>
      </c>
      <c r="BI19" s="204" t="s">
        <v>369</v>
      </c>
      <c r="BJ19" s="205" t="s">
        <v>386</v>
      </c>
      <c r="BK19" s="177" t="s">
        <v>233</v>
      </c>
      <c r="BL19" s="202" t="s">
        <v>256</v>
      </c>
      <c r="BM19" s="205" t="s">
        <v>224</v>
      </c>
      <c r="BN19" s="263" t="s">
        <v>224</v>
      </c>
      <c r="BO19" s="1243" t="s">
        <v>444</v>
      </c>
    </row>
    <row r="20" spans="1:67" s="169" customFormat="1" ht="65.25" customHeight="1" x14ac:dyDescent="0.25">
      <c r="A20" s="628">
        <v>8</v>
      </c>
      <c r="B20" s="626" t="s">
        <v>287</v>
      </c>
      <c r="C20" s="278" t="s">
        <v>311</v>
      </c>
      <c r="D20" s="251" t="s">
        <v>92</v>
      </c>
      <c r="E20" s="249" t="s">
        <v>224</v>
      </c>
      <c r="F20" s="255" t="s">
        <v>295</v>
      </c>
      <c r="G20" s="253" t="s">
        <v>76</v>
      </c>
      <c r="H20" s="253">
        <v>2</v>
      </c>
      <c r="I20" s="253">
        <v>1</v>
      </c>
      <c r="J20" s="253">
        <v>1</v>
      </c>
      <c r="K20" s="253">
        <v>0</v>
      </c>
      <c r="L20" s="253">
        <v>0</v>
      </c>
      <c r="M20" s="253">
        <v>1</v>
      </c>
      <c r="N20" s="253">
        <v>1</v>
      </c>
      <c r="O20" s="253">
        <v>1</v>
      </c>
      <c r="P20" s="253">
        <v>0</v>
      </c>
      <c r="Q20" s="253">
        <v>1</v>
      </c>
      <c r="R20" s="253">
        <v>1</v>
      </c>
      <c r="S20" s="253">
        <v>1</v>
      </c>
      <c r="T20" s="253">
        <v>1</v>
      </c>
      <c r="U20" s="253">
        <v>1</v>
      </c>
      <c r="V20" s="253">
        <v>1</v>
      </c>
      <c r="W20" s="253">
        <v>1</v>
      </c>
      <c r="X20" s="253">
        <v>0</v>
      </c>
      <c r="Y20" s="253">
        <v>1</v>
      </c>
      <c r="Z20" s="253">
        <v>1</v>
      </c>
      <c r="AA20" s="253">
        <v>0</v>
      </c>
      <c r="AB20" s="253">
        <f>SUM(I20:AA20)</f>
        <v>14</v>
      </c>
      <c r="AC20" s="248" t="s">
        <v>75</v>
      </c>
      <c r="AD20" s="249">
        <v>4</v>
      </c>
      <c r="AE20" s="246" t="s">
        <v>411</v>
      </c>
      <c r="AF20" s="276" t="s">
        <v>406</v>
      </c>
      <c r="AG20" s="245" t="s">
        <v>5</v>
      </c>
      <c r="AH20" s="200">
        <v>15</v>
      </c>
      <c r="AI20" s="200">
        <v>15</v>
      </c>
      <c r="AJ20" s="200">
        <v>15</v>
      </c>
      <c r="AK20" s="200">
        <v>15</v>
      </c>
      <c r="AL20" s="200">
        <v>15</v>
      </c>
      <c r="AM20" s="200">
        <v>15</v>
      </c>
      <c r="AN20" s="200">
        <v>10</v>
      </c>
      <c r="AO20" s="254">
        <f t="shared" si="0"/>
        <v>100</v>
      </c>
      <c r="AP20" s="254" t="s">
        <v>226</v>
      </c>
      <c r="AQ20" s="254" t="s">
        <v>226</v>
      </c>
      <c r="AR20" s="254">
        <v>100</v>
      </c>
      <c r="AS20" s="254">
        <f>AVERAGE(AR20:AR20)</f>
        <v>100</v>
      </c>
      <c r="AT20" s="254" t="s">
        <v>226</v>
      </c>
      <c r="AU20" s="250" t="s">
        <v>97</v>
      </c>
      <c r="AV20" s="250" t="s">
        <v>99</v>
      </c>
      <c r="AW20" s="245" t="s">
        <v>137</v>
      </c>
      <c r="AX20" s="245">
        <v>1</v>
      </c>
      <c r="AY20" s="245" t="s">
        <v>75</v>
      </c>
      <c r="AZ20" s="245">
        <v>4</v>
      </c>
      <c r="BA20" s="606" t="s">
        <v>1209</v>
      </c>
      <c r="BB20" s="246" t="s">
        <v>411</v>
      </c>
      <c r="BC20" s="246" t="s">
        <v>247</v>
      </c>
      <c r="BD20" s="246" t="s">
        <v>100</v>
      </c>
      <c r="BE20" s="170" t="s">
        <v>254</v>
      </c>
      <c r="BF20" s="177" t="s">
        <v>239</v>
      </c>
      <c r="BG20" s="176" t="s">
        <v>398</v>
      </c>
      <c r="BH20" s="204" t="s">
        <v>296</v>
      </c>
      <c r="BI20" s="204" t="s">
        <v>404</v>
      </c>
      <c r="BJ20" s="204" t="s">
        <v>368</v>
      </c>
      <c r="BK20" s="177" t="s">
        <v>233</v>
      </c>
      <c r="BL20" s="177" t="s">
        <v>256</v>
      </c>
      <c r="BM20" s="177" t="s">
        <v>293</v>
      </c>
      <c r="BN20" s="269" t="s">
        <v>224</v>
      </c>
      <c r="BO20" s="1244"/>
    </row>
    <row r="21" spans="1:67" s="169" customFormat="1" ht="75" customHeight="1" x14ac:dyDescent="0.25">
      <c r="A21" s="628">
        <v>9</v>
      </c>
      <c r="B21" s="627" t="s">
        <v>297</v>
      </c>
      <c r="C21" s="279" t="s">
        <v>351</v>
      </c>
      <c r="D21" s="239" t="s">
        <v>92</v>
      </c>
      <c r="E21" s="240" t="s">
        <v>224</v>
      </c>
      <c r="F21" s="241" t="s">
        <v>299</v>
      </c>
      <c r="G21" s="232" t="s">
        <v>76</v>
      </c>
      <c r="H21" s="232">
        <v>2</v>
      </c>
      <c r="I21" s="238">
        <v>1</v>
      </c>
      <c r="J21" s="238">
        <v>1</v>
      </c>
      <c r="K21" s="238">
        <v>0</v>
      </c>
      <c r="L21" s="238">
        <v>0</v>
      </c>
      <c r="M21" s="238">
        <v>1</v>
      </c>
      <c r="N21" s="238">
        <v>1</v>
      </c>
      <c r="O21" s="238">
        <v>1</v>
      </c>
      <c r="P21" s="238">
        <v>0</v>
      </c>
      <c r="Q21" s="238">
        <v>1</v>
      </c>
      <c r="R21" s="238">
        <v>1</v>
      </c>
      <c r="S21" s="238">
        <v>1</v>
      </c>
      <c r="T21" s="238">
        <v>1</v>
      </c>
      <c r="U21" s="238">
        <v>1</v>
      </c>
      <c r="V21" s="238">
        <v>1</v>
      </c>
      <c r="W21" s="238">
        <v>1</v>
      </c>
      <c r="X21" s="238">
        <v>0</v>
      </c>
      <c r="Y21" s="238">
        <v>1</v>
      </c>
      <c r="Z21" s="238">
        <v>1</v>
      </c>
      <c r="AA21" s="238">
        <v>0</v>
      </c>
      <c r="AB21" s="238">
        <f>SUM(I21:AA21)</f>
        <v>14</v>
      </c>
      <c r="AC21" s="242" t="s">
        <v>75</v>
      </c>
      <c r="AD21" s="240">
        <v>4</v>
      </c>
      <c r="AE21" s="233" t="s">
        <v>411</v>
      </c>
      <c r="AF21" s="277" t="s">
        <v>403</v>
      </c>
      <c r="AG21" s="236" t="s">
        <v>5</v>
      </c>
      <c r="AH21" s="219">
        <v>15</v>
      </c>
      <c r="AI21" s="219">
        <v>15</v>
      </c>
      <c r="AJ21" s="219">
        <v>15</v>
      </c>
      <c r="AK21" s="219">
        <v>10</v>
      </c>
      <c r="AL21" s="219">
        <v>15</v>
      </c>
      <c r="AM21" s="219">
        <v>15</v>
      </c>
      <c r="AN21" s="219">
        <v>10</v>
      </c>
      <c r="AO21" s="234">
        <f t="shared" si="0"/>
        <v>95</v>
      </c>
      <c r="AP21" s="234" t="s">
        <v>226</v>
      </c>
      <c r="AQ21" s="234" t="s">
        <v>226</v>
      </c>
      <c r="AR21" s="234">
        <v>100</v>
      </c>
      <c r="AS21" s="234">
        <v>97</v>
      </c>
      <c r="AT21" s="234" t="s">
        <v>226</v>
      </c>
      <c r="AU21" s="236" t="s">
        <v>97</v>
      </c>
      <c r="AV21" s="236" t="s">
        <v>99</v>
      </c>
      <c r="AW21" s="237" t="s">
        <v>137</v>
      </c>
      <c r="AX21" s="237">
        <v>1</v>
      </c>
      <c r="AY21" s="237" t="s">
        <v>75</v>
      </c>
      <c r="AZ21" s="237">
        <v>4</v>
      </c>
      <c r="BA21" s="606" t="s">
        <v>1209</v>
      </c>
      <c r="BB21" s="233" t="s">
        <v>411</v>
      </c>
      <c r="BC21" s="233" t="s">
        <v>247</v>
      </c>
      <c r="BD21" s="233" t="s">
        <v>100</v>
      </c>
      <c r="BE21" s="207" t="s">
        <v>352</v>
      </c>
      <c r="BF21" s="208" t="s">
        <v>239</v>
      </c>
      <c r="BG21" s="218" t="s">
        <v>402</v>
      </c>
      <c r="BH21" s="244" t="s">
        <v>300</v>
      </c>
      <c r="BI21" s="244" t="s">
        <v>353</v>
      </c>
      <c r="BJ21" s="244" t="s">
        <v>401</v>
      </c>
      <c r="BK21" s="208" t="s">
        <v>233</v>
      </c>
      <c r="BL21" s="244" t="s">
        <v>400</v>
      </c>
      <c r="BM21" s="244" t="s">
        <v>300</v>
      </c>
      <c r="BN21" s="270" t="s">
        <v>399</v>
      </c>
      <c r="BO21" s="265" t="s">
        <v>442</v>
      </c>
    </row>
    <row r="22" spans="1:67" s="224" customFormat="1" ht="27" customHeight="1" x14ac:dyDescent="0.25">
      <c r="A22" s="1213">
        <v>10</v>
      </c>
      <c r="B22" s="1283" t="s">
        <v>407</v>
      </c>
      <c r="C22" s="1284" t="s">
        <v>434</v>
      </c>
      <c r="D22" s="1296" t="s">
        <v>92</v>
      </c>
      <c r="E22" s="229" t="s">
        <v>409</v>
      </c>
      <c r="F22" s="1293" t="s">
        <v>410</v>
      </c>
      <c r="G22" s="970" t="s">
        <v>74</v>
      </c>
      <c r="H22" s="970">
        <v>3</v>
      </c>
      <c r="I22" s="1285">
        <v>1</v>
      </c>
      <c r="J22" s="1285">
        <v>1</v>
      </c>
      <c r="K22" s="1285">
        <v>0</v>
      </c>
      <c r="L22" s="1285">
        <v>0</v>
      </c>
      <c r="M22" s="1285">
        <v>0</v>
      </c>
      <c r="N22" s="1285">
        <v>0</v>
      </c>
      <c r="O22" s="1285">
        <v>0</v>
      </c>
      <c r="P22" s="1285">
        <v>0</v>
      </c>
      <c r="Q22" s="1285">
        <v>1</v>
      </c>
      <c r="R22" s="1285">
        <v>1</v>
      </c>
      <c r="S22" s="1285">
        <v>1</v>
      </c>
      <c r="T22" s="1285">
        <v>1</v>
      </c>
      <c r="U22" s="1285">
        <v>1</v>
      </c>
      <c r="V22" s="1285">
        <v>1</v>
      </c>
      <c r="W22" s="1285">
        <v>1</v>
      </c>
      <c r="X22" s="1285">
        <v>0</v>
      </c>
      <c r="Y22" s="1285">
        <v>0</v>
      </c>
      <c r="Z22" s="1285">
        <v>0</v>
      </c>
      <c r="AA22" s="1285">
        <v>0</v>
      </c>
      <c r="AB22" s="1285">
        <v>9</v>
      </c>
      <c r="AC22" s="1289" t="s">
        <v>75</v>
      </c>
      <c r="AD22" s="1213">
        <v>4</v>
      </c>
      <c r="AE22" s="857" t="s">
        <v>411</v>
      </c>
      <c r="AF22" s="220" t="s">
        <v>412</v>
      </c>
      <c r="AG22" s="939" t="s">
        <v>5</v>
      </c>
      <c r="AH22" s="230">
        <v>15</v>
      </c>
      <c r="AI22" s="230">
        <v>15</v>
      </c>
      <c r="AJ22" s="230">
        <v>15</v>
      </c>
      <c r="AK22" s="230">
        <v>15</v>
      </c>
      <c r="AL22" s="230">
        <v>15</v>
      </c>
      <c r="AM22" s="230">
        <v>15</v>
      </c>
      <c r="AN22" s="230">
        <v>10</v>
      </c>
      <c r="AO22" s="230">
        <v>100</v>
      </c>
      <c r="AP22" s="230" t="s">
        <v>226</v>
      </c>
      <c r="AQ22" s="230" t="s">
        <v>226</v>
      </c>
      <c r="AR22" s="230" t="s">
        <v>226</v>
      </c>
      <c r="AS22" s="1302">
        <v>100</v>
      </c>
      <c r="AT22" s="936" t="s">
        <v>226</v>
      </c>
      <c r="AU22" s="774" t="s">
        <v>97</v>
      </c>
      <c r="AV22" s="774" t="s">
        <v>97</v>
      </c>
      <c r="AW22" s="969" t="s">
        <v>137</v>
      </c>
      <c r="AX22" s="969">
        <v>1</v>
      </c>
      <c r="AY22" s="969" t="s">
        <v>86</v>
      </c>
      <c r="AZ22" s="969">
        <v>2</v>
      </c>
      <c r="BA22" s="828" t="s">
        <v>1209</v>
      </c>
      <c r="BB22" s="1300" t="s">
        <v>2</v>
      </c>
      <c r="BC22" s="1301" t="s">
        <v>413</v>
      </c>
      <c r="BD22" s="1125" t="s">
        <v>100</v>
      </c>
      <c r="BE22" s="221">
        <v>43831</v>
      </c>
      <c r="BF22" s="221">
        <v>44166</v>
      </c>
      <c r="BG22" s="222" t="s">
        <v>414</v>
      </c>
      <c r="BH22" s="231" t="s">
        <v>415</v>
      </c>
      <c r="BI22" s="231" t="s">
        <v>416</v>
      </c>
      <c r="BJ22" s="231" t="s">
        <v>417</v>
      </c>
      <c r="BK22" s="221" t="s">
        <v>418</v>
      </c>
      <c r="BL22" s="223" t="s">
        <v>419</v>
      </c>
      <c r="BM22" s="231" t="s">
        <v>420</v>
      </c>
      <c r="BN22" s="271"/>
      <c r="BO22" s="1243" t="s">
        <v>443</v>
      </c>
    </row>
    <row r="23" spans="1:67" s="224" customFormat="1" ht="30" customHeight="1" x14ac:dyDescent="0.25">
      <c r="A23" s="1213"/>
      <c r="B23" s="1283"/>
      <c r="C23" s="1284"/>
      <c r="D23" s="1297"/>
      <c r="E23" s="229" t="s">
        <v>409</v>
      </c>
      <c r="F23" s="1294"/>
      <c r="G23" s="664"/>
      <c r="H23" s="664"/>
      <c r="I23" s="1286"/>
      <c r="J23" s="1286"/>
      <c r="K23" s="1286"/>
      <c r="L23" s="1286"/>
      <c r="M23" s="1286"/>
      <c r="N23" s="1286"/>
      <c r="O23" s="1286"/>
      <c r="P23" s="1286"/>
      <c r="Q23" s="1286"/>
      <c r="R23" s="1286"/>
      <c r="S23" s="1286"/>
      <c r="T23" s="1286"/>
      <c r="U23" s="1286"/>
      <c r="V23" s="1286"/>
      <c r="W23" s="1286"/>
      <c r="X23" s="1286"/>
      <c r="Y23" s="1286"/>
      <c r="Z23" s="1286"/>
      <c r="AA23" s="1286"/>
      <c r="AB23" s="1286"/>
      <c r="AC23" s="1290"/>
      <c r="AD23" s="1213"/>
      <c r="AE23" s="858"/>
      <c r="AF23" s="220" t="s">
        <v>258</v>
      </c>
      <c r="AG23" s="670"/>
      <c r="AH23" s="229">
        <v>15</v>
      </c>
      <c r="AI23" s="229">
        <v>15</v>
      </c>
      <c r="AJ23" s="229">
        <v>15</v>
      </c>
      <c r="AK23" s="229">
        <v>15</v>
      </c>
      <c r="AL23" s="229">
        <v>15</v>
      </c>
      <c r="AM23" s="229">
        <v>15</v>
      </c>
      <c r="AN23" s="230">
        <v>10</v>
      </c>
      <c r="AO23" s="230">
        <v>100</v>
      </c>
      <c r="AP23" s="230" t="s">
        <v>226</v>
      </c>
      <c r="AQ23" s="230" t="s">
        <v>226</v>
      </c>
      <c r="AR23" s="230" t="s">
        <v>226</v>
      </c>
      <c r="AS23" s="1302"/>
      <c r="AT23" s="936"/>
      <c r="AU23" s="774"/>
      <c r="AV23" s="774"/>
      <c r="AW23" s="969"/>
      <c r="AX23" s="969"/>
      <c r="AY23" s="969"/>
      <c r="AZ23" s="969"/>
      <c r="BA23" s="828"/>
      <c r="BB23" s="1300"/>
      <c r="BC23" s="1301"/>
      <c r="BD23" s="1125"/>
      <c r="BE23" s="221">
        <v>43831</v>
      </c>
      <c r="BF23" s="221">
        <v>44166</v>
      </c>
      <c r="BG23" s="222" t="s">
        <v>421</v>
      </c>
      <c r="BH23" s="231" t="s">
        <v>415</v>
      </c>
      <c r="BI23" s="231" t="s">
        <v>422</v>
      </c>
      <c r="BJ23" s="231" t="s">
        <v>423</v>
      </c>
      <c r="BK23" s="221" t="s">
        <v>418</v>
      </c>
      <c r="BL23" s="223" t="s">
        <v>424</v>
      </c>
      <c r="BM23" s="231" t="s">
        <v>420</v>
      </c>
      <c r="BN23" s="271" t="s">
        <v>425</v>
      </c>
      <c r="BO23" s="1279"/>
    </row>
    <row r="24" spans="1:67" s="224" customFormat="1" ht="11.25" customHeight="1" x14ac:dyDescent="0.25">
      <c r="A24" s="1213"/>
      <c r="B24" s="1283"/>
      <c r="C24" s="1284"/>
      <c r="D24" s="1298"/>
      <c r="E24" s="229" t="s">
        <v>409</v>
      </c>
      <c r="F24" s="1295"/>
      <c r="G24" s="1288"/>
      <c r="H24" s="1288"/>
      <c r="I24" s="1287"/>
      <c r="J24" s="1287"/>
      <c r="K24" s="1287"/>
      <c r="L24" s="1287"/>
      <c r="M24" s="1287"/>
      <c r="N24" s="1287"/>
      <c r="O24" s="1287"/>
      <c r="P24" s="1287"/>
      <c r="Q24" s="1287"/>
      <c r="R24" s="1287"/>
      <c r="S24" s="1287"/>
      <c r="T24" s="1287"/>
      <c r="U24" s="1287"/>
      <c r="V24" s="1287"/>
      <c r="W24" s="1287"/>
      <c r="X24" s="1287"/>
      <c r="Y24" s="1287"/>
      <c r="Z24" s="1287"/>
      <c r="AA24" s="1287"/>
      <c r="AB24" s="1287"/>
      <c r="AC24" s="1291"/>
      <c r="AD24" s="1213"/>
      <c r="AE24" s="858"/>
      <c r="AF24" s="220" t="s">
        <v>426</v>
      </c>
      <c r="AG24" s="1299"/>
      <c r="AH24" s="229">
        <v>15</v>
      </c>
      <c r="AI24" s="229">
        <v>15</v>
      </c>
      <c r="AJ24" s="229">
        <v>15</v>
      </c>
      <c r="AK24" s="229">
        <v>15</v>
      </c>
      <c r="AL24" s="229">
        <v>15</v>
      </c>
      <c r="AM24" s="229">
        <v>15</v>
      </c>
      <c r="AN24" s="230">
        <v>10</v>
      </c>
      <c r="AO24" s="230">
        <v>100</v>
      </c>
      <c r="AP24" s="230" t="s">
        <v>226</v>
      </c>
      <c r="AQ24" s="230" t="s">
        <v>226</v>
      </c>
      <c r="AR24" s="230" t="s">
        <v>226</v>
      </c>
      <c r="AS24" s="1302"/>
      <c r="AT24" s="936"/>
      <c r="AU24" s="774"/>
      <c r="AV24" s="774"/>
      <c r="AW24" s="969"/>
      <c r="AX24" s="969"/>
      <c r="AY24" s="969"/>
      <c r="AZ24" s="969"/>
      <c r="BA24" s="828"/>
      <c r="BB24" s="1300"/>
      <c r="BC24" s="1301"/>
      <c r="BD24" s="1125"/>
      <c r="BE24" s="221">
        <v>43831</v>
      </c>
      <c r="BF24" s="221">
        <v>44166</v>
      </c>
      <c r="BG24" s="222" t="s">
        <v>427</v>
      </c>
      <c r="BH24" s="231" t="s">
        <v>428</v>
      </c>
      <c r="BI24" s="231" t="s">
        <v>429</v>
      </c>
      <c r="BJ24" s="231" t="s">
        <v>430</v>
      </c>
      <c r="BK24" s="221" t="s">
        <v>418</v>
      </c>
      <c r="BL24" s="225" t="s">
        <v>431</v>
      </c>
      <c r="BM24" s="231" t="s">
        <v>420</v>
      </c>
      <c r="BN24" s="231" t="s">
        <v>432</v>
      </c>
      <c r="BO24" s="1244"/>
    </row>
  </sheetData>
  <mergeCells count="345">
    <mergeCell ref="AG4:AG5"/>
    <mergeCell ref="BO22:BO24"/>
    <mergeCell ref="F22:F24"/>
    <mergeCell ref="D22:D24"/>
    <mergeCell ref="E13:E16"/>
    <mergeCell ref="D13:D16"/>
    <mergeCell ref="D8:D9"/>
    <mergeCell ref="AG8:AG9"/>
    <mergeCell ref="AG10:AG12"/>
    <mergeCell ref="AG13:AG16"/>
    <mergeCell ref="AG22:AG24"/>
    <mergeCell ref="AX22:AX24"/>
    <mergeCell ref="AY22:AY24"/>
    <mergeCell ref="AZ22:AZ24"/>
    <mergeCell ref="BB22:BB24"/>
    <mergeCell ref="BC22:BC24"/>
    <mergeCell ref="BD22:BD24"/>
    <mergeCell ref="AE22:AE24"/>
    <mergeCell ref="AS22:AS24"/>
    <mergeCell ref="AT22:AT24"/>
    <mergeCell ref="AU22:AU24"/>
    <mergeCell ref="AV22:AV24"/>
    <mergeCell ref="AW22:AW24"/>
    <mergeCell ref="Y22:Y24"/>
    <mergeCell ref="Z22:Z24"/>
    <mergeCell ref="AA22:AA24"/>
    <mergeCell ref="AB22:AB24"/>
    <mergeCell ref="AC22:AC24"/>
    <mergeCell ref="AD22:AD24"/>
    <mergeCell ref="S22:S24"/>
    <mergeCell ref="T22:T24"/>
    <mergeCell ref="U22:U24"/>
    <mergeCell ref="V22:V24"/>
    <mergeCell ref="W22:W24"/>
    <mergeCell ref="X22:X24"/>
    <mergeCell ref="M22:M24"/>
    <mergeCell ref="N22:N24"/>
    <mergeCell ref="O22:O24"/>
    <mergeCell ref="P22:P24"/>
    <mergeCell ref="Q22:Q24"/>
    <mergeCell ref="R22:R24"/>
    <mergeCell ref="G22:G24"/>
    <mergeCell ref="H22:H24"/>
    <mergeCell ref="I22:I24"/>
    <mergeCell ref="J22:J24"/>
    <mergeCell ref="K22:K24"/>
    <mergeCell ref="L22:L24"/>
    <mergeCell ref="B22:B24"/>
    <mergeCell ref="C22:C24"/>
    <mergeCell ref="AZ17:AZ18"/>
    <mergeCell ref="BB17:BB18"/>
    <mergeCell ref="BC17:BC18"/>
    <mergeCell ref="BD17:BD18"/>
    <mergeCell ref="BO17:BO18"/>
    <mergeCell ref="BO19:BO20"/>
    <mergeCell ref="AE17:AE18"/>
    <mergeCell ref="AU17:AU18"/>
    <mergeCell ref="AV17:AV18"/>
    <mergeCell ref="AW17:AW18"/>
    <mergeCell ref="AX17:AX18"/>
    <mergeCell ref="AY17:AY18"/>
    <mergeCell ref="AG17:AG18"/>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BD13:BD16"/>
    <mergeCell ref="BO13:BO16"/>
    <mergeCell ref="B17:B18"/>
    <mergeCell ref="C17:C18"/>
    <mergeCell ref="D17:D18"/>
    <mergeCell ref="E17:E18"/>
    <mergeCell ref="F17:F18"/>
    <mergeCell ref="AW13:AW16"/>
    <mergeCell ref="AX13:AX16"/>
    <mergeCell ref="AY13:AY16"/>
    <mergeCell ref="AZ13:AZ16"/>
    <mergeCell ref="BB13:BB16"/>
    <mergeCell ref="BC13:BC16"/>
    <mergeCell ref="AD13:AD16"/>
    <mergeCell ref="AE13:AE16"/>
    <mergeCell ref="AS13:AS16"/>
    <mergeCell ref="AT13:AT16"/>
    <mergeCell ref="AU13:AU16"/>
    <mergeCell ref="AV13:AV16"/>
    <mergeCell ref="X13:X16"/>
    <mergeCell ref="Y13:Y16"/>
    <mergeCell ref="Z13:Z16"/>
    <mergeCell ref="AA13:AA16"/>
    <mergeCell ref="AB13:AB16"/>
    <mergeCell ref="AC13:AC16"/>
    <mergeCell ref="R13:R16"/>
    <mergeCell ref="S13:S16"/>
    <mergeCell ref="T13:T16"/>
    <mergeCell ref="U13:U16"/>
    <mergeCell ref="V13:V16"/>
    <mergeCell ref="W13:W16"/>
    <mergeCell ref="L13:L16"/>
    <mergeCell ref="M13:M16"/>
    <mergeCell ref="N13:N16"/>
    <mergeCell ref="O13:O16"/>
    <mergeCell ref="P13:P16"/>
    <mergeCell ref="Q13:Q16"/>
    <mergeCell ref="F13:F16"/>
    <mergeCell ref="G13:G16"/>
    <mergeCell ref="H13:H16"/>
    <mergeCell ref="I13:I16"/>
    <mergeCell ref="J13:J16"/>
    <mergeCell ref="K13:K16"/>
    <mergeCell ref="B13:B16"/>
    <mergeCell ref="C13:C16"/>
    <mergeCell ref="AY10:AY12"/>
    <mergeCell ref="AZ10:AZ12"/>
    <mergeCell ref="BB10:BB12"/>
    <mergeCell ref="BC10:BC12"/>
    <mergeCell ref="BD10:BD12"/>
    <mergeCell ref="BO10:BO12"/>
    <mergeCell ref="AS10:AS12"/>
    <mergeCell ref="AT10:AT12"/>
    <mergeCell ref="AU10:AU12"/>
    <mergeCell ref="AV10:AV12"/>
    <mergeCell ref="AW10:AW12"/>
    <mergeCell ref="AX10:AX12"/>
    <mergeCell ref="Z10:Z12"/>
    <mergeCell ref="AA10:AA12"/>
    <mergeCell ref="AB10:AB12"/>
    <mergeCell ref="AC10:AC12"/>
    <mergeCell ref="AD10:AD12"/>
    <mergeCell ref="AE10:AE12"/>
    <mergeCell ref="T10:T12"/>
    <mergeCell ref="U10:U12"/>
    <mergeCell ref="V10:V12"/>
    <mergeCell ref="W10:W12"/>
    <mergeCell ref="X10:X12"/>
    <mergeCell ref="Y10:Y12"/>
    <mergeCell ref="N10:N12"/>
    <mergeCell ref="O10:O12"/>
    <mergeCell ref="P10:P12"/>
    <mergeCell ref="Q10:Q12"/>
    <mergeCell ref="R10:R12"/>
    <mergeCell ref="S10:S12"/>
    <mergeCell ref="H10:H12"/>
    <mergeCell ref="I10:I12"/>
    <mergeCell ref="J10:J12"/>
    <mergeCell ref="K10:K12"/>
    <mergeCell ref="L10:L12"/>
    <mergeCell ref="M10:M12"/>
    <mergeCell ref="BC8:BC9"/>
    <mergeCell ref="BD8:BD9"/>
    <mergeCell ref="B10:B12"/>
    <mergeCell ref="C10:C12"/>
    <mergeCell ref="D10:D12"/>
    <mergeCell ref="E10:E12"/>
    <mergeCell ref="F10:F12"/>
    <mergeCell ref="G10:G12"/>
    <mergeCell ref="AV8:AV9"/>
    <mergeCell ref="AW8:AW9"/>
    <mergeCell ref="AX8:AX9"/>
    <mergeCell ref="AY8:AY9"/>
    <mergeCell ref="AZ8:AZ9"/>
    <mergeCell ref="BB8:BB9"/>
    <mergeCell ref="AC8:AC9"/>
    <mergeCell ref="AD8:AD9"/>
    <mergeCell ref="AE8:AE9"/>
    <mergeCell ref="AS8:AS9"/>
    <mergeCell ref="AT8:AT9"/>
    <mergeCell ref="AU8:AU9"/>
    <mergeCell ref="W8:W9"/>
    <mergeCell ref="X8:X9"/>
    <mergeCell ref="Y8:Y9"/>
    <mergeCell ref="Z8:Z9"/>
    <mergeCell ref="AA8:AA9"/>
    <mergeCell ref="AB8:AB9"/>
    <mergeCell ref="Q8:Q9"/>
    <mergeCell ref="R8:R9"/>
    <mergeCell ref="S8:S9"/>
    <mergeCell ref="T8:T9"/>
    <mergeCell ref="U8:U9"/>
    <mergeCell ref="V8:V9"/>
    <mergeCell ref="K8:K9"/>
    <mergeCell ref="L8:L9"/>
    <mergeCell ref="M8:M9"/>
    <mergeCell ref="N8:N9"/>
    <mergeCell ref="O8:O9"/>
    <mergeCell ref="P8:P9"/>
    <mergeCell ref="E8:E9"/>
    <mergeCell ref="F8:F9"/>
    <mergeCell ref="G8:G9"/>
    <mergeCell ref="H8:H9"/>
    <mergeCell ref="I8:I9"/>
    <mergeCell ref="J8:J9"/>
    <mergeCell ref="B8:B9"/>
    <mergeCell ref="C8:C9"/>
    <mergeCell ref="AX6:AX7"/>
    <mergeCell ref="AL6:AL7"/>
    <mergeCell ref="AM6:AM7"/>
    <mergeCell ref="AN6:AN7"/>
    <mergeCell ref="AO6:AO7"/>
    <mergeCell ref="AP6:AP7"/>
    <mergeCell ref="AQ6:AQ7"/>
    <mergeCell ref="AF6:AF7"/>
    <mergeCell ref="AG6:AG7"/>
    <mergeCell ref="AH6:AH7"/>
    <mergeCell ref="AI6:AI7"/>
    <mergeCell ref="AJ6:AJ7"/>
    <mergeCell ref="AK6:AK7"/>
    <mergeCell ref="Z6:Z7"/>
    <mergeCell ref="AA6:AA7"/>
    <mergeCell ref="AB6:AB7"/>
    <mergeCell ref="AY6:AY7"/>
    <mergeCell ref="AZ6:AZ7"/>
    <mergeCell ref="BB6:BB7"/>
    <mergeCell ref="BC6:BC7"/>
    <mergeCell ref="BD6:BD7"/>
    <mergeCell ref="AR6:AR7"/>
    <mergeCell ref="AS6:AS7"/>
    <mergeCell ref="AT6:AT7"/>
    <mergeCell ref="AU6:AU7"/>
    <mergeCell ref="AV6:AV7"/>
    <mergeCell ref="AW6:AW7"/>
    <mergeCell ref="AC6:AC7"/>
    <mergeCell ref="AD6:AD7"/>
    <mergeCell ref="AE6:AE7"/>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BD4:BD5"/>
    <mergeCell ref="BO4:BO5"/>
    <mergeCell ref="B6:B7"/>
    <mergeCell ref="C6:C7"/>
    <mergeCell ref="D6:D7"/>
    <mergeCell ref="E6:E7"/>
    <mergeCell ref="F6:F7"/>
    <mergeCell ref="G6:G7"/>
    <mergeCell ref="AW4:AW5"/>
    <mergeCell ref="AX4:AX5"/>
    <mergeCell ref="AY4:AY5"/>
    <mergeCell ref="AZ4:AZ5"/>
    <mergeCell ref="BB4:BB5"/>
    <mergeCell ref="BC4:BC5"/>
    <mergeCell ref="AD4:AD5"/>
    <mergeCell ref="AE4:AE5"/>
    <mergeCell ref="AS4:AS5"/>
    <mergeCell ref="AT4:AT5"/>
    <mergeCell ref="AU4:AU5"/>
    <mergeCell ref="AV4:AV5"/>
    <mergeCell ref="X4:X5"/>
    <mergeCell ref="Y4:Y5"/>
    <mergeCell ref="Z4:Z5"/>
    <mergeCell ref="AA4:AA5"/>
    <mergeCell ref="C4:C5"/>
    <mergeCell ref="AB4:AB5"/>
    <mergeCell ref="AC4:AC5"/>
    <mergeCell ref="R4:R5"/>
    <mergeCell ref="S4:S5"/>
    <mergeCell ref="T4:T5"/>
    <mergeCell ref="U4:U5"/>
    <mergeCell ref="V4:V5"/>
    <mergeCell ref="W4:W5"/>
    <mergeCell ref="L4:L5"/>
    <mergeCell ref="M4:M5"/>
    <mergeCell ref="N4:N5"/>
    <mergeCell ref="O4:O5"/>
    <mergeCell ref="P4:P5"/>
    <mergeCell ref="Q4:Q5"/>
    <mergeCell ref="BL1:BN1"/>
    <mergeCell ref="C2:C3"/>
    <mergeCell ref="D2:D3"/>
    <mergeCell ref="E2:E3"/>
    <mergeCell ref="F2:F3"/>
    <mergeCell ref="G2:AE2"/>
    <mergeCell ref="BC2:BC3"/>
    <mergeCell ref="BD2:BD3"/>
    <mergeCell ref="B2:B3"/>
    <mergeCell ref="C1:BK1"/>
    <mergeCell ref="AS2:AS3"/>
    <mergeCell ref="AT2:AT3"/>
    <mergeCell ref="AU2:AV2"/>
    <mergeCell ref="BE2:BJ2"/>
    <mergeCell ref="BK2:BN2"/>
    <mergeCell ref="AF2:AF3"/>
    <mergeCell ref="AG2:AG3"/>
    <mergeCell ref="AO2:AO3"/>
    <mergeCell ref="AP2:AP3"/>
    <mergeCell ref="AQ2:AQ3"/>
    <mergeCell ref="AR2:AR3"/>
    <mergeCell ref="A2:A3"/>
    <mergeCell ref="A4:A5"/>
    <mergeCell ref="A6:A7"/>
    <mergeCell ref="A8:A9"/>
    <mergeCell ref="A10:A12"/>
    <mergeCell ref="A13:A16"/>
    <mergeCell ref="A22:A24"/>
    <mergeCell ref="BA4:BA5"/>
    <mergeCell ref="BA6:BA7"/>
    <mergeCell ref="BA8:BA9"/>
    <mergeCell ref="BA10:BA12"/>
    <mergeCell ref="BA13:BA16"/>
    <mergeCell ref="BA17:BA18"/>
    <mergeCell ref="BA22:BA24"/>
    <mergeCell ref="BA2:BA3"/>
    <mergeCell ref="E4:E5"/>
    <mergeCell ref="D4:D5"/>
    <mergeCell ref="F4:F5"/>
    <mergeCell ref="G4:G5"/>
    <mergeCell ref="H4:H5"/>
    <mergeCell ref="I4:I5"/>
    <mergeCell ref="J4:J5"/>
    <mergeCell ref="K4:K5"/>
    <mergeCell ref="B4:B5"/>
  </mergeCells>
  <conditionalFormatting sqref="BC4:BD4">
    <cfRule type="containsBlanks" dxfId="177" priority="207">
      <formula>LEN(TRIM(BC4))=0</formula>
    </cfRule>
    <cfRule type="containsText" dxfId="176" priority="208" operator="containsText" text="extrema">
      <formula>NOT(ISERROR(SEARCH("extrema",BC4)))</formula>
    </cfRule>
    <cfRule type="containsText" dxfId="175" priority="209" operator="containsText" text="alta">
      <formula>NOT(ISERROR(SEARCH("alta",BC4)))</formula>
    </cfRule>
    <cfRule type="containsText" dxfId="174" priority="210" operator="containsText" text="moderada">
      <formula>NOT(ISERROR(SEARCH("moderada",BC4)))</formula>
    </cfRule>
    <cfRule type="containsText" dxfId="173" priority="211" operator="containsText" text="baja">
      <formula>NOT(ISERROR(SEARCH("baja",BC4)))</formula>
    </cfRule>
  </conditionalFormatting>
  <conditionalFormatting sqref="AE4">
    <cfRule type="containsBlanks" dxfId="172" priority="205">
      <formula>LEN(TRIM(AE4))=0</formula>
    </cfRule>
    <cfRule type="containsText" dxfId="171" priority="206" operator="containsText" text="alto">
      <formula>NOT(ISERROR(SEARCH("alto",AE4)))</formula>
    </cfRule>
  </conditionalFormatting>
  <conditionalFormatting sqref="BB4">
    <cfRule type="containsBlanks" dxfId="170" priority="203">
      <formula>LEN(TRIM(BB4))=0</formula>
    </cfRule>
    <cfRule type="containsText" dxfId="169" priority="204" operator="containsText" text="alto">
      <formula>NOT(ISERROR(SEARCH("alto",BB4)))</formula>
    </cfRule>
  </conditionalFormatting>
  <conditionalFormatting sqref="BC8:BD8 BD9">
    <cfRule type="containsBlanks" dxfId="168" priority="198">
      <formula>LEN(TRIM(BC8))=0</formula>
    </cfRule>
    <cfRule type="containsText" dxfId="167" priority="199" operator="containsText" text="extrema">
      <formula>NOT(ISERROR(SEARCH("extrema",BC8)))</formula>
    </cfRule>
    <cfRule type="containsText" dxfId="166" priority="200" operator="containsText" text="alta">
      <formula>NOT(ISERROR(SEARCH("alta",BC8)))</formula>
    </cfRule>
    <cfRule type="containsText" dxfId="165" priority="201" operator="containsText" text="moderada">
      <formula>NOT(ISERROR(SEARCH("moderada",BC8)))</formula>
    </cfRule>
    <cfRule type="containsText" dxfId="164" priority="202" operator="containsText" text="baja">
      <formula>NOT(ISERROR(SEARCH("baja",BC8)))</formula>
    </cfRule>
  </conditionalFormatting>
  <conditionalFormatting sqref="AE8:AE9">
    <cfRule type="containsBlanks" dxfId="163" priority="196">
      <formula>LEN(TRIM(AE8))=0</formula>
    </cfRule>
    <cfRule type="containsText" dxfId="162" priority="197" operator="containsText" text="alto">
      <formula>NOT(ISERROR(SEARCH("alto",AE8)))</formula>
    </cfRule>
  </conditionalFormatting>
  <conditionalFormatting sqref="BB8">
    <cfRule type="containsBlanks" dxfId="161" priority="188">
      <formula>LEN(TRIM(BB8))=0</formula>
    </cfRule>
    <cfRule type="containsText" dxfId="160" priority="189" operator="containsText" text="alto">
      <formula>NOT(ISERROR(SEARCH("alto",BB8)))</formula>
    </cfRule>
  </conditionalFormatting>
  <conditionalFormatting sqref="BB8">
    <cfRule type="containsText" dxfId="159" priority="190" operator="containsText" text="Extremo">
      <formula>NOT(ISERROR(SEARCH("Extremo",BB8)))</formula>
    </cfRule>
    <cfRule type="containsText" dxfId="158" priority="191" operator="containsText" text="Bajo">
      <formula>NOT(ISERROR(SEARCH("Bajo",BB8)))</formula>
    </cfRule>
    <cfRule type="containsText" dxfId="157" priority="192" operator="containsText" text="Moderado">
      <formula>NOT(ISERROR(SEARCH("Moderado",BB8)))</formula>
    </cfRule>
    <cfRule type="containsText" dxfId="156" priority="193" operator="containsText" text="Alto">
      <formula>NOT(ISERROR(SEARCH("Alto",BB8)))</formula>
    </cfRule>
    <cfRule type="containsText" dxfId="155" priority="194" operator="containsText" text="Extremo">
      <formula>NOT(ISERROR(SEARCH("Extremo",BB8)))</formula>
    </cfRule>
    <cfRule type="colorScale" priority="195">
      <colorScale>
        <cfvo type="min"/>
        <cfvo type="percentile" val="50"/>
        <cfvo type="max"/>
        <color rgb="FF5A8AC6"/>
        <color rgb="FFFFEB84"/>
        <color rgb="FFF8696B"/>
      </colorScale>
    </cfRule>
  </conditionalFormatting>
  <conditionalFormatting sqref="AE4">
    <cfRule type="containsText" dxfId="154" priority="212" operator="containsText" text="Extremo">
      <formula>NOT(ISERROR(SEARCH("Extremo",AE4)))</formula>
    </cfRule>
    <cfRule type="containsText" dxfId="153" priority="213" operator="containsText" text="Bajo">
      <formula>NOT(ISERROR(SEARCH("Bajo",AE4)))</formula>
    </cfRule>
    <cfRule type="containsText" dxfId="152" priority="214" operator="containsText" text="Moderado">
      <formula>NOT(ISERROR(SEARCH("Moderado",AE4)))</formula>
    </cfRule>
    <cfRule type="containsText" dxfId="151" priority="215" operator="containsText" text="Alto">
      <formula>NOT(ISERROR(SEARCH("Alto",AE4)))</formula>
    </cfRule>
    <cfRule type="containsText" dxfId="150" priority="216" operator="containsText" text="Extremo">
      <formula>NOT(ISERROR(SEARCH("Extremo",AE4)))</formula>
    </cfRule>
    <cfRule type="colorScale" priority="217">
      <colorScale>
        <cfvo type="min"/>
        <cfvo type="percentile" val="50"/>
        <cfvo type="max"/>
        <color rgb="FF5A8AC6"/>
        <color rgb="FFFFEB84"/>
        <color rgb="FFF8696B"/>
      </colorScale>
    </cfRule>
  </conditionalFormatting>
  <conditionalFormatting sqref="BB4">
    <cfRule type="containsText" dxfId="149" priority="218" operator="containsText" text="Extremo">
      <formula>NOT(ISERROR(SEARCH("Extremo",BB4)))</formula>
    </cfRule>
    <cfRule type="containsText" dxfId="148" priority="219" operator="containsText" text="Bajo">
      <formula>NOT(ISERROR(SEARCH("Bajo",BB4)))</formula>
    </cfRule>
    <cfRule type="containsText" dxfId="147" priority="220" operator="containsText" text="Moderado">
      <formula>NOT(ISERROR(SEARCH("Moderado",BB4)))</formula>
    </cfRule>
    <cfRule type="containsText" dxfId="146" priority="221" operator="containsText" text="Alto">
      <formula>NOT(ISERROR(SEARCH("Alto",BB4)))</formula>
    </cfRule>
    <cfRule type="containsText" dxfId="145" priority="222" operator="containsText" text="Extremo">
      <formula>NOT(ISERROR(SEARCH("Extremo",BB4)))</formula>
    </cfRule>
    <cfRule type="colorScale" priority="223">
      <colorScale>
        <cfvo type="min"/>
        <cfvo type="percentile" val="50"/>
        <cfvo type="max"/>
        <color rgb="FF5A8AC6"/>
        <color rgb="FFFFEB84"/>
        <color rgb="FFF8696B"/>
      </colorScale>
    </cfRule>
  </conditionalFormatting>
  <conditionalFormatting sqref="BB6">
    <cfRule type="containsBlanks" dxfId="144" priority="180">
      <formula>LEN(TRIM(BB6))=0</formula>
    </cfRule>
    <cfRule type="containsText" dxfId="143" priority="181" operator="containsText" text="alto">
      <formula>NOT(ISERROR(SEARCH("alto",BB6)))</formula>
    </cfRule>
  </conditionalFormatting>
  <conditionalFormatting sqref="BB6">
    <cfRule type="containsText" dxfId="142" priority="182" operator="containsText" text="Extremo">
      <formula>NOT(ISERROR(SEARCH("Extremo",BB6)))</formula>
    </cfRule>
    <cfRule type="containsText" dxfId="141" priority="183" operator="containsText" text="Bajo">
      <formula>NOT(ISERROR(SEARCH("Bajo",BB6)))</formula>
    </cfRule>
    <cfRule type="containsText" dxfId="140" priority="184" operator="containsText" text="Moderado">
      <formula>NOT(ISERROR(SEARCH("Moderado",BB6)))</formula>
    </cfRule>
    <cfRule type="containsText" dxfId="139" priority="185" operator="containsText" text="Alto">
      <formula>NOT(ISERROR(SEARCH("Alto",BB6)))</formula>
    </cfRule>
    <cfRule type="containsText" dxfId="138" priority="186" operator="containsText" text="Extremo">
      <formula>NOT(ISERROR(SEARCH("Extremo",BB6)))</formula>
    </cfRule>
    <cfRule type="colorScale" priority="187">
      <colorScale>
        <cfvo type="min"/>
        <cfvo type="percentile" val="50"/>
        <cfvo type="max"/>
        <color rgb="FF5A8AC6"/>
        <color rgb="FFFFEB84"/>
        <color rgb="FFF8696B"/>
      </colorScale>
    </cfRule>
  </conditionalFormatting>
  <conditionalFormatting sqref="BD6">
    <cfRule type="containsBlanks" dxfId="137" priority="175">
      <formula>LEN(TRIM(BD6))=0</formula>
    </cfRule>
    <cfRule type="containsText" dxfId="136" priority="176" operator="containsText" text="extrema">
      <formula>NOT(ISERROR(SEARCH("extrema",BD6)))</formula>
    </cfRule>
    <cfRule type="containsText" dxfId="135" priority="177" operator="containsText" text="alta">
      <formula>NOT(ISERROR(SEARCH("alta",BD6)))</formula>
    </cfRule>
    <cfRule type="containsText" dxfId="134" priority="178" operator="containsText" text="moderada">
      <formula>NOT(ISERROR(SEARCH("moderada",BD6)))</formula>
    </cfRule>
    <cfRule type="containsText" dxfId="133" priority="179" operator="containsText" text="baja">
      <formula>NOT(ISERROR(SEARCH("baja",BD6)))</formula>
    </cfRule>
  </conditionalFormatting>
  <conditionalFormatting sqref="BC10:BD10">
    <cfRule type="containsBlanks" dxfId="132" priority="170">
      <formula>LEN(TRIM(BC10))=0</formula>
    </cfRule>
    <cfRule type="containsText" dxfId="131" priority="171" operator="containsText" text="extrema">
      <formula>NOT(ISERROR(SEARCH("extrema",BC10)))</formula>
    </cfRule>
    <cfRule type="containsText" dxfId="130" priority="172" operator="containsText" text="alta">
      <formula>NOT(ISERROR(SEARCH("alta",BC10)))</formula>
    </cfRule>
    <cfRule type="containsText" dxfId="129" priority="173" operator="containsText" text="moderada">
      <formula>NOT(ISERROR(SEARCH("moderada",BC10)))</formula>
    </cfRule>
    <cfRule type="containsText" dxfId="128" priority="174" operator="containsText" text="baja">
      <formula>NOT(ISERROR(SEARCH("baja",BC10)))</formula>
    </cfRule>
  </conditionalFormatting>
  <conditionalFormatting sqref="BC17:BD17">
    <cfRule type="containsBlanks" dxfId="127" priority="165">
      <formula>LEN(TRIM(BC17))=0</formula>
    </cfRule>
    <cfRule type="containsText" dxfId="126" priority="166" operator="containsText" text="extrema">
      <formula>NOT(ISERROR(SEARCH("extrema",BC17)))</formula>
    </cfRule>
    <cfRule type="containsText" dxfId="125" priority="167" operator="containsText" text="alta">
      <formula>NOT(ISERROR(SEARCH("alta",BC17)))</formula>
    </cfRule>
    <cfRule type="containsText" dxfId="124" priority="168" operator="containsText" text="moderada">
      <formula>NOT(ISERROR(SEARCH("moderada",BC17)))</formula>
    </cfRule>
    <cfRule type="containsText" dxfId="123" priority="169" operator="containsText" text="baja">
      <formula>NOT(ISERROR(SEARCH("baja",BC17)))</formula>
    </cfRule>
  </conditionalFormatting>
  <conditionalFormatting sqref="BD21">
    <cfRule type="containsBlanks" dxfId="122" priority="160">
      <formula>LEN(TRIM(BD21))=0</formula>
    </cfRule>
    <cfRule type="containsText" dxfId="121" priority="161" operator="containsText" text="extrema">
      <formula>NOT(ISERROR(SEARCH("extrema",BD21)))</formula>
    </cfRule>
    <cfRule type="containsText" dxfId="120" priority="162" operator="containsText" text="alta">
      <formula>NOT(ISERROR(SEARCH("alta",BD21)))</formula>
    </cfRule>
    <cfRule type="containsText" dxfId="119" priority="163" operator="containsText" text="moderada">
      <formula>NOT(ISERROR(SEARCH("moderada",BD21)))</formula>
    </cfRule>
    <cfRule type="containsText" dxfId="118" priority="164" operator="containsText" text="baja">
      <formula>NOT(ISERROR(SEARCH("baja",BD21)))</formula>
    </cfRule>
  </conditionalFormatting>
  <conditionalFormatting sqref="BB21">
    <cfRule type="containsBlanks" dxfId="117" priority="152">
      <formula>LEN(TRIM(BB21))=0</formula>
    </cfRule>
    <cfRule type="containsText" dxfId="116" priority="153" operator="containsText" text="alto">
      <formula>NOT(ISERROR(SEARCH("alto",BB21)))</formula>
    </cfRule>
  </conditionalFormatting>
  <conditionalFormatting sqref="BB21">
    <cfRule type="containsText" dxfId="115" priority="154" operator="containsText" text="Extremo">
      <formula>NOT(ISERROR(SEARCH("Extremo",BB21)))</formula>
    </cfRule>
    <cfRule type="containsText" dxfId="114" priority="155" operator="containsText" text="Bajo">
      <formula>NOT(ISERROR(SEARCH("Bajo",BB21)))</formula>
    </cfRule>
    <cfRule type="containsText" dxfId="113" priority="156" operator="containsText" text="Moderado">
      <formula>NOT(ISERROR(SEARCH("Moderado",BB21)))</formula>
    </cfRule>
    <cfRule type="containsText" dxfId="112" priority="157" operator="containsText" text="Alto">
      <formula>NOT(ISERROR(SEARCH("Alto",BB21)))</formula>
    </cfRule>
    <cfRule type="containsText" dxfId="111" priority="158" operator="containsText" text="Extremo">
      <formula>NOT(ISERROR(SEARCH("Extremo",BB21)))</formula>
    </cfRule>
    <cfRule type="colorScale" priority="159">
      <colorScale>
        <cfvo type="min"/>
        <cfvo type="percentile" val="50"/>
        <cfvo type="max"/>
        <color rgb="FF5A8AC6"/>
        <color rgb="FFFFEB84"/>
        <color rgb="FFF8696B"/>
      </colorScale>
    </cfRule>
  </conditionalFormatting>
  <conditionalFormatting sqref="AE8:AE9">
    <cfRule type="containsText" dxfId="110" priority="224" operator="containsText" text="Extremo">
      <formula>NOT(ISERROR(SEARCH("Extremo",AE8)))</formula>
    </cfRule>
    <cfRule type="containsText" dxfId="109" priority="225" operator="containsText" text="Bajo">
      <formula>NOT(ISERROR(SEARCH("Bajo",AE8)))</formula>
    </cfRule>
    <cfRule type="containsText" dxfId="108" priority="226" operator="containsText" text="Moderado">
      <formula>NOT(ISERROR(SEARCH("Moderado",AE8)))</formula>
    </cfRule>
    <cfRule type="containsText" dxfId="107" priority="227" operator="containsText" text="Alto">
      <formula>NOT(ISERROR(SEARCH("Alto",AE8)))</formula>
    </cfRule>
    <cfRule type="containsText" dxfId="106" priority="228" operator="containsText" text="Extremo">
      <formula>NOT(ISERROR(SEARCH("Extremo",AE8)))</formula>
    </cfRule>
    <cfRule type="colorScale" priority="229">
      <colorScale>
        <cfvo type="min"/>
        <cfvo type="percentile" val="50"/>
        <cfvo type="max"/>
        <color rgb="FF5A8AC6"/>
        <color rgb="FFFFEB84"/>
        <color rgb="FFF8696B"/>
      </colorScale>
    </cfRule>
  </conditionalFormatting>
  <conditionalFormatting sqref="BC19:BD19">
    <cfRule type="containsBlanks" dxfId="105" priority="147">
      <formula>LEN(TRIM(BC19))=0</formula>
    </cfRule>
    <cfRule type="containsText" dxfId="104" priority="148" operator="containsText" text="extrema">
      <formula>NOT(ISERROR(SEARCH("extrema",BC19)))</formula>
    </cfRule>
    <cfRule type="containsText" dxfId="103" priority="149" operator="containsText" text="alta">
      <formula>NOT(ISERROR(SEARCH("alta",BC19)))</formula>
    </cfRule>
    <cfRule type="containsText" dxfId="102" priority="150" operator="containsText" text="moderada">
      <formula>NOT(ISERROR(SEARCH("moderada",BC19)))</formula>
    </cfRule>
    <cfRule type="containsText" dxfId="101" priority="151" operator="containsText" text="baja">
      <formula>NOT(ISERROR(SEARCH("baja",BC19)))</formula>
    </cfRule>
  </conditionalFormatting>
  <conditionalFormatting sqref="BB17">
    <cfRule type="containsBlanks" dxfId="100" priority="131">
      <formula>LEN(TRIM(BB17))=0</formula>
    </cfRule>
    <cfRule type="containsText" dxfId="99" priority="132" operator="containsText" text="alto">
      <formula>NOT(ISERROR(SEARCH("alto",BB17)))</formula>
    </cfRule>
  </conditionalFormatting>
  <conditionalFormatting sqref="AE19">
    <cfRule type="containsBlanks" dxfId="98" priority="139">
      <formula>LEN(TRIM(AE19))=0</formula>
    </cfRule>
    <cfRule type="containsText" dxfId="97" priority="140" operator="containsText" text="alto">
      <formula>NOT(ISERROR(SEARCH("alto",AE19)))</formula>
    </cfRule>
  </conditionalFormatting>
  <conditionalFormatting sqref="AE19">
    <cfRule type="containsText" dxfId="96" priority="141" operator="containsText" text="Extremo">
      <formula>NOT(ISERROR(SEARCH("Extremo",AE19)))</formula>
    </cfRule>
    <cfRule type="containsText" dxfId="95" priority="142" operator="containsText" text="Bajo">
      <formula>NOT(ISERROR(SEARCH("Bajo",AE19)))</formula>
    </cfRule>
    <cfRule type="containsText" dxfId="94" priority="143" operator="containsText" text="Moderado">
      <formula>NOT(ISERROR(SEARCH("Moderado",AE19)))</formula>
    </cfRule>
    <cfRule type="containsText" dxfId="93" priority="144" operator="containsText" text="Alto">
      <formula>NOT(ISERROR(SEARCH("Alto",AE19)))</formula>
    </cfRule>
    <cfRule type="containsText" dxfId="92" priority="145" operator="containsText" text="Extremo">
      <formula>NOT(ISERROR(SEARCH("Extremo",AE19)))</formula>
    </cfRule>
    <cfRule type="colorScale" priority="146">
      <colorScale>
        <cfvo type="min"/>
        <cfvo type="percentile" val="50"/>
        <cfvo type="max"/>
        <color rgb="FF5A8AC6"/>
        <color rgb="FFFFEB84"/>
        <color rgb="FFF8696B"/>
      </colorScale>
    </cfRule>
  </conditionalFormatting>
  <conditionalFormatting sqref="BB17">
    <cfRule type="containsText" dxfId="91" priority="133" operator="containsText" text="Extremo">
      <formula>NOT(ISERROR(SEARCH("Extremo",BB17)))</formula>
    </cfRule>
    <cfRule type="containsText" dxfId="90" priority="134" operator="containsText" text="Bajo">
      <formula>NOT(ISERROR(SEARCH("Bajo",BB17)))</formula>
    </cfRule>
    <cfRule type="containsText" dxfId="89" priority="135" operator="containsText" text="Moderado">
      <formula>NOT(ISERROR(SEARCH("Moderado",BB17)))</formula>
    </cfRule>
    <cfRule type="containsText" dxfId="88" priority="136" operator="containsText" text="Alto">
      <formula>NOT(ISERROR(SEARCH("Alto",BB17)))</formula>
    </cfRule>
    <cfRule type="containsText" dxfId="87" priority="137" operator="containsText" text="Extremo">
      <formula>NOT(ISERROR(SEARCH("Extremo",BB17)))</formula>
    </cfRule>
    <cfRule type="colorScale" priority="138">
      <colorScale>
        <cfvo type="min"/>
        <cfvo type="percentile" val="50"/>
        <cfvo type="max"/>
        <color rgb="FF5A8AC6"/>
        <color rgb="FFFFEB84"/>
        <color rgb="FFF8696B"/>
      </colorScale>
    </cfRule>
  </conditionalFormatting>
  <conditionalFormatting sqref="AE20">
    <cfRule type="containsBlanks" dxfId="86" priority="115">
      <formula>LEN(TRIM(AE20))=0</formula>
    </cfRule>
    <cfRule type="containsText" dxfId="85" priority="116" operator="containsText" text="alto">
      <formula>NOT(ISERROR(SEARCH("alto",AE20)))</formula>
    </cfRule>
  </conditionalFormatting>
  <conditionalFormatting sqref="AE20">
    <cfRule type="containsText" dxfId="84" priority="117" operator="containsText" text="Extremo">
      <formula>NOT(ISERROR(SEARCH("Extremo",AE20)))</formula>
    </cfRule>
    <cfRule type="containsText" dxfId="83" priority="118" operator="containsText" text="Bajo">
      <formula>NOT(ISERROR(SEARCH("Bajo",AE20)))</formula>
    </cfRule>
    <cfRule type="containsText" dxfId="82" priority="119" operator="containsText" text="Moderado">
      <formula>NOT(ISERROR(SEARCH("Moderado",AE20)))</formula>
    </cfRule>
    <cfRule type="containsText" dxfId="81" priority="120" operator="containsText" text="Alto">
      <formula>NOT(ISERROR(SEARCH("Alto",AE20)))</formula>
    </cfRule>
    <cfRule type="containsText" dxfId="80" priority="121" operator="containsText" text="Extremo">
      <formula>NOT(ISERROR(SEARCH("Extremo",AE20)))</formula>
    </cfRule>
    <cfRule type="colorScale" priority="122">
      <colorScale>
        <cfvo type="min"/>
        <cfvo type="percentile" val="50"/>
        <cfvo type="max"/>
        <color rgb="FF5A8AC6"/>
        <color rgb="FFFFEB84"/>
        <color rgb="FFF8696B"/>
      </colorScale>
    </cfRule>
  </conditionalFormatting>
  <conditionalFormatting sqref="BD20">
    <cfRule type="containsBlanks" dxfId="79" priority="110">
      <formula>LEN(TRIM(BD20))=0</formula>
    </cfRule>
    <cfRule type="containsText" dxfId="78" priority="111" operator="containsText" text="extrema">
      <formula>NOT(ISERROR(SEARCH("extrema",BD20)))</formula>
    </cfRule>
    <cfRule type="containsText" dxfId="77" priority="112" operator="containsText" text="alta">
      <formula>NOT(ISERROR(SEARCH("alta",BD20)))</formula>
    </cfRule>
    <cfRule type="containsText" dxfId="76" priority="113" operator="containsText" text="moderada">
      <formula>NOT(ISERROR(SEARCH("moderada",BD20)))</formula>
    </cfRule>
    <cfRule type="containsText" dxfId="75" priority="114" operator="containsText" text="baja">
      <formula>NOT(ISERROR(SEARCH("baja",BD20)))</formula>
    </cfRule>
  </conditionalFormatting>
  <conditionalFormatting sqref="BB20">
    <cfRule type="containsBlanks" dxfId="74" priority="102">
      <formula>LEN(TRIM(BB20))=0</formula>
    </cfRule>
    <cfRule type="containsText" dxfId="73" priority="103" operator="containsText" text="alto">
      <formula>NOT(ISERROR(SEARCH("alto",BB20)))</formula>
    </cfRule>
  </conditionalFormatting>
  <conditionalFormatting sqref="BB20">
    <cfRule type="containsText" dxfId="72" priority="104" operator="containsText" text="Extremo">
      <formula>NOT(ISERROR(SEARCH("Extremo",BB20)))</formula>
    </cfRule>
    <cfRule type="containsText" dxfId="71" priority="105" operator="containsText" text="Bajo">
      <formula>NOT(ISERROR(SEARCH("Bajo",BB20)))</formula>
    </cfRule>
    <cfRule type="containsText" dxfId="70" priority="106" operator="containsText" text="Moderado">
      <formula>NOT(ISERROR(SEARCH("Moderado",BB20)))</formula>
    </cfRule>
    <cfRule type="containsText" dxfId="69" priority="107" operator="containsText" text="Alto">
      <formula>NOT(ISERROR(SEARCH("Alto",BB20)))</formula>
    </cfRule>
    <cfRule type="containsText" dxfId="68" priority="108" operator="containsText" text="Extremo">
      <formula>NOT(ISERROR(SEARCH("Extremo",BB20)))</formula>
    </cfRule>
    <cfRule type="colorScale" priority="109">
      <colorScale>
        <cfvo type="min"/>
        <cfvo type="percentile" val="50"/>
        <cfvo type="max"/>
        <color rgb="FF5A8AC6"/>
        <color rgb="FFFFEB84"/>
        <color rgb="FFF8696B"/>
      </colorScale>
    </cfRule>
  </conditionalFormatting>
  <conditionalFormatting sqref="AE21">
    <cfRule type="containsBlanks" dxfId="67" priority="94">
      <formula>LEN(TRIM(AE21))=0</formula>
    </cfRule>
    <cfRule type="containsText" dxfId="66" priority="95" operator="containsText" text="alto">
      <formula>NOT(ISERROR(SEARCH("alto",AE21)))</formula>
    </cfRule>
  </conditionalFormatting>
  <conditionalFormatting sqref="AE21">
    <cfRule type="containsText" dxfId="65" priority="96" operator="containsText" text="Extremo">
      <formula>NOT(ISERROR(SEARCH("Extremo",AE21)))</formula>
    </cfRule>
    <cfRule type="containsText" dxfId="64" priority="97" operator="containsText" text="Bajo">
      <formula>NOT(ISERROR(SEARCH("Bajo",AE21)))</formula>
    </cfRule>
    <cfRule type="containsText" dxfId="63" priority="98" operator="containsText" text="Moderado">
      <formula>NOT(ISERROR(SEARCH("Moderado",AE21)))</formula>
    </cfRule>
    <cfRule type="containsText" dxfId="62" priority="99" operator="containsText" text="Alto">
      <formula>NOT(ISERROR(SEARCH("Alto",AE21)))</formula>
    </cfRule>
    <cfRule type="containsText" dxfId="61" priority="100" operator="containsText" text="Extremo">
      <formula>NOT(ISERROR(SEARCH("Extremo",AE21)))</formula>
    </cfRule>
    <cfRule type="colorScale" priority="101">
      <colorScale>
        <cfvo type="min"/>
        <cfvo type="percentile" val="50"/>
        <cfvo type="max"/>
        <color rgb="FF5A8AC6"/>
        <color rgb="FFFFEB84"/>
        <color rgb="FFF8696B"/>
      </colorScale>
    </cfRule>
  </conditionalFormatting>
  <conditionalFormatting sqref="BB10">
    <cfRule type="containsBlanks" dxfId="60" priority="86">
      <formula>LEN(TRIM(BB10))=0</formula>
    </cfRule>
    <cfRule type="containsText" dxfId="59" priority="87" operator="containsText" text="alto">
      <formula>NOT(ISERROR(SEARCH("alto",BB10)))</formula>
    </cfRule>
  </conditionalFormatting>
  <conditionalFormatting sqref="BB10">
    <cfRule type="containsText" dxfId="58" priority="88" operator="containsText" text="Extremo">
      <formula>NOT(ISERROR(SEARCH("Extremo",BB10)))</formula>
    </cfRule>
    <cfRule type="containsText" dxfId="57" priority="89" operator="containsText" text="Bajo">
      <formula>NOT(ISERROR(SEARCH("Bajo",BB10)))</formula>
    </cfRule>
    <cfRule type="containsText" dxfId="56" priority="90" operator="containsText" text="Moderado">
      <formula>NOT(ISERROR(SEARCH("Moderado",BB10)))</formula>
    </cfRule>
    <cfRule type="containsText" dxfId="55" priority="91" operator="containsText" text="Alto">
      <formula>NOT(ISERROR(SEARCH("Alto",BB10)))</formula>
    </cfRule>
    <cfRule type="containsText" dxfId="54" priority="92" operator="containsText" text="Extremo">
      <formula>NOT(ISERROR(SEARCH("Extremo",BB10)))</formula>
    </cfRule>
    <cfRule type="colorScale" priority="93">
      <colorScale>
        <cfvo type="min"/>
        <cfvo type="percentile" val="50"/>
        <cfvo type="max"/>
        <color rgb="FF5A8AC6"/>
        <color rgb="FFFFEB84"/>
        <color rgb="FFF8696B"/>
      </colorScale>
    </cfRule>
  </conditionalFormatting>
  <conditionalFormatting sqref="AE13:AE14">
    <cfRule type="containsBlanks" dxfId="53" priority="78">
      <formula>LEN(TRIM(AE13))=0</formula>
    </cfRule>
    <cfRule type="containsText" dxfId="52" priority="79" operator="containsText" text="alto">
      <formula>NOT(ISERROR(SEARCH("alto",AE13)))</formula>
    </cfRule>
  </conditionalFormatting>
  <conditionalFormatting sqref="AE13:AE14">
    <cfRule type="containsText" dxfId="51" priority="80" operator="containsText" text="Extremo">
      <formula>NOT(ISERROR(SEARCH("Extremo",AE13)))</formula>
    </cfRule>
    <cfRule type="containsText" dxfId="50" priority="81" operator="containsText" text="Bajo">
      <formula>NOT(ISERROR(SEARCH("Bajo",AE13)))</formula>
    </cfRule>
    <cfRule type="containsText" dxfId="49" priority="82" operator="containsText" text="Moderado">
      <formula>NOT(ISERROR(SEARCH("Moderado",AE13)))</formula>
    </cfRule>
    <cfRule type="containsText" dxfId="48" priority="83" operator="containsText" text="Alto">
      <formula>NOT(ISERROR(SEARCH("Alto",AE13)))</formula>
    </cfRule>
    <cfRule type="containsText" dxfId="47" priority="84" operator="containsText" text="Extremo">
      <formula>NOT(ISERROR(SEARCH("Extremo",AE13)))</formula>
    </cfRule>
    <cfRule type="colorScale" priority="85">
      <colorScale>
        <cfvo type="min"/>
        <cfvo type="percentile" val="50"/>
        <cfvo type="max"/>
        <color rgb="FF5A8AC6"/>
        <color rgb="FFFFEB84"/>
        <color rgb="FFF8696B"/>
      </colorScale>
    </cfRule>
  </conditionalFormatting>
  <conditionalFormatting sqref="BB13:BB14">
    <cfRule type="containsBlanks" dxfId="46" priority="70">
      <formula>LEN(TRIM(BB13))=0</formula>
    </cfRule>
    <cfRule type="containsText" dxfId="45" priority="71" operator="containsText" text="alto">
      <formula>NOT(ISERROR(SEARCH("alto",BB13)))</formula>
    </cfRule>
  </conditionalFormatting>
  <conditionalFormatting sqref="BB13:BB14">
    <cfRule type="containsText" dxfId="44" priority="72" operator="containsText" text="Extremo">
      <formula>NOT(ISERROR(SEARCH("Extremo",BB13)))</formula>
    </cfRule>
    <cfRule type="containsText" dxfId="43" priority="73" operator="containsText" text="Bajo">
      <formula>NOT(ISERROR(SEARCH("Bajo",BB13)))</formula>
    </cfRule>
    <cfRule type="containsText" dxfId="42" priority="74" operator="containsText" text="Moderado">
      <formula>NOT(ISERROR(SEARCH("Moderado",BB13)))</formula>
    </cfRule>
    <cfRule type="containsText" dxfId="41" priority="75" operator="containsText" text="Alto">
      <formula>NOT(ISERROR(SEARCH("Alto",BB13)))</formula>
    </cfRule>
    <cfRule type="containsText" dxfId="40" priority="76" operator="containsText" text="Extremo">
      <formula>NOT(ISERROR(SEARCH("Extremo",BB13)))</formula>
    </cfRule>
    <cfRule type="colorScale" priority="77">
      <colorScale>
        <cfvo type="min"/>
        <cfvo type="percentile" val="50"/>
        <cfvo type="max"/>
        <color rgb="FF5A8AC6"/>
        <color rgb="FFFFEB84"/>
        <color rgb="FFF8696B"/>
      </colorScale>
    </cfRule>
  </conditionalFormatting>
  <conditionalFormatting sqref="BD13:BD14">
    <cfRule type="containsBlanks" dxfId="39" priority="65">
      <formula>LEN(TRIM(BD13))=0</formula>
    </cfRule>
    <cfRule type="containsText" dxfId="38" priority="66" operator="containsText" text="extrema">
      <formula>NOT(ISERROR(SEARCH("extrema",BD13)))</formula>
    </cfRule>
    <cfRule type="containsText" dxfId="37" priority="67" operator="containsText" text="alta">
      <formula>NOT(ISERROR(SEARCH("alta",BD13)))</formula>
    </cfRule>
    <cfRule type="containsText" dxfId="36" priority="68" operator="containsText" text="moderada">
      <formula>NOT(ISERROR(SEARCH("moderada",BD13)))</formula>
    </cfRule>
    <cfRule type="containsText" dxfId="35" priority="69" operator="containsText" text="baja">
      <formula>NOT(ISERROR(SEARCH("baja",BD13)))</formula>
    </cfRule>
  </conditionalFormatting>
  <conditionalFormatting sqref="AE17">
    <cfRule type="containsBlanks" dxfId="34" priority="57">
      <formula>LEN(TRIM(AE17))=0</formula>
    </cfRule>
    <cfRule type="containsText" dxfId="33" priority="58" operator="containsText" text="alto">
      <formula>NOT(ISERROR(SEARCH("alto",AE17)))</formula>
    </cfRule>
  </conditionalFormatting>
  <conditionalFormatting sqref="AE17">
    <cfRule type="containsText" dxfId="32" priority="59" operator="containsText" text="Extremo">
      <formula>NOT(ISERROR(SEARCH("Extremo",AE17)))</formula>
    </cfRule>
    <cfRule type="containsText" dxfId="31" priority="60" operator="containsText" text="Bajo">
      <formula>NOT(ISERROR(SEARCH("Bajo",AE17)))</formula>
    </cfRule>
    <cfRule type="containsText" dxfId="30" priority="61" operator="containsText" text="Moderado">
      <formula>NOT(ISERROR(SEARCH("Moderado",AE17)))</formula>
    </cfRule>
    <cfRule type="containsText" dxfId="29" priority="62" operator="containsText" text="Alto">
      <formula>NOT(ISERROR(SEARCH("Alto",AE17)))</formula>
    </cfRule>
    <cfRule type="containsText" dxfId="28" priority="63" operator="containsText" text="Extremo">
      <formula>NOT(ISERROR(SEARCH("Extremo",AE17)))</formula>
    </cfRule>
    <cfRule type="colorScale" priority="64">
      <colorScale>
        <cfvo type="min"/>
        <cfvo type="percentile" val="50"/>
        <cfvo type="max"/>
        <color rgb="FF5A8AC6"/>
        <color rgb="FFFFEB84"/>
        <color rgb="FFF8696B"/>
      </colorScale>
    </cfRule>
  </conditionalFormatting>
  <conditionalFormatting sqref="AE10">
    <cfRule type="containsBlanks" dxfId="27" priority="49">
      <formula>LEN(TRIM(AE10))=0</formula>
    </cfRule>
    <cfRule type="containsText" dxfId="26" priority="50" operator="containsText" text="alto">
      <formula>NOT(ISERROR(SEARCH("alto",AE10)))</formula>
    </cfRule>
  </conditionalFormatting>
  <conditionalFormatting sqref="AE10">
    <cfRule type="containsText" dxfId="25" priority="51" operator="containsText" text="Extremo">
      <formula>NOT(ISERROR(SEARCH("Extremo",AE10)))</formula>
    </cfRule>
    <cfRule type="containsText" dxfId="24" priority="52" operator="containsText" text="Bajo">
      <formula>NOT(ISERROR(SEARCH("Bajo",AE10)))</formula>
    </cfRule>
    <cfRule type="containsText" dxfId="23" priority="53" operator="containsText" text="Moderado">
      <formula>NOT(ISERROR(SEARCH("Moderado",AE10)))</formula>
    </cfRule>
    <cfRule type="containsText" dxfId="22" priority="54" operator="containsText" text="Alto">
      <formula>NOT(ISERROR(SEARCH("Alto",AE10)))</formula>
    </cfRule>
    <cfRule type="containsText" dxfId="21" priority="55" operator="containsText" text="Extremo">
      <formula>NOT(ISERROR(SEARCH("Extremo",AE10)))</formula>
    </cfRule>
    <cfRule type="colorScale" priority="56">
      <colorScale>
        <cfvo type="min"/>
        <cfvo type="percentile" val="50"/>
        <cfvo type="max"/>
        <color rgb="FF5A8AC6"/>
        <color rgb="FFFFEB84"/>
        <color rgb="FFF8696B"/>
      </colorScale>
    </cfRule>
  </conditionalFormatting>
  <conditionalFormatting sqref="AE6">
    <cfRule type="containsBlanks" dxfId="20" priority="41">
      <formula>LEN(TRIM(AE6))=0</formula>
    </cfRule>
    <cfRule type="containsText" dxfId="19" priority="42" operator="containsText" text="alto">
      <formula>NOT(ISERROR(SEARCH("alto",AE6)))</formula>
    </cfRule>
  </conditionalFormatting>
  <conditionalFormatting sqref="AE6">
    <cfRule type="containsText" dxfId="18" priority="43" operator="containsText" text="Extremo">
      <formula>NOT(ISERROR(SEARCH("Extremo",AE6)))</formula>
    </cfRule>
    <cfRule type="containsText" dxfId="17" priority="44" operator="containsText" text="Bajo">
      <formula>NOT(ISERROR(SEARCH("Bajo",AE6)))</formula>
    </cfRule>
    <cfRule type="containsText" dxfId="16" priority="45" operator="containsText" text="Moderado">
      <formula>NOT(ISERROR(SEARCH("Moderado",AE6)))</formula>
    </cfRule>
    <cfRule type="containsText" dxfId="15" priority="46" operator="containsText" text="Alto">
      <formula>NOT(ISERROR(SEARCH("Alto",AE6)))</formula>
    </cfRule>
    <cfRule type="containsText" dxfId="14" priority="47" operator="containsText" text="Extremo">
      <formula>NOT(ISERROR(SEARCH("Extremo",AE6)))</formula>
    </cfRule>
    <cfRule type="colorScale" priority="48">
      <colorScale>
        <cfvo type="min"/>
        <cfvo type="percentile" val="50"/>
        <cfvo type="max"/>
        <color rgb="FF5A8AC6"/>
        <color rgb="FFFFEB84"/>
        <color rgb="FFF8696B"/>
      </colorScale>
    </cfRule>
  </conditionalFormatting>
  <conditionalFormatting sqref="BB19">
    <cfRule type="containsBlanks" dxfId="13" priority="17">
      <formula>LEN(TRIM(BB19))=0</formula>
    </cfRule>
    <cfRule type="containsText" dxfId="12" priority="18" operator="containsText" text="alto">
      <formula>NOT(ISERROR(SEARCH("alto",BB19)))</formula>
    </cfRule>
  </conditionalFormatting>
  <conditionalFormatting sqref="BB19">
    <cfRule type="containsText" dxfId="11" priority="19" operator="containsText" text="Extremo">
      <formula>NOT(ISERROR(SEARCH("Extremo",BB19)))</formula>
    </cfRule>
    <cfRule type="containsText" dxfId="10" priority="20" operator="containsText" text="Bajo">
      <formula>NOT(ISERROR(SEARCH("Bajo",BB19)))</formula>
    </cfRule>
    <cfRule type="containsText" dxfId="9" priority="21" operator="containsText" text="Moderado">
      <formula>NOT(ISERROR(SEARCH("Moderado",BB19)))</formula>
    </cfRule>
    <cfRule type="containsText" dxfId="8" priority="22" operator="containsText" text="Alto">
      <formula>NOT(ISERROR(SEARCH("Alto",BB19)))</formula>
    </cfRule>
    <cfRule type="containsText" dxfId="7" priority="23" operator="containsText" text="Extremo">
      <formula>NOT(ISERROR(SEARCH("Extremo",BB19)))</formula>
    </cfRule>
    <cfRule type="colorScale" priority="24">
      <colorScale>
        <cfvo type="min"/>
        <cfvo type="percentile" val="50"/>
        <cfvo type="max"/>
        <color rgb="FF5A8AC6"/>
        <color rgb="FFFFEB84"/>
        <color rgb="FFF8696B"/>
      </colorScale>
    </cfRule>
  </conditionalFormatting>
  <conditionalFormatting sqref="AE22">
    <cfRule type="containsBlanks" dxfId="6" priority="9">
      <formula>LEN(TRIM(AE22))=0</formula>
    </cfRule>
    <cfRule type="containsText" dxfId="5" priority="10" operator="containsText" text="alto">
      <formula>NOT(ISERROR(SEARCH("alto",AE22)))</formula>
    </cfRule>
  </conditionalFormatting>
  <conditionalFormatting sqref="AE22">
    <cfRule type="containsText" dxfId="4" priority="11" operator="containsText" text="Extremo">
      <formula>NOT(ISERROR(SEARCH("Extremo",AE22)))</formula>
    </cfRule>
    <cfRule type="containsText" dxfId="3" priority="12" operator="containsText" text="Bajo">
      <formula>NOT(ISERROR(SEARCH("Bajo",AE22)))</formula>
    </cfRule>
    <cfRule type="containsText" dxfId="2" priority="13" operator="containsText" text="Moderado">
      <formula>NOT(ISERROR(SEARCH("Moderado",AE22)))</formula>
    </cfRule>
    <cfRule type="containsText" dxfId="1" priority="14" operator="containsText" text="Alto">
      <formula>NOT(ISERROR(SEARCH("Alto",AE22)))</formula>
    </cfRule>
    <cfRule type="containsText" dxfId="0" priority="15" operator="containsText" text="Extremo">
      <formula>NOT(ISERROR(SEARCH("Extremo",AE22)))</formula>
    </cfRule>
    <cfRule type="colorScale" priority="16">
      <colorScale>
        <cfvo type="min"/>
        <cfvo type="percentile" val="50"/>
        <cfvo type="max"/>
        <color rgb="FF5A8AC6"/>
        <color rgb="FFFFEB84"/>
        <color rgb="FFF8696B"/>
      </colorScale>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'[2]Solidez de los controles'!#REF!</xm:f>
          </x14:formula1>
          <xm:sqref>AT4 AT6 AT8:AT10 AT13 AP13:AQ21 AT17:AT21 AR4:AR21 AP4:AQ11</xm:sqref>
        </x14:dataValidation>
        <x14:dataValidation type="list" allowBlank="1" showInputMessage="1" showErrorMessage="1">
          <x14:formula1>
            <xm:f>[2]Criterios!#REF!</xm:f>
          </x14:formula1>
          <xm:sqref>AD8:AD10 AD13:AD14 G4:H4 G6 G17:H17 G8:H10 G19:H21 AU4:BA4 BD4 BD6 BD17 BD8:BD10 BD19:BD21 BD13:BD14 AC4:AD4 AC6 AC19:AD21 D4 D6 D17 D8:D10 D19:D21 D13:D14 G13:H14 AC8:AC14 AC17:AD17 AG19:AG21 AG8 AG13 AG10 AG17 AG4 AG6 AU19:AZ21 BA10 AU13:AZ14 AU6:AZ6 AU8:AZ10 BA13 AU17:AZ17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n I M o U W m h F A + n A A A A + A A A A B I A H A B D b 2 5 m a W c v U G F j a 2 F n Z S 5 4 b W w g o h g A K K A U A A A A A A A A A A A A A A A A A A A A A A A A A A A A h Y + 9 D o I w G E V f h X S n L e A P k o 8 y s E o 0 M T G u T a 3 Q C M X Q Y n k 3 B x / J V 5 B E U T f H e 3 K G c x + 3 O 2 R D U 3 t X 2 R n V 6 h Q F m C J P a t E e l S 5 T 1 N u T H 6 O M w Z a L M y + l N 8 r a J I M 5 p q i y 9 p I Q 4 p z D L s J t V 5 K Q 0 o A c i v V O V L L h 6 C O r / 7 K v t L F c C 4 k Y 7 F 8 x L M R x h O f x a o a X i w D I h K F Q + q u E Y z G m Q H 4 g 5 H 1 t + 0 4 y a f x 8 A 2 S a Q N 4 v 2 B N Q S w M E F A A C A A g A n I M o 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y D K F E o i k e 4 D g A A A B E A A A A T A B w A R m 9 y b X V s Y X M v U 2 V j d G l v b j E u b S C i G A A o o B Q A A A A A A A A A A A A A A A A A A A A A A A A A A A A r T k 0 u y c z P U w i G 0 I b W A F B L A Q I t A B Q A A g A I A J y D K F F p o R Q P p w A A A P g A A A A S A A A A A A A A A A A A A A A A A A A A A A B D b 2 5 m a W c v U G F j a 2 F n Z S 5 4 b W x Q S w E C L Q A U A A I A C A C c g y h R D 8 r p q 6 Q A A A D p A A A A E w A A A A A A A A A A A A A A A A D z A A A A W 0 N v b n R l b n R f V H l w Z X N d L n h t b F B L A Q I t A B Q A A g A I A J y D K F E 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E k N l C m N e y R I F V L / T r u 0 B b A A A A A A I A A A A A A B B m A A A A A Q A A I A A A A O D 4 6 w K L p G K A A C x q p c P p R 4 s t a 4 9 i H 0 n H l + f n e p r E 7 y Z i A A A A A A 6 A A A A A A g A A I A A A A F / 6 6 f m K b W R m 3 Z J k a S S P X y K c j W Q X 1 g h 1 t q P L 3 W A 4 r p b 7 U A A A A D W k H O 5 K F 8 / K S G S J z Z t J 8 3 F A y x 4 b H Y w z s y C b V P y 5 L 5 A Z g m 5 g u u / n S C 5 c R O E l B E B v + C O / 8 3 L 5 2 4 a e L G Y k 6 4 H c x C r s 8 M o k 5 o 5 j D h S + p V Y 6 q f p g Q A A A A F J 0 U u h m p D m 1 X 6 M Q 5 J O f z 7 b c Q k g U + u 6 a + i Z T N R / l S I E z 3 w P t f h l v r R C e K G k I C + F P F X S 0 p w 0 i U k a + 7 5 E 5 i q j g I m 0 = < / D a t a M a s h u p > 
</file>

<file path=customXml/itemProps1.xml><?xml version="1.0" encoding="utf-8"?>
<ds:datastoreItem xmlns:ds="http://schemas.openxmlformats.org/officeDocument/2006/customXml" ds:itemID="{E66AE8A7-BDED-4FA7-83CD-01712940B22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ANÁLISIS DE CONTEXTO</vt:lpstr>
      <vt:lpstr>MATRIZ RIESGOS GESTIÓN PROCESO</vt:lpstr>
      <vt:lpstr>MATRIZ RIESGOS CORRUPCIÓN</vt:lpstr>
      <vt:lpstr>Hoja1</vt:lpstr>
      <vt:lpstr>MATRIZ RIESGOS DE GESTIÓN</vt:lpstr>
      <vt:lpstr>mapa calor</vt:lpstr>
      <vt:lpstr>Listas</vt:lpstr>
      <vt:lpstr>resumen</vt:lpstr>
      <vt:lpstr>'MATRIZ RIESGOS CORRUPCIÓN'!_Toc47466078</vt:lpstr>
      <vt:lpstr>'ANÁLISIS DE CONTEXTO'!Área_de_impresión</vt:lpstr>
      <vt:lpstr>'MATRIZ RIESGOS CORRUPCIÓN'!Área_de_impresión</vt:lpstr>
      <vt:lpstr>'MATRIZ RIESGOS GESTIÓN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cp:lastModifiedBy>
  <cp:lastPrinted>2020-04-24T22:31:52Z</cp:lastPrinted>
  <dcterms:created xsi:type="dcterms:W3CDTF">2013-05-09T21:35:12Z</dcterms:created>
  <dcterms:modified xsi:type="dcterms:W3CDTF">2020-09-10T23:51:42Z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643a392d-3a90-42ef-980c-27fe981f4e4c</vt:lpwstr>
  </property>
</Properties>
</file>