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defaultThemeVersion="124226"/>
  <mc:AlternateContent xmlns:mc="http://schemas.openxmlformats.org/markup-compatibility/2006">
    <mc:Choice Requires="x15">
      <x15ac:absPath xmlns:x15ac="http://schemas.microsoft.com/office/spreadsheetml/2010/11/ac" url="C:\Users\57314\Documents\INCI\Seguimiento Riesgos\"/>
    </mc:Choice>
  </mc:AlternateContent>
  <xr:revisionPtr revIDLastSave="0" documentId="13_ncr:1_{48FE8570-F204-44C7-A0AC-393628C6BE56}" xr6:coauthVersionLast="45" xr6:coauthVersionMax="45" xr10:uidLastSave="{00000000-0000-0000-0000-000000000000}"/>
  <bookViews>
    <workbookView xWindow="-120" yWindow="-120" windowWidth="20730" windowHeight="11160" tabRatio="855" firstSheet="2" activeTab="3" xr2:uid="{00000000-000D-0000-FFFF-FFFF00000000}"/>
  </bookViews>
  <sheets>
    <sheet name="ANÁLISIS DE CONTEXTO" sheetId="26" state="hidden" r:id="rId1"/>
    <sheet name="MATRIZ RIESGOS GESTIÓN PROCESO" sheetId="23" state="hidden" r:id="rId2"/>
    <sheet name="MATRIZ RIESGOS DE GESTIÓN" sheetId="28" r:id="rId3"/>
    <sheet name="Riesgos" sheetId="32" r:id="rId4"/>
    <sheet name="mapa de calor" sheetId="29" r:id="rId5"/>
    <sheet name="Listas" sheetId="16" state="hidden" r:id="rId6"/>
  </sheets>
  <externalReferences>
    <externalReference r:id="rId7"/>
  </externalReferences>
  <definedNames>
    <definedName name="_xlnm._FilterDatabase" localSheetId="0" hidden="1">'ANÁLISIS DE CONTEXTO'!#REF!</definedName>
    <definedName name="_xlnm._FilterDatabase" localSheetId="2" hidden="1">'MATRIZ RIESGOS DE GESTIÓN'!$A$4:$AZ$80</definedName>
    <definedName name="_xlnm._FilterDatabase" localSheetId="1" hidden="1">'MATRIZ RIESGOS GESTIÓN PROCESO'!$A$4:$AAF$4</definedName>
    <definedName name="_xlnm.Print_Area" localSheetId="0">'ANÁLISIS DE CONTEXTO'!$A$1:$G$26</definedName>
    <definedName name="_xlnm.Print_Area" localSheetId="2">'MATRIZ RIESGOS DE GESTIÓN'!$A$1:$BA$80</definedName>
    <definedName name="_xlnm.Print_Area" localSheetId="1">'MATRIZ RIESGOS GESTIÓN PROCESO'!$A$1:$BB$17</definedName>
    <definedName name="IMPACTO">[1]listas!$B$1:$B$5</definedName>
    <definedName name="MANEJO">[1]listas!$E$1:$E$5</definedName>
    <definedName name="NIVEL">[1]listas!$C$1:$C$4</definedName>
    <definedName name="PESO">[1]listas!$D$1:$D$3</definedName>
    <definedName name="PROBABILIDAD">[1]listas!$A$1:$A$5</definedName>
    <definedName name="TIPO">[1]listas!$F$1:$F$3</definedName>
    <definedName name="TRATAMIENTO">[1]listas!$E$1:$E$4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32" l="1"/>
  <c r="H8" i="32" s="1"/>
  <c r="F9" i="32"/>
  <c r="F10" i="32"/>
  <c r="F7" i="32"/>
  <c r="H7" i="32" s="1"/>
  <c r="F13" i="32"/>
  <c r="F14" i="32"/>
  <c r="F15" i="32"/>
  <c r="F16" i="32"/>
  <c r="H16" i="32" s="1"/>
  <c r="F17" i="32"/>
  <c r="F18" i="32"/>
  <c r="F19" i="32"/>
  <c r="F12" i="32"/>
  <c r="H12" i="32" s="1"/>
  <c r="H20" i="32"/>
  <c r="H13" i="32"/>
  <c r="H14" i="32"/>
  <c r="H15" i="32"/>
  <c r="H17" i="32"/>
  <c r="H18" i="32"/>
  <c r="H19" i="32"/>
  <c r="E11" i="32"/>
  <c r="G11" i="32"/>
  <c r="H9" i="32"/>
  <c r="H10" i="32"/>
  <c r="H4" i="32"/>
  <c r="H5" i="32"/>
  <c r="H3" i="32"/>
  <c r="E3" i="32"/>
  <c r="F3" i="32"/>
  <c r="G3" i="32"/>
  <c r="D3" i="32"/>
  <c r="E6" i="32"/>
  <c r="E21" i="32" s="1"/>
  <c r="F6" i="32"/>
  <c r="G6" i="32"/>
  <c r="D11" i="32"/>
  <c r="D6" i="32"/>
  <c r="D21" i="32" l="1"/>
  <c r="F11" i="32"/>
  <c r="H11" i="32"/>
  <c r="H6" i="32"/>
  <c r="F21" i="32"/>
  <c r="G21" i="32"/>
  <c r="AB80" i="28"/>
  <c r="AB79" i="28"/>
  <c r="AB78" i="28"/>
  <c r="AN77" i="28"/>
  <c r="AF77" i="28"/>
  <c r="AB77" i="28"/>
  <c r="R77" i="28"/>
  <c r="AB76" i="28"/>
  <c r="AB75" i="28"/>
  <c r="AB74" i="28"/>
  <c r="AN73" i="28"/>
  <c r="AF73" i="28"/>
  <c r="AB73" i="28"/>
  <c r="R73" i="28"/>
  <c r="AB72" i="28"/>
  <c r="AB71" i="28"/>
  <c r="AB70" i="28"/>
  <c r="AN69" i="28"/>
  <c r="AF69" i="28"/>
  <c r="AB69" i="28"/>
  <c r="R69" i="28"/>
  <c r="AB68" i="28"/>
  <c r="AB67" i="28"/>
  <c r="AB66" i="28"/>
  <c r="AB65" i="28"/>
  <c r="AN64" i="28"/>
  <c r="AF64" i="28"/>
  <c r="AB64" i="28"/>
  <c r="R64" i="28"/>
  <c r="AB63" i="28"/>
  <c r="AB62" i="28"/>
  <c r="AF61" i="28"/>
  <c r="AB61" i="28"/>
  <c r="R61" i="28"/>
  <c r="AB60" i="28"/>
  <c r="AB59" i="28"/>
  <c r="AN58" i="28"/>
  <c r="AF58" i="28"/>
  <c r="AB58" i="28"/>
  <c r="R58" i="28"/>
  <c r="AB57" i="28"/>
  <c r="AB56" i="28"/>
  <c r="AB55" i="28"/>
  <c r="AB54" i="28"/>
  <c r="AN53" i="28"/>
  <c r="AF53" i="28"/>
  <c r="AB53" i="28"/>
  <c r="R53" i="28"/>
  <c r="AB52" i="28"/>
  <c r="AB51" i="28"/>
  <c r="AB50" i="28"/>
  <c r="AB49" i="28"/>
  <c r="AN48" i="28"/>
  <c r="AF48" i="28"/>
  <c r="AB48" i="28"/>
  <c r="R48" i="28"/>
  <c r="AB47" i="28"/>
  <c r="AB46" i="28"/>
  <c r="AB45" i="28"/>
  <c r="AB44" i="28"/>
  <c r="AB43" i="28"/>
  <c r="AN42" i="28"/>
  <c r="AF42" i="28"/>
  <c r="AB42" i="28"/>
  <c r="R42" i="28"/>
  <c r="AB41" i="28"/>
  <c r="AB40" i="28"/>
  <c r="AB39" i="28"/>
  <c r="AN38" i="28"/>
  <c r="AF38" i="28"/>
  <c r="AB38" i="28"/>
  <c r="R38" i="28"/>
  <c r="AB37" i="28"/>
  <c r="AB36" i="28"/>
  <c r="AB35" i="28"/>
  <c r="AB34" i="28"/>
  <c r="AB33" i="28"/>
  <c r="AN32" i="28"/>
  <c r="AF32" i="28"/>
  <c r="AB32" i="28"/>
  <c r="R32" i="28"/>
  <c r="AB31" i="28"/>
  <c r="AB30" i="28"/>
  <c r="AB29" i="28"/>
  <c r="AB28" i="28"/>
  <c r="AN27" i="28"/>
  <c r="AF27" i="28"/>
  <c r="AB27" i="28"/>
  <c r="R27" i="28"/>
  <c r="AN25" i="28"/>
  <c r="AF25" i="28"/>
  <c r="R25" i="28"/>
  <c r="AN22" i="28"/>
  <c r="AF22" i="28"/>
  <c r="R22" i="28"/>
  <c r="H21" i="32" l="1"/>
  <c r="AB13" i="28"/>
  <c r="AB12" i="28"/>
  <c r="AB11" i="28"/>
  <c r="AN10" i="28"/>
  <c r="AF10" i="28"/>
  <c r="AB10" i="28"/>
  <c r="R10" i="28"/>
  <c r="AB9" i="28"/>
  <c r="AB8" i="28"/>
  <c r="AB7" i="28"/>
  <c r="AB6" i="28"/>
  <c r="AN5" i="28"/>
  <c r="AF5" i="28"/>
  <c r="AB5" i="28"/>
  <c r="R5" i="28"/>
  <c r="AB17" i="28" l="1"/>
  <c r="AB16" i="28"/>
  <c r="AB15" i="28"/>
  <c r="AN14" i="28"/>
  <c r="AF14" i="28"/>
  <c r="AB14" i="28"/>
  <c r="R14" i="28"/>
  <c r="AB19" i="28" l="1"/>
  <c r="AB20" i="28"/>
  <c r="AB21" i="28"/>
  <c r="AN18" i="28" l="1"/>
  <c r="AF18" i="28"/>
  <c r="AB18" i="28"/>
  <c r="R18" i="28"/>
  <c r="AC14" i="23" l="1"/>
  <c r="AC15" i="23"/>
  <c r="AC16" i="23"/>
  <c r="AC17" i="23"/>
  <c r="AC6" i="23"/>
  <c r="AC8" i="23"/>
  <c r="AC9" i="23"/>
  <c r="AC10" i="23"/>
  <c r="AC11" i="23"/>
  <c r="AC12" i="23"/>
  <c r="AG13" i="23"/>
  <c r="AG10" i="23"/>
  <c r="AG5" i="23"/>
  <c r="AO13" i="23" l="1"/>
  <c r="AC13" i="23"/>
  <c r="S13" i="23"/>
  <c r="S10" i="23"/>
  <c r="S5" i="23" l="1"/>
  <c r="AC5"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AP1" authorId="0" shapeId="0" xr:uid="{00000000-0006-0000-0100-00000100000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Q1" authorId="0" shapeId="0" xr:uid="{00000000-0006-0000-0100-000002000000}">
      <text>
        <r>
          <rPr>
            <b/>
            <sz val="9"/>
            <color indexed="81"/>
            <rFont val="Tahoma"/>
            <family val="2"/>
          </rPr>
          <t>OAP:</t>
        </r>
        <r>
          <rPr>
            <sz val="9"/>
            <color indexed="81"/>
            <rFont val="Tahoma"/>
            <family val="2"/>
          </rPr>
          <t xml:space="preserve">
Seleccionar de acuedo a la política de tratamiento del riesgo 
</t>
        </r>
      </text>
    </comment>
    <comment ref="B2" authorId="1" shapeId="0" xr:uid="{00000000-0006-0000-0100-000003000000}">
      <text>
        <r>
          <rPr>
            <b/>
            <sz val="9"/>
            <color indexed="81"/>
            <rFont val="Tahoma"/>
            <family val="2"/>
          </rPr>
          <t>OAP:</t>
        </r>
        <r>
          <rPr>
            <sz val="9"/>
            <color indexed="81"/>
            <rFont val="Tahoma"/>
            <family val="2"/>
          </rPr>
          <t xml:space="preserve">
Registrar el objetivo del Proceso</t>
        </r>
      </text>
    </comment>
    <comment ref="C2" authorId="0" shapeId="0" xr:uid="{00000000-0006-0000-0100-000004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2" authorId="0" shapeId="0" xr:uid="{00000000-0006-0000-0100-000005000000}">
      <text>
        <r>
          <rPr>
            <b/>
            <sz val="9"/>
            <color indexed="81"/>
            <rFont val="Tahoma"/>
            <family val="2"/>
          </rPr>
          <t>OAP:</t>
        </r>
        <r>
          <rPr>
            <sz val="9"/>
            <color indexed="81"/>
            <rFont val="Tahoma"/>
            <family val="2"/>
          </rPr>
          <t xml:space="preserve">
Seleccione de acuerdo con el contexto al cual pertenece la causa
</t>
        </r>
      </text>
    </comment>
    <comment ref="G2" authorId="0" shapeId="0" xr:uid="{00000000-0006-0000-0100-00000600000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L2" authorId="0" shapeId="0" xr:uid="{00000000-0006-0000-0100-000007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M2" authorId="1" shapeId="0" xr:uid="{00000000-0006-0000-0100-000008000000}">
      <text>
        <r>
          <rPr>
            <b/>
            <sz val="9"/>
            <color indexed="81"/>
            <rFont val="Tahoma"/>
            <family val="2"/>
          </rPr>
          <t>OAP:</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T3" authorId="0" shapeId="0" xr:uid="{00000000-0006-0000-0100-000009000000}">
      <text>
        <r>
          <rPr>
            <b/>
            <sz val="9"/>
            <color indexed="81"/>
            <rFont val="Tahoma"/>
            <family val="2"/>
          </rPr>
          <t>OAP:</t>
        </r>
        <r>
          <rPr>
            <sz val="9"/>
            <color indexed="81"/>
            <rFont val="Tahoma"/>
            <family val="2"/>
          </rPr>
          <t xml:space="preserve">
Si el riesgo tiene más controles,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U3" authorId="0" shapeId="0" xr:uid="{00000000-0006-0000-0100-00000A000000}">
      <text>
        <r>
          <rPr>
            <b/>
            <sz val="9"/>
            <color indexed="81"/>
            <rFont val="Tahoma"/>
            <family val="2"/>
          </rPr>
          <t>OAP:</t>
        </r>
        <r>
          <rPr>
            <sz val="9"/>
            <color indexed="81"/>
            <rFont val="Tahoma"/>
            <family val="2"/>
          </rPr>
          <t xml:space="preserve">
Seleccionar
</t>
        </r>
      </text>
    </comment>
    <comment ref="AG3" authorId="0" shapeId="0" xr:uid="{00000000-0006-0000-0100-00000B000000}">
      <text>
        <r>
          <rPr>
            <b/>
            <sz val="9"/>
            <color indexed="81"/>
            <rFont val="Tahoma"/>
            <family val="2"/>
          </rPr>
          <t>OAP:</t>
        </r>
        <r>
          <rPr>
            <sz val="9"/>
            <color indexed="81"/>
            <rFont val="Tahoma"/>
            <family val="2"/>
          </rPr>
          <t xml:space="preserve">
Dato automático.
Calcula el promedio para los controles</t>
        </r>
      </text>
    </comment>
    <comment ref="AH3" authorId="0" shapeId="0" xr:uid="{00000000-0006-0000-0100-00000C00000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I3" authorId="0" shapeId="0" xr:uid="{00000000-0006-0000-0100-00000D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N4" authorId="0" shapeId="0" xr:uid="{00000000-0006-0000-0100-00000E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O4" authorId="0" shapeId="0" xr:uid="{00000000-0006-0000-0100-00000F000000}">
      <text>
        <r>
          <rPr>
            <b/>
            <sz val="9"/>
            <color indexed="81"/>
            <rFont val="Tahoma"/>
            <family val="2"/>
          </rPr>
          <t>OAP:</t>
        </r>
        <r>
          <rPr>
            <sz val="9"/>
            <color indexed="81"/>
            <rFont val="Tahoma"/>
            <family val="2"/>
          </rPr>
          <t xml:space="preserve">
Seleccione  el número de acuerdo al número de la probabilidad</t>
        </r>
      </text>
    </comment>
    <comment ref="P4" authorId="0" shapeId="0" xr:uid="{00000000-0006-0000-0100-000010000000}">
      <text>
        <r>
          <rPr>
            <b/>
            <sz val="9"/>
            <color indexed="81"/>
            <rFont val="Tahoma"/>
            <family val="2"/>
          </rPr>
          <t>OAP:</t>
        </r>
        <r>
          <rPr>
            <sz val="9"/>
            <color indexed="81"/>
            <rFont val="Tahoma"/>
            <family val="2"/>
          </rPr>
          <t xml:space="preserve">
Seleccione del listado, de acuerdo al tipo de riesgo, y al mayor impacto.
Puede consultar la hoja "Valoración Impacto" para seleccionardel listado de acuerdo si es de proceso o de seguridad digital.</t>
        </r>
      </text>
    </comment>
    <comment ref="Q4" authorId="0" shapeId="0" xr:uid="{00000000-0006-0000-0100-000011000000}">
      <text>
        <r>
          <rPr>
            <b/>
            <sz val="9"/>
            <color indexed="81"/>
            <rFont val="Tahoma"/>
            <family val="2"/>
          </rPr>
          <t>OAP:</t>
        </r>
        <r>
          <rPr>
            <sz val="9"/>
            <color indexed="81"/>
            <rFont val="Tahoma"/>
            <family val="2"/>
          </rPr>
          <t xml:space="preserve">
seleccione de acuerdo a la escala de tipo de impacto</t>
        </r>
      </text>
    </comment>
    <comment ref="R4" authorId="0" shapeId="0" xr:uid="{00000000-0006-0000-0100-000012000000}">
      <text>
        <r>
          <rPr>
            <b/>
            <sz val="9"/>
            <color indexed="81"/>
            <rFont val="Tahoma"/>
            <family val="2"/>
          </rPr>
          <t>OAP:</t>
        </r>
        <r>
          <rPr>
            <sz val="9"/>
            <color indexed="81"/>
            <rFont val="Tahoma"/>
            <family val="2"/>
          </rPr>
          <t xml:space="preserve">
Seleccione de acuerdo al número del impacto</t>
        </r>
      </text>
    </comment>
    <comment ref="S4" authorId="0" shapeId="0" xr:uid="{00000000-0006-0000-0100-000013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V4" authorId="0" shapeId="0" xr:uid="{00000000-0006-0000-0100-000014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K4" authorId="0" shapeId="0" xr:uid="{00000000-0006-0000-0100-000015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L4" authorId="0" shapeId="0" xr:uid="{00000000-0006-0000-0100-000016000000}">
      <text>
        <r>
          <rPr>
            <b/>
            <sz val="9"/>
            <color indexed="81"/>
            <rFont val="Tahoma"/>
            <family val="2"/>
          </rPr>
          <t>OAP:</t>
        </r>
        <r>
          <rPr>
            <sz val="9"/>
            <color indexed="81"/>
            <rFont val="Tahoma"/>
            <family val="2"/>
          </rPr>
          <t xml:space="preserve">
Seleccionar de acuerdo al número de la probabilidad</t>
        </r>
      </text>
    </comment>
    <comment ref="AM4" authorId="0" shapeId="0" xr:uid="{00000000-0006-0000-0100-000017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N4" authorId="0" shapeId="0" xr:uid="{00000000-0006-0000-0100-000018000000}">
      <text>
        <r>
          <rPr>
            <b/>
            <sz val="9"/>
            <color indexed="81"/>
            <rFont val="Tahoma"/>
            <family val="2"/>
          </rPr>
          <t>OAP:</t>
        </r>
        <r>
          <rPr>
            <sz val="9"/>
            <color indexed="81"/>
            <rFont val="Tahoma"/>
            <family val="2"/>
          </rPr>
          <t xml:space="preserve">
Seleccionar de acuerdo al número del impacto</t>
        </r>
      </text>
    </comment>
    <comment ref="AO4" authorId="0" shapeId="0" xr:uid="{00000000-0006-0000-0100-000019000000}">
      <text>
        <r>
          <rPr>
            <b/>
            <sz val="9"/>
            <color indexed="81"/>
            <rFont val="Tahoma"/>
            <family val="2"/>
          </rPr>
          <t>OAP:</t>
        </r>
        <r>
          <rPr>
            <sz val="9"/>
            <color indexed="81"/>
            <rFont val="Tahoma"/>
            <family val="2"/>
          </rPr>
          <t xml:space="preserve">
Resultado es automático
</t>
        </r>
      </text>
    </comment>
    <comment ref="AR4" authorId="0" shapeId="0" xr:uid="{00000000-0006-0000-0100-00001A000000}">
      <text>
        <r>
          <rPr>
            <b/>
            <sz val="9"/>
            <color indexed="81"/>
            <rFont val="Tahoma"/>
            <family val="2"/>
          </rPr>
          <t>OAP:</t>
        </r>
        <r>
          <rPr>
            <sz val="9"/>
            <color indexed="81"/>
            <rFont val="Tahoma"/>
            <family val="2"/>
          </rPr>
          <t xml:space="preserve">
Definir fechas inicial y final de la actividad</t>
        </r>
      </text>
    </comment>
    <comment ref="AT4" authorId="0" shapeId="0" xr:uid="{00000000-0006-0000-0100-00001B000000}">
      <text>
        <r>
          <rPr>
            <b/>
            <sz val="9"/>
            <color indexed="81"/>
            <rFont val="Tahoma"/>
            <family val="2"/>
          </rPr>
          <t>OAP:</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W4" authorId="0" shapeId="0" xr:uid="{00000000-0006-0000-0100-00001C000000}">
      <text>
        <r>
          <rPr>
            <b/>
            <sz val="9"/>
            <color indexed="81"/>
            <rFont val="Tahoma"/>
            <family val="2"/>
          </rPr>
          <t>OAP:</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AX4" authorId="0" shapeId="0" xr:uid="{00000000-0006-0000-0100-00001D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AY4" authorId="0" shapeId="0" xr:uid="{00000000-0006-0000-0100-00001E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AZ4" authorId="0" shapeId="0" xr:uid="{00000000-0006-0000-0100-00001F000000}">
      <text>
        <r>
          <rPr>
            <b/>
            <sz val="9"/>
            <color indexed="81"/>
            <rFont val="Tahoma"/>
            <family val="2"/>
          </rPr>
          <t>OAP:</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BA4" authorId="0" shapeId="0" xr:uid="{00000000-0006-0000-0100-000020000000}">
      <text>
        <r>
          <rPr>
            <b/>
            <sz val="9"/>
            <color indexed="81"/>
            <rFont val="Tahoma"/>
            <family val="2"/>
          </rPr>
          <t>OAP:</t>
        </r>
        <r>
          <rPr>
            <sz val="9"/>
            <color indexed="81"/>
            <rFont val="Tahoma"/>
            <family val="2"/>
          </rPr>
          <t xml:space="preserve">
El responsable del monitoreo es el líder del proceso (cargo), reporta en el SIG</t>
        </r>
      </text>
    </comment>
    <comment ref="BB4" authorId="0" shapeId="0" xr:uid="{00000000-0006-0000-0100-000021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AO1" authorId="0" shapeId="0" xr:uid="{00000000-0006-0000-0300-00000100000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P1" authorId="0" shapeId="0" xr:uid="{00000000-0006-0000-0300-000002000000}">
      <text>
        <r>
          <rPr>
            <b/>
            <sz val="9"/>
            <color indexed="81"/>
            <rFont val="Tahoma"/>
            <family val="2"/>
          </rPr>
          <t>OAP:</t>
        </r>
        <r>
          <rPr>
            <sz val="9"/>
            <color indexed="81"/>
            <rFont val="Tahoma"/>
            <family val="2"/>
          </rPr>
          <t xml:space="preserve">
Seleccionar de acuerdo a la política de tratamiento del riesgo 
</t>
        </r>
      </text>
    </comment>
    <comment ref="B2" authorId="1" shapeId="0" xr:uid="{00000000-0006-0000-0300-000003000000}">
      <text>
        <r>
          <rPr>
            <b/>
            <sz val="9"/>
            <color indexed="81"/>
            <rFont val="Tahoma"/>
            <family val="2"/>
          </rPr>
          <t>OAP:</t>
        </r>
        <r>
          <rPr>
            <sz val="9"/>
            <color indexed="81"/>
            <rFont val="Tahoma"/>
            <family val="2"/>
          </rPr>
          <t xml:space="preserve">
Registrar el objetivo del Proceso</t>
        </r>
      </text>
    </comment>
    <comment ref="C2" authorId="0" shapeId="0" xr:uid="{00000000-0006-0000-0300-000004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2" authorId="0" shapeId="0" xr:uid="{00000000-0006-0000-0300-000005000000}">
      <text>
        <r>
          <rPr>
            <b/>
            <sz val="9"/>
            <color indexed="81"/>
            <rFont val="Tahoma"/>
            <family val="2"/>
          </rPr>
          <t>OAP:</t>
        </r>
        <r>
          <rPr>
            <sz val="9"/>
            <color indexed="81"/>
            <rFont val="Tahoma"/>
            <family val="2"/>
          </rPr>
          <t xml:space="preserve">
Seleccione de acuerdo con el contexto al cual pertenece la causa
</t>
        </r>
      </text>
    </comment>
    <comment ref="G2" authorId="0" shapeId="0" xr:uid="{00000000-0006-0000-0300-00000600000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K2" authorId="0" shapeId="0" xr:uid="{00000000-0006-0000-0300-000007000000}">
      <text>
        <r>
          <rPr>
            <b/>
            <sz val="9"/>
            <color indexed="81"/>
            <rFont val="Tahoma"/>
            <family val="2"/>
          </rPr>
          <t>OAP:</t>
        </r>
        <r>
          <rPr>
            <sz val="9"/>
            <color indexed="81"/>
            <rFont val="Tahoma"/>
            <family val="2"/>
          </rPr>
          <t xml:space="preserve">
Aplica para Riesgos de Seguridad Digital, ejemplos:
- Modificación no autorizada
En función de esta se determinan la probabilidad y el impacto del riesgo, no sobre las vulnerabilidades 7 causas.</t>
        </r>
      </text>
    </comment>
    <comment ref="L2" authorId="1" shapeId="0" xr:uid="{00000000-0006-0000-0300-000008000000}">
      <text>
        <r>
          <rPr>
            <b/>
            <sz val="9"/>
            <color indexed="81"/>
            <rFont val="Tahoma"/>
            <family val="2"/>
          </rPr>
          <t>OAP:</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S3" authorId="0" shapeId="0" xr:uid="{00000000-0006-0000-0300-000009000000}">
      <text>
        <r>
          <rPr>
            <b/>
            <sz val="9"/>
            <color indexed="81"/>
            <rFont val="Tahoma"/>
            <family val="2"/>
          </rPr>
          <t>OAP:</t>
        </r>
        <r>
          <rPr>
            <sz val="9"/>
            <color indexed="81"/>
            <rFont val="Tahoma"/>
            <family val="2"/>
          </rPr>
          <t xml:space="preserve">
Si el riesgo tiene más controles, adicionar líneas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T3" authorId="0" shapeId="0" xr:uid="{00000000-0006-0000-0300-00000A000000}">
      <text>
        <r>
          <rPr>
            <b/>
            <sz val="9"/>
            <color indexed="81"/>
            <rFont val="Tahoma"/>
            <family val="2"/>
          </rPr>
          <t>OAP:</t>
        </r>
        <r>
          <rPr>
            <sz val="9"/>
            <color indexed="81"/>
            <rFont val="Tahoma"/>
            <family val="2"/>
          </rPr>
          <t xml:space="preserve">
Seleccionar
</t>
        </r>
      </text>
    </comment>
    <comment ref="AF3" authorId="0" shapeId="0" xr:uid="{00000000-0006-0000-0300-00000B000000}">
      <text>
        <r>
          <rPr>
            <b/>
            <sz val="9"/>
            <color indexed="81"/>
            <rFont val="Tahoma"/>
            <family val="2"/>
          </rPr>
          <t>OAP:</t>
        </r>
        <r>
          <rPr>
            <sz val="9"/>
            <color indexed="81"/>
            <rFont val="Tahoma"/>
            <family val="2"/>
          </rPr>
          <t xml:space="preserve">
Dato automático.
Calcula el promedio para los controles</t>
        </r>
      </text>
    </comment>
    <comment ref="AG3" authorId="0" shapeId="0" xr:uid="{00000000-0006-0000-0300-00000C000000}">
      <text>
        <r>
          <rPr>
            <b/>
            <sz val="9"/>
            <color indexed="81"/>
            <rFont val="Tahoma"/>
            <family val="2"/>
          </rPr>
          <t>William Hernán Otalora Cabanzo:</t>
        </r>
        <r>
          <rPr>
            <sz val="9"/>
            <color indexed="81"/>
            <rFont val="Tahoma"/>
            <family val="2"/>
          </rPr>
          <t xml:space="preserve">
Seleccionar de la tabla en hoja "Solidez de los controles"  de acuerdo a la tabla de calificación de solidez de conjunto de controles de acuerdo al valor promedio obtenido de los controles en la columna anterior:
Fuerte si el promedio es 100
Moderado si el valor esta entre 50 y 99
Débil si el valor es menor a 50</t>
        </r>
      </text>
    </comment>
    <comment ref="AH3" authorId="0" shapeId="0" xr:uid="{00000000-0006-0000-0300-00000D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M4" authorId="0" shapeId="0" xr:uid="{00000000-0006-0000-0300-00000E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N4" authorId="0" shapeId="0" xr:uid="{00000000-0006-0000-0300-00000F000000}">
      <text>
        <r>
          <rPr>
            <b/>
            <sz val="9"/>
            <color indexed="81"/>
            <rFont val="Tahoma"/>
            <family val="2"/>
          </rPr>
          <t>OAP:</t>
        </r>
        <r>
          <rPr>
            <sz val="9"/>
            <color indexed="81"/>
            <rFont val="Tahoma"/>
            <family val="2"/>
          </rPr>
          <t xml:space="preserve">
Seleccione  el número de acuerdo al número de la probabilidad</t>
        </r>
      </text>
    </comment>
    <comment ref="O4" authorId="0" shapeId="0" xr:uid="{00000000-0006-0000-0300-000010000000}">
      <text>
        <r>
          <rPr>
            <b/>
            <sz val="9"/>
            <color indexed="81"/>
            <rFont val="Tahoma"/>
            <family val="2"/>
          </rPr>
          <t>OAP:</t>
        </r>
        <r>
          <rPr>
            <sz val="9"/>
            <color indexed="81"/>
            <rFont val="Tahoma"/>
            <family val="2"/>
          </rPr>
          <t xml:space="preserve">
Seleccione del listado, de acuerdo al tipo de riesgo, y al mayor impacto.
Puede consultar la hoja "Valoración Impacto" para seleccionar del listado de acuerdo si es de proceso o de seguridad digital.</t>
        </r>
      </text>
    </comment>
    <comment ref="P4" authorId="0" shapeId="0" xr:uid="{00000000-0006-0000-0300-000011000000}">
      <text>
        <r>
          <rPr>
            <b/>
            <sz val="9"/>
            <color indexed="81"/>
            <rFont val="Tahoma"/>
            <family val="2"/>
          </rPr>
          <t>OAP:</t>
        </r>
        <r>
          <rPr>
            <sz val="9"/>
            <color indexed="81"/>
            <rFont val="Tahoma"/>
            <family val="2"/>
          </rPr>
          <t xml:space="preserve">
seleccione de acuerdo a la escala de tipo de impacto</t>
        </r>
      </text>
    </comment>
    <comment ref="Q4" authorId="0" shapeId="0" xr:uid="{00000000-0006-0000-0300-000012000000}">
      <text>
        <r>
          <rPr>
            <b/>
            <sz val="9"/>
            <color indexed="81"/>
            <rFont val="Tahoma"/>
            <family val="2"/>
          </rPr>
          <t>OAP:</t>
        </r>
        <r>
          <rPr>
            <sz val="9"/>
            <color indexed="81"/>
            <rFont val="Tahoma"/>
            <family val="2"/>
          </rPr>
          <t xml:space="preserve">
Seleccione de acuerdo al número del impacto</t>
        </r>
      </text>
    </comment>
    <comment ref="R4" authorId="0" shapeId="0" xr:uid="{00000000-0006-0000-0300-000013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U4" authorId="0" shapeId="0" xr:uid="{00000000-0006-0000-0300-000014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J4" authorId="0" shapeId="0" xr:uid="{00000000-0006-0000-0300-000015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después de controles. Ver hoja "Solides de Controles"</t>
        </r>
      </text>
    </comment>
    <comment ref="AK4" authorId="0" shapeId="0" xr:uid="{00000000-0006-0000-0300-000016000000}">
      <text>
        <r>
          <rPr>
            <b/>
            <sz val="9"/>
            <color indexed="81"/>
            <rFont val="Tahoma"/>
            <family val="2"/>
          </rPr>
          <t>OAP:</t>
        </r>
        <r>
          <rPr>
            <sz val="9"/>
            <color indexed="81"/>
            <rFont val="Tahoma"/>
            <family val="2"/>
          </rPr>
          <t xml:space="preserve">
Seleccionar de acuerdo al número de la probabilidad</t>
        </r>
      </text>
    </comment>
    <comment ref="AL4" authorId="0" shapeId="0" xr:uid="{00000000-0006-0000-0300-000017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M4" authorId="0" shapeId="0" xr:uid="{00000000-0006-0000-0300-000018000000}">
      <text>
        <r>
          <rPr>
            <b/>
            <sz val="9"/>
            <color indexed="81"/>
            <rFont val="Tahoma"/>
            <family val="2"/>
          </rPr>
          <t>OAP:</t>
        </r>
        <r>
          <rPr>
            <sz val="9"/>
            <color indexed="81"/>
            <rFont val="Tahoma"/>
            <family val="2"/>
          </rPr>
          <t xml:space="preserve">
Seleccionar de acuerdo al número del impacto</t>
        </r>
      </text>
    </comment>
    <comment ref="AN4" authorId="0" shapeId="0" xr:uid="{00000000-0006-0000-0300-000019000000}">
      <text>
        <r>
          <rPr>
            <b/>
            <sz val="9"/>
            <color indexed="81"/>
            <rFont val="Tahoma"/>
            <family val="2"/>
          </rPr>
          <t>OAP:</t>
        </r>
        <r>
          <rPr>
            <sz val="9"/>
            <color indexed="81"/>
            <rFont val="Tahoma"/>
            <family val="2"/>
          </rPr>
          <t xml:space="preserve">
Resultado es automático
</t>
        </r>
      </text>
    </comment>
    <comment ref="AQ4" authorId="0" shapeId="0" xr:uid="{00000000-0006-0000-0300-00001A000000}">
      <text>
        <r>
          <rPr>
            <b/>
            <sz val="9"/>
            <color indexed="81"/>
            <rFont val="Tahoma"/>
            <family val="2"/>
          </rPr>
          <t>OAP:</t>
        </r>
        <r>
          <rPr>
            <sz val="9"/>
            <color indexed="81"/>
            <rFont val="Tahoma"/>
            <family val="2"/>
          </rPr>
          <t xml:space="preserve">
Definir fechas inicial y final de la actividad</t>
        </r>
      </text>
    </comment>
    <comment ref="AS4" authorId="0" shapeId="0" xr:uid="{00000000-0006-0000-0300-00001B000000}">
      <text>
        <r>
          <rPr>
            <b/>
            <sz val="9"/>
            <color indexed="81"/>
            <rFont val="Tahoma"/>
            <family val="2"/>
          </rPr>
          <t>OAP:</t>
        </r>
        <r>
          <rPr>
            <sz val="9"/>
            <color indexed="81"/>
            <rFont val="Tahoma"/>
            <family val="2"/>
          </rPr>
          <t xml:space="preserve">
Identificada las acciones que se van a desarrollar respecto a los controles, de acuerdo con la política de tratamiento del riesgo seleccionada; ejemplos de acciones:
- Implementar nuevos controles en el proceso
- Implementar Software
- Implementar listas de chequeo
- Contratar pólizas de seguro
- Capacitar al personal 
Las acciones están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U4" authorId="0" shapeId="0" xr:uid="{00000000-0006-0000-0300-00001C000000}">
      <text>
        <r>
          <rPr>
            <b/>
            <sz val="9"/>
            <color indexed="81"/>
            <rFont val="Tahoma"/>
            <family val="2"/>
          </rPr>
          <t>OAP:</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AV4" authorId="0" shapeId="0" xr:uid="{00000000-0006-0000-0300-00001D000000}">
      <text>
        <r>
          <rPr>
            <b/>
            <sz val="9"/>
            <color indexed="81"/>
            <rFont val="Tahoma"/>
            <family val="2"/>
          </rPr>
          <t>OAP:</t>
        </r>
        <r>
          <rPr>
            <sz val="9"/>
            <color indexed="81"/>
            <rFont val="Tahoma"/>
            <family val="2"/>
          </rPr>
          <t xml:space="preserve">
Eficacia:
Índice de cumplimiento de actividades (cumplidas/ programadas) x 100
Efectividad:
Efectividad del plan de manejo de riesgos
((# de casos de desabastecimiento presentados periodo actual - # de casos de desabastecimiento presentados periodo anterior) / # de casos de desabastecimiento presentados periodo anterior) x 100</t>
        </r>
      </text>
    </comment>
    <comment ref="AW4" authorId="0" shapeId="0" xr:uid="{00000000-0006-0000-0300-00001E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AX4" authorId="0" shapeId="0" xr:uid="{00000000-0006-0000-0300-00001F000000}">
      <text>
        <r>
          <rPr>
            <b/>
            <sz val="9"/>
            <color indexed="81"/>
            <rFont val="Tahoma"/>
            <family val="2"/>
          </rPr>
          <t>OAP:</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AY4" authorId="0" shapeId="0" xr:uid="{00000000-0006-0000-0300-000020000000}">
      <text>
        <r>
          <rPr>
            <b/>
            <sz val="9"/>
            <color indexed="81"/>
            <rFont val="Tahoma"/>
            <family val="2"/>
          </rPr>
          <t>OAP:</t>
        </r>
        <r>
          <rPr>
            <sz val="9"/>
            <color indexed="81"/>
            <rFont val="Tahoma"/>
            <family val="2"/>
          </rPr>
          <t xml:space="preserve">
El responsable del monitoreo es el líder del proceso (cargo), reporta en el SIG</t>
        </r>
      </text>
    </comment>
    <comment ref="AZ4" authorId="0" shapeId="0" xr:uid="{00000000-0006-0000-0300-000021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<sst xmlns="http://schemas.openxmlformats.org/spreadsheetml/2006/main" count="1980" uniqueCount="934">
  <si>
    <t>NOMBRE DEL PROCESO:</t>
  </si>
  <si>
    <t>Objetivo del Proceso:</t>
  </si>
  <si>
    <t>Fecha de elaboración:</t>
  </si>
  <si>
    <t>CONTEXTO EXTERNO</t>
  </si>
  <si>
    <t>OPORTUNIDAD</t>
  </si>
  <si>
    <t>AMENAZA</t>
  </si>
  <si>
    <t>Estrategias DO</t>
  </si>
  <si>
    <t>Estrategias FA</t>
  </si>
  <si>
    <t>Estrategias FO</t>
  </si>
  <si>
    <t>Político</t>
  </si>
  <si>
    <t>Económico y financiero</t>
  </si>
  <si>
    <t>Social Cultural</t>
  </si>
  <si>
    <t>Tecnológico</t>
  </si>
  <si>
    <t>Ambiental</t>
  </si>
  <si>
    <t>Legal y Reglamentario</t>
  </si>
  <si>
    <t>CONTEXTO INTERNO</t>
  </si>
  <si>
    <t>DEBILIDAD</t>
  </si>
  <si>
    <t>FORTALEZA</t>
  </si>
  <si>
    <t>Financiero</t>
  </si>
  <si>
    <t>Personal</t>
  </si>
  <si>
    <t>Procesos</t>
  </si>
  <si>
    <t>Tecnología</t>
  </si>
  <si>
    <t>Estratégico</t>
  </si>
  <si>
    <t>Comunicación Interna</t>
  </si>
  <si>
    <t>CONTEXTO DEL PROCESO</t>
  </si>
  <si>
    <t>Diseño del Proceso</t>
  </si>
  <si>
    <t>Interacción Con Otros Procesos</t>
  </si>
  <si>
    <t>Transversalidad</t>
  </si>
  <si>
    <t>Procedimientos Asociados</t>
  </si>
  <si>
    <t>Responsables del Proceso</t>
  </si>
  <si>
    <t>Comunicación Entre Procesos</t>
  </si>
  <si>
    <t>Activos de Seguridad Digital del Proceso</t>
  </si>
  <si>
    <t>IDENTIFICACIÓN DEL RIESGO</t>
  </si>
  <si>
    <t>VALORACIÓN DEL RIESGO</t>
  </si>
  <si>
    <t>Plan de Contingencia
Frente a la Materialización del Riesgo</t>
  </si>
  <si>
    <t xml:space="preserve">Política de Manejo del Riesgo
</t>
  </si>
  <si>
    <t>PLANES DE TRATAMIENTO
(Líderes de Proceso)</t>
  </si>
  <si>
    <t>Proceso</t>
  </si>
  <si>
    <t>Objetivo</t>
  </si>
  <si>
    <t>Causas / Vulnerabilidades</t>
  </si>
  <si>
    <t>Establecimiento del Contexto</t>
  </si>
  <si>
    <t>Activo
(Seguridad Digital)</t>
  </si>
  <si>
    <t>No.</t>
  </si>
  <si>
    <t>Riesgo</t>
  </si>
  <si>
    <t xml:space="preserve"> Descripción</t>
  </si>
  <si>
    <t>Tipo</t>
  </si>
  <si>
    <t>Amenaza
(Seguridad Digital)</t>
  </si>
  <si>
    <t>Consecuencias</t>
  </si>
  <si>
    <t>Análisis del Riesgo</t>
  </si>
  <si>
    <t>Evaluación  del Riesgo</t>
  </si>
  <si>
    <t>Contexto
Externo</t>
  </si>
  <si>
    <t>Contexto
Interno</t>
  </si>
  <si>
    <t>Contexto de proceso</t>
  </si>
  <si>
    <t>RIESGO INHERENTE</t>
  </si>
  <si>
    <t>Controles Existentes</t>
  </si>
  <si>
    <t>Tipo de Control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</si>
  <si>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</si>
  <si>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</si>
  <si>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</si>
  <si>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</si>
  <si>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</si>
  <si>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</si>
  <si>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</si>
  <si>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Total
Diseñó Control</t>
  </si>
  <si>
    <t>Peso Diseño del control</t>
  </si>
  <si>
    <t>Peso de la Ejecución</t>
  </si>
  <si>
    <t xml:space="preserve">solidez Individual del control </t>
  </si>
  <si>
    <t>Calificación Controles</t>
  </si>
  <si>
    <t>Solidez de Controles</t>
  </si>
  <si>
    <t>El control ayuda a disminuir (directa / indirectamente)</t>
  </si>
  <si>
    <t>RIESGO RESIDUAL</t>
  </si>
  <si>
    <t xml:space="preserve">Acciones Asociadas a los Controles </t>
  </si>
  <si>
    <t>Monitoreo</t>
  </si>
  <si>
    <t>Probabilidad</t>
  </si>
  <si>
    <t>Calificación Probabilidad</t>
  </si>
  <si>
    <t>Tipo de Impacto</t>
  </si>
  <si>
    <t>Impacto</t>
  </si>
  <si>
    <t>Calificación Impacto</t>
  </si>
  <si>
    <t>Zona de Riesgo</t>
  </si>
  <si>
    <t>15 asignado</t>
  </si>
  <si>
    <t>15 adecuado</t>
  </si>
  <si>
    <t>15  oportuna</t>
  </si>
  <si>
    <t>15 prevenir 
10  detectar</t>
  </si>
  <si>
    <t>15 confiable</t>
  </si>
  <si>
    <t>15 se investiga y resuelve</t>
  </si>
  <si>
    <t>10 completa
5 incompleta</t>
  </si>
  <si>
    <t>Nueva calificación de Probabilidad</t>
  </si>
  <si>
    <t>Nueva calificación de Impacto</t>
  </si>
  <si>
    <t>Fecha Inicial</t>
  </si>
  <si>
    <t>Fecha final</t>
  </si>
  <si>
    <t>Actividad</t>
  </si>
  <si>
    <t>Responsable / Actividad</t>
  </si>
  <si>
    <t>Unidad Medida</t>
  </si>
  <si>
    <t>Soporte / Registro</t>
  </si>
  <si>
    <t>Indicador</t>
  </si>
  <si>
    <t>Fecha</t>
  </si>
  <si>
    <t>Acciones</t>
  </si>
  <si>
    <t>Responsable / Monitoreo</t>
  </si>
  <si>
    <t>R1</t>
  </si>
  <si>
    <t>R2</t>
  </si>
  <si>
    <t>R3</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</si>
  <si>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</si>
  <si>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</si>
  <si>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</si>
  <si>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</si>
  <si>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</si>
  <si>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Direccionamiento Estratégico</t>
  </si>
  <si>
    <t>Gestionar los planes, políticas y proyectos para la inclusión social de la población con  discapacidad visual</t>
  </si>
  <si>
    <t>Poca apropiación de los instrumentos de planeación y seguimiento de los planes y proyectos institucionales por parte de los procesos</t>
  </si>
  <si>
    <t>N.A.</t>
  </si>
  <si>
    <t>Interacciones con otros procesos</t>
  </si>
  <si>
    <t>Incumplimiento de la planeación institucional</t>
  </si>
  <si>
    <t>Planes institucionales desactualizados
Inconsistencia entre la planificación y los recursos asociados
Afectación de la imagen institucional</t>
  </si>
  <si>
    <t>3. Posible</t>
  </si>
  <si>
    <t>5. Credibilidad o imagen / Imagen institucional afectada en el orden nacional o regional por actos o hechos de corrupción comprobados.</t>
  </si>
  <si>
    <t>5. Catastrófico</t>
  </si>
  <si>
    <t>Formulación del plan de acción anual y proyectos con los líderes de proceso y retroalimentación del seguimiento  reportado de los planes</t>
  </si>
  <si>
    <t>Preventivo</t>
  </si>
  <si>
    <t>Fuerte</t>
  </si>
  <si>
    <t>Débil</t>
  </si>
  <si>
    <t>Directamente</t>
  </si>
  <si>
    <t>Indirectamente</t>
  </si>
  <si>
    <t>Reunión Comité Institucional de Gestión y Desempeño con líderes de proceso</t>
  </si>
  <si>
    <t>Reducir el riesgo</t>
  </si>
  <si>
    <t>Enero 2020</t>
  </si>
  <si>
    <t>Diciembre 2020</t>
  </si>
  <si>
    <t>Adelantar sensibilización de la importancia del cumplimiento de los planes institucionales formulados</t>
  </si>
  <si>
    <t>Jefe Oficina asesora de planeación</t>
  </si>
  <si>
    <t>Actas de reunión</t>
  </si>
  <si>
    <t>Número de sensibilizaciones realizadas</t>
  </si>
  <si>
    <t>A inicios de año se realizo un sensibilización de la importancia de la formulación, cumplimiento y seguimiento de planes institucionales</t>
  </si>
  <si>
    <t>Ricardo Hernández M</t>
  </si>
  <si>
    <t xml:space="preserve">Insuficiente claridad para el diseño y actualización de los planes y proyectos institucionales </t>
  </si>
  <si>
    <t>Acompañamiento en el diseño y actualización de los planes y proyectos institucionales</t>
  </si>
  <si>
    <t xml:space="preserve">Adelantar reuniones anuales para acompañar la formulación de los planes institucionales 
Orientar  seguimiento registrado por los proceso de los planes </t>
  </si>
  <si>
    <t>Actas de reunión
Correos electrónicos</t>
  </si>
  <si>
    <t>Número de reuniones
Número de correos electrónicos</t>
  </si>
  <si>
    <t>Para la formulación de planes se conto con la participación de todos los procesos de la entidad
Mensualmente retroalimento el seguimiento del Plan de Acción realizado por los procesos</t>
  </si>
  <si>
    <t>1 reunión
6 correos a cada líder de proceso para el seguimiento mensual</t>
  </si>
  <si>
    <t xml:space="preserve">Debilidades en las competencias  específicas del  personal de planeación que realiza el  seguimiento de los planes institucionales </t>
  </si>
  <si>
    <t xml:space="preserve">Participación en las capacitaciones que  fortalezcan las competencias  específicas del  personal de planeación que realiza el  seguimiento de los planes institucionales
</t>
  </si>
  <si>
    <t>Marzo de 2020</t>
  </si>
  <si>
    <t xml:space="preserve">Participar en capacitaciones que fortalezcan las competencias  específicas del  personal de planeación </t>
  </si>
  <si>
    <t>Correo electrónico
Listado de asistencia</t>
  </si>
  <si>
    <t>Número de capacitaciones  asistidas</t>
  </si>
  <si>
    <t>Los funcionarios de Planeación han participado en 5 capacitaciones del DNP para la adecuada formulación y seguimiento de proyectos</t>
  </si>
  <si>
    <t xml:space="preserve">Presencia de eventos catastróficos que dificulten el desarrollo cotidiano de las actividades </t>
  </si>
  <si>
    <t>Estratégicos</t>
  </si>
  <si>
    <t xml:space="preserve">Comités Institucional de Gestión y Desempeño reunidos para realizar seguimiento y tomar decisiones frente a los avances y situaciones presentadas </t>
  </si>
  <si>
    <t>Detectivo</t>
  </si>
  <si>
    <t xml:space="preserve">Definir acciones para avanzar en el cumplimiento de las metas de los planes institucionales por parte del Comité Institucional de Gestión y Desempeño </t>
  </si>
  <si>
    <t>1 Acta con las acciones definidas</t>
  </si>
  <si>
    <t xml:space="preserve">Número de reuniones adelantadas </t>
  </si>
  <si>
    <t>Debido a la emergencia sanitaria, desde dirección y por medio del comité se han definido los lineamientos para el funcionamiento adecuado del INCI en medio de la cuarentena</t>
  </si>
  <si>
    <t>Insuficientes herramientas tecnológicas para el procesamiento, reporte y seguridad de la  información del seguimiento de los planes institucionales</t>
  </si>
  <si>
    <t>Procedimientos asociados</t>
  </si>
  <si>
    <t xml:space="preserve">Seguimiento mensual del los planes en Excel y proyectos institucionales en SPI </t>
  </si>
  <si>
    <t>Moderado</t>
  </si>
  <si>
    <t>Junio de 2020</t>
  </si>
  <si>
    <t xml:space="preserve">Adquirir software para el procesamiento, reporte y seguridad de la  información del seguimiento de los planes institucionales
</t>
  </si>
  <si>
    <t>Contrato en ejecución
 informe de supervisión</t>
  </si>
  <si>
    <t>Software adquirido</t>
  </si>
  <si>
    <t>Se encuentra en elaboración los estudios previos para la adquisición del software</t>
  </si>
  <si>
    <t>Comunicaciones</t>
  </si>
  <si>
    <t xml:space="preserve"> Desarrollar acciones comunicativas que fortalezcan la cultura organizacional, la imagen corporativa de la Entidad y los procesos de inclusión educativa y sociocultural de la población con discapacidad visual.		</t>
  </si>
  <si>
    <t>Insuficiente suministros para realizar adecuadamente las publicaciones y comunicados</t>
  </si>
  <si>
    <t>Publicación inoportuna de la información</t>
  </si>
  <si>
    <t>Imagen / Reputacional</t>
  </si>
  <si>
    <t>Incumplimiento de la normatividad vigente.
Sanciones Administrativas, Disciplinarias, otras por parte de los entes de control.
Afectación de la imagen institucional</t>
  </si>
  <si>
    <t>2. Improbable</t>
  </si>
  <si>
    <t>4. Credibilidad o imagen / Imagen institucional afectada en el orden nacional o regional por incumplimientos en la prestación del servicio a los usuarios o ciudadanos.</t>
  </si>
  <si>
    <t>4. Mayor</t>
  </si>
  <si>
    <t>Identificación de necesidades y solicitar para incorporar en el Plan de adquisiciones y ejecución del proceso contractual</t>
  </si>
  <si>
    <t xml:space="preserve">Ejecución de una Fe de erratas; y se libera comunicado con la información corregida; </t>
  </si>
  <si>
    <t>Elaborar y hacer seguimiento al cronograma para la actualización de los contenidos de los micrositios de la página web</t>
  </si>
  <si>
    <t>Asesor comunicaciones</t>
  </si>
  <si>
    <t>Cronograma ejecutado</t>
  </si>
  <si>
    <t>Porcentaje de actualización de contenidos en los micrositios de la página web</t>
  </si>
  <si>
    <t>El 08/05/2020 se presentó a planeación el cronograma de actualización de la página web en cuanto a contenidos e imagen institucional (Se han desarrollado nuevos portales en respuesta a la contingencia del Covid, que no estaban en el cronograma y se ha trabajado en dos portales principalmente, Tienda INCI a un 70% de contenidos y la página de asistencia técnica con los contenidos de cartillas y material didáctico.)</t>
  </si>
  <si>
    <t>Jefe OAC</t>
  </si>
  <si>
    <t>Demora en las validaciones y aprobaciones de las comunicaciones a públicas y divulgar</t>
  </si>
  <si>
    <t>Manejo de información conforme al proceso y manuales establecidos</t>
  </si>
  <si>
    <t xml:space="preserve">Actualizar y socializar la estrategia de comunicaciones </t>
  </si>
  <si>
    <t>Documento de Estrategia de comunicaciones
Correo electrónico enviado</t>
  </si>
  <si>
    <t>Número de socializaciones realizadas</t>
  </si>
  <si>
    <t>El 03/03/2020 se presentó la estrategia y el plan de comunicaciones actualizadas (se publicó en el SIG, se compartió por correo electrónico)</t>
  </si>
  <si>
    <t>Insuficiente personal idóneo y comprometido con la gestión institucional</t>
  </si>
  <si>
    <t>Plan de comunicaciones anual</t>
  </si>
  <si>
    <t xml:space="preserve">Formular, ejecutar y hacer seguimiento al  plan de comunicaciones </t>
  </si>
  <si>
    <t>Informe de seguimiento del Plan de comunicaciones</t>
  </si>
  <si>
    <t>Número de acciones cumplidas en el Plan de comunicaciones</t>
  </si>
  <si>
    <t>El 1/07/2020 se realiza el informe semestral de comunicación externa, esta en revisión con el director para ser subido a la página web de INCI (Informe que mide la comunicación externa del INCI en los canales del INCI, las redes sociales y la participación en medios masivos de comunicación)</t>
  </si>
  <si>
    <t>Dificultades técnicas en las plataformas y aparatos tecnológicos</t>
  </si>
  <si>
    <t>Activos de seguridad digital del proceso</t>
  </si>
  <si>
    <t>Redes sociales (Facebook, Twitter, Instagram)
Canal YouTube
Página web
Aplicaciones (Revista y emisora)</t>
  </si>
  <si>
    <t>Cumplimiento de protocolos de generación y administración de contenidos</t>
  </si>
  <si>
    <t>Se presenta el Plan de comunicaciones internas y externas del INCI (reporte de las principales campañas y temáticas abordadas en el primer semestre de acuerdo al plan de comunicaciones presentado el 03/03/2020)</t>
  </si>
  <si>
    <t>ASISTENCIA TÉCNICA</t>
  </si>
  <si>
    <t xml:space="preserve">Brindar asistencia técnica a entidades públicas y privadas que contribuya a la atención de la población con discapacidad visual así como brindar herramientas que favorezcan su interlocución en espacios de participación.  </t>
  </si>
  <si>
    <t>Insuficiente gestión en la articulación con las entidades u organizaciones objetivo de asistencia tecnica por parte del INCI</t>
  </si>
  <si>
    <r>
      <t>Incumplimiento de asesorías y asistencias técnicas programadas por del INCI</t>
    </r>
    <r>
      <rPr>
        <sz val="10"/>
        <color rgb="FFFF0000"/>
        <rFont val="Arial"/>
        <family val="2"/>
      </rPr>
      <t>.</t>
    </r>
  </si>
  <si>
    <t>Cumplimiento</t>
  </si>
  <si>
    <t>Incumplimiento de metas institucionales
Afectación de la imagen institucional
Instauración de quejas</t>
  </si>
  <si>
    <t>4. Incumplimiento en las metas y objetivos institucionales afectando el cumplimiento en las metas de gobierno.</t>
  </si>
  <si>
    <t xml:space="preserve">Plan de asistencia tecnica </t>
  </si>
  <si>
    <t>Reprogramar asistencias tecnicas 
Definir un Plan de Mejoramiento</t>
  </si>
  <si>
    <t>Desarrollar el Plan de asistencia tecnica concertado con las entidades territorial programada en vigencia</t>
  </si>
  <si>
    <t>Coordinadora</t>
  </si>
  <si>
    <t xml:space="preserve">Planes de asistencia técnica </t>
  </si>
  <si>
    <t xml:space="preserve">Número de Planes de asistencia técnica </t>
  </si>
  <si>
    <t>20 planes de asitencia técnica concertados</t>
  </si>
  <si>
    <t>Coordinador</t>
  </si>
  <si>
    <t>Coordinación con las entidades rectoras del orden nacional (MEN , SENA, FUNCION PUBLICA entre otras)</t>
  </si>
  <si>
    <t>Coordinar con las entidades rectoras del orden nacional (MEN , SENA) FUNCION PUBLICA, entre otras,  la asesoria a las entidades territoriales</t>
  </si>
  <si>
    <t xml:space="preserve">Oficios, correos electronicos a las entidades rectoras de orden nacional </t>
  </si>
  <si>
    <t>Número de oficios o correos  electrónicos enviados</t>
  </si>
  <si>
    <r>
      <t xml:space="preserve">95 oficios enviados a Secretarias de  Educación , </t>
    </r>
    <r>
      <rPr>
        <sz val="10"/>
        <rFont val="Arial"/>
        <family val="2"/>
      </rPr>
      <t>Correos electrónicos.</t>
    </r>
  </si>
  <si>
    <t>Insuficiente recursos humano idoneo para realizar las asistencias tecnicas</t>
  </si>
  <si>
    <t xml:space="preserve"> Plan de Adquisciones, contratación del recurso humano</t>
  </si>
  <si>
    <t>Verificar requisitos del personal de apoyo para el proceso de asitencia tecnica identificados en el Plan de Aquisiciones</t>
  </si>
  <si>
    <t>Contratos en ejecución e
 informe de supervisión</t>
  </si>
  <si>
    <t>Número de contratos de prestación de servicios realizados</t>
  </si>
  <si>
    <t>6 contratos de prestación de servicios ( Maryuri Gómez 029 de 2020,  Maria Nelsy Garzón Ramos 079 de 2020,  Holman Moreno 045 de 2020,  Ronix López 028 de 2020, Nelson Villamizar 030 de 2020, Aleida Marcela  Valbuena 031 de 2020)</t>
  </si>
  <si>
    <t>Reuniones de socialización y apropiación del proceso de asistencia tecnica</t>
  </si>
  <si>
    <t>Realizar reuniones de socialización y apropiación del proceso de asistencia tecnica mensual</t>
  </si>
  <si>
    <t>Acta de reunión</t>
  </si>
  <si>
    <t>6 reuniónes realizadas por cada equipo de trabajo</t>
  </si>
  <si>
    <t>PRODUCCIÓN RADIAL Y AUDIOVISUAL</t>
  </si>
  <si>
    <t>Producir y emitir contenidos radiales sobre los derechos de la población con discapacidad visual, familias y colectivos como apoyo a la asistencia técnica de la Entidad desde una plataforma virtual.</t>
  </si>
  <si>
    <t>Contratación no oportuna del servicio de streaming</t>
  </si>
  <si>
    <t xml:space="preserve">Inexistente oferta radial y/o audiovisual
Incumplimiento de metas institucionales
Suspensión temporal o parcial de la emisión radial.
</t>
  </si>
  <si>
    <t>Adquisición del servicio de streaming con especificaciones tecnicas para emitir ininterrumpida</t>
  </si>
  <si>
    <t>1. Rara vez</t>
  </si>
  <si>
    <t>Realizar comunicado de suspensión del servicio radial y/o audiovisual
Definir acciones para el Plan de mejoramiento</t>
  </si>
  <si>
    <t>Realizar supervición del contrato de Steaming y verficar la emisión de los contenidos</t>
  </si>
  <si>
    <t>Contrato en ejecución
 informe de supervisión
Capturas de streaming</t>
  </si>
  <si>
    <t xml:space="preserve">Porcenjate de ejecuión presupuestal </t>
  </si>
  <si>
    <t>Ejecución y supervición del contrato de streaming 025-2020 ¨Servicio de Streaming para la Emisora Virtual INCI Radio, del Instituto Nacional para Ciegos¨</t>
  </si>
  <si>
    <t>50% de la ejecución contractual</t>
  </si>
  <si>
    <t>Ataque de agentes externos cibernéticos</t>
  </si>
  <si>
    <t>Base de datos de los contenidos radiales y audiovisuales</t>
  </si>
  <si>
    <t>Modificación no autorizada</t>
  </si>
  <si>
    <t>Politica de seguridad digital del INCI</t>
  </si>
  <si>
    <t>Realizar capacitación anual del buen uso de programas y equipos tecnologicos</t>
  </si>
  <si>
    <t xml:space="preserve">Listado de asistencia </t>
  </si>
  <si>
    <t>Número de capacitaciones realizadas</t>
  </si>
  <si>
    <t>Se realizara en el segundo semestre del año</t>
  </si>
  <si>
    <t>Insuficiente personal capacitado</t>
  </si>
  <si>
    <t>Realizar dos entrenamientos a los colaboradores de la emisora para la realización de programas de la parrilla</t>
  </si>
  <si>
    <t>Número de entrenamientos realizados</t>
  </si>
  <si>
    <t>En marzo se realizo entrenamiento sobre habilidades comunicativas</t>
  </si>
  <si>
    <t>1 entrenamiento a funcionarios de la Entidad</t>
  </si>
  <si>
    <t>Dificultades técnicas en las plataformas, aparatos tecnológicos y sofware de creación de contenidos</t>
  </si>
  <si>
    <t>Identificación de necesidades para posterior adquisición de equipos y sofware
Mantenimientos preventivos de las plataformas de equipos y sofware</t>
  </si>
  <si>
    <t xml:space="preserve">Verficar la emisión de la parrilla y el plan de trabajo audiovisual </t>
  </si>
  <si>
    <t>Seguimiento de la parrilla y del plan de trabajo audivisual</t>
  </si>
  <si>
    <t>Número de seguimiento realizados</t>
  </si>
  <si>
    <t>Mensualmente se hace seguimiento de la programación desarrollada por los grupos de trabajo INCIRadio para el cumplimiento de la parrilla de programación; y del plan da trabajo del centro audivisual</t>
  </si>
  <si>
    <t>6 seguimientos realizados</t>
  </si>
  <si>
    <t xml:space="preserve">CENTRO CULTURAL </t>
  </si>
  <si>
    <t>Brindar servicios que permitan a las personas con discapacidad visual del  país,  acceder a la información, el conocimiento y a la cultura.</t>
  </si>
  <si>
    <t>Las condiciones generadas por la Pandemia no permiten  el desarrollo de las actividades.</t>
  </si>
  <si>
    <t>Social y Cultural</t>
  </si>
  <si>
    <t>R5</t>
  </si>
  <si>
    <t>Incumplimiento  de los eventos  presenciales  dirigidos por  el centro cultural a entidades publicas, privadas y población en general.</t>
  </si>
  <si>
    <t>Incumplimiento de metas institucionales
Afectación de la imagen institucional
Aumento de quejas</t>
  </si>
  <si>
    <t>Programación virtual alterna</t>
  </si>
  <si>
    <t>Realización de Eventos y talleres  virtuales</t>
  </si>
  <si>
    <t>Definir cronograma de talleres  y eventos la modalidad virtual y hacer seguimiento a este</t>
  </si>
  <si>
    <t xml:space="preserve">Número de talleres  virtuales programadas </t>
  </si>
  <si>
    <t>Se programaron y realizaron 9 talleres de "Cómo interactuar con personas con discapacidad visual", dos conversatorios y dos talleres.</t>
  </si>
  <si>
    <t xml:space="preserve">13 talleres programados </t>
  </si>
  <si>
    <t>Poco interés de la población</t>
  </si>
  <si>
    <t>Eventos programados con base en expectativas de la población</t>
  </si>
  <si>
    <t>Definir programación de eventos acorde con expectativas y hacer seguimiento</t>
  </si>
  <si>
    <t>Ejecución de la Programación de eventos</t>
  </si>
  <si>
    <t xml:space="preserve">Número de  eventos programados </t>
  </si>
  <si>
    <t>Con base en las expectativas de los participantes, se definieron y programaron 13 talleres</t>
  </si>
  <si>
    <t xml:space="preserve">13 eventos programados </t>
  </si>
  <si>
    <t>Convocatorias inadecuadas</t>
  </si>
  <si>
    <t>Comunicación entre procesos</t>
  </si>
  <si>
    <t>Promoción por Inci radio,  redes sociales y pagina Web</t>
  </si>
  <si>
    <t xml:space="preserve">Difundir actividades por diferentes canales </t>
  </si>
  <si>
    <t>Correo electrónico - Publicación en la pagina web</t>
  </si>
  <si>
    <t>Número de actividades difundidas</t>
  </si>
  <si>
    <t>Se realizó la difusión de las actividades del Centro Cultural por redes sociales y por INCI Radio</t>
  </si>
  <si>
    <t>13 actividades difundidas</t>
  </si>
  <si>
    <t>Fallas  en el proveedor de internet  del INCI</t>
  </si>
  <si>
    <t>R6</t>
  </si>
  <si>
    <t>Imposibilidad para descargar los libros</t>
  </si>
  <si>
    <t xml:space="preserve">Monitoreo diario de servicio de la biblioteca </t>
  </si>
  <si>
    <t xml:space="preserve">Reemplazo inmediato en la plataforma del libro detectado con error _x000D_
</t>
  </si>
  <si>
    <t xml:space="preserve">Explicar al  usuario la situación </t>
  </si>
  <si>
    <t>Correo electrónico</t>
  </si>
  <si>
    <t>Número de usuarios atendidos</t>
  </si>
  <si>
    <t>No hubo necesidad explicar a los usuarios porque no hubo problemas en las descargas de los libros</t>
  </si>
  <si>
    <t>Luisa Moreno</t>
  </si>
  <si>
    <t>libros subidos a la plataforma con errores</t>
  </si>
  <si>
    <t>Aplicaciones</t>
  </si>
  <si>
    <t>Pruebas aleatorias de libros subidos para verificar  descarga</t>
  </si>
  <si>
    <t>Implementar monitoreo  aleatorio a los libros antes de subir a la plataforma.</t>
  </si>
  <si>
    <t xml:space="preserve">Relación de libros monitoreados mensualmente . </t>
  </si>
  <si>
    <t>Número de libros monitoreados aleatoriamente.</t>
  </si>
  <si>
    <t xml:space="preserve">Se ha realizado el monitoreo aleatorio de 20 libros de la biblioteca virtual, para verificar su funcionamiento en la plataforma </t>
  </si>
  <si>
    <t>Eliana Uribe</t>
  </si>
  <si>
    <t>20 libros monitoreados aleatoriamente</t>
  </si>
  <si>
    <t>UNIDADES PRODUCTIVAS</t>
  </si>
  <si>
    <t xml:space="preserve">Producir y comercializar material especializado requerido por entidades públicas, privadas, personas ciegas y con baja visión contribuyendo con el acceso a la información de las personas con discapacidad visual. </t>
  </si>
  <si>
    <t>Baja calidad de los productos entregados</t>
  </si>
  <si>
    <t>R7</t>
  </si>
  <si>
    <t>Pérdida de clientes y por consiguiente disminución en los ingresos  de las unidades productivas</t>
  </si>
  <si>
    <t>Incumplimiento de metas institucionales
Incumplimiento en las entregas a los usuarios
Reprocesos en la producción
Aumento de costos de producción</t>
  </si>
  <si>
    <t>5. Incumplimiento en las metas y objetivos institucionales afectando de forma grave la ejecución presupuestal.</t>
  </si>
  <si>
    <t>Programación anual de producción (SDT-120-FM-321)</t>
  </si>
  <si>
    <t>Realizar comunicado de suspensión del servicio</t>
  </si>
  <si>
    <t>Adquirir software para el costeo</t>
  </si>
  <si>
    <t>Se publicó el proceso de selección de mínima cuantía 058-2020: Se declaró inhabilitado al único proponente por incumplimiento en la evaluación técnica.
El 1 de Julio de 2020 se vuelve a lanzar el proceso de mínima cuantía N° 069-2020.</t>
  </si>
  <si>
    <t>Coordinador Unidades Productivas</t>
  </si>
  <si>
    <t>1 contrato en ejecución</t>
  </si>
  <si>
    <t>Incumplimiento de las condiciones comerciales de entrega y de características de productos</t>
  </si>
  <si>
    <t>Realizar seguimiento al plan de adquisiciones y a la programación anual de producción</t>
  </si>
  <si>
    <t>Seguimiento del plan de adquisiciones y la programación anual</t>
  </si>
  <si>
    <t xml:space="preserve">Número de seguimiento  del plan de adquisiciones </t>
  </si>
  <si>
    <t>Se realiza seguimiento al  plan de adquisiciones el cual se encuentra en un 50% de actividades comprometidas y de la programación anual de producción se encuentra en un 70% de cumplimiento</t>
  </si>
  <si>
    <t>1 seguimiento</t>
  </si>
  <si>
    <t>Fallas tecnológicas que afecten la prestación del servicio</t>
  </si>
  <si>
    <t>Mantenimientos preventivos</t>
  </si>
  <si>
    <t>Identificar y analizar no conformidades semestralmente</t>
  </si>
  <si>
    <t>Informe de análisis de no conformidades</t>
  </si>
  <si>
    <t>Número de  informes</t>
  </si>
  <si>
    <t>Se realiza seguimiento al plan de mejora de la tienda y se encuentra en un 100% de cumplimiento.
Actualización de procedimiento de la Tienda y de los formatos correspondientes</t>
  </si>
  <si>
    <t>Debilidad en la asesoría prestada</t>
  </si>
  <si>
    <t>Asignación de roles y responsabilidades en el equipo de trabajo de las unidades productivas</t>
  </si>
  <si>
    <t>Elaborar y hacer seguimiento al plan de mercadeo</t>
  </si>
  <si>
    <t>Informe  mensual  plan de mercadeo</t>
  </si>
  <si>
    <t xml:space="preserve">Cantidades de producción </t>
  </si>
  <si>
    <t xml:space="preserve">Se realizaron diversas actividades para cumplir con lo programado en el plan de mercadeo de las unidades productivas
Avance Imprenta: 70.95%
Avance Tienda: 56,67
Total avance unidades productivas : 63.81% </t>
  </si>
  <si>
    <t>6 informes</t>
  </si>
  <si>
    <t>Bajo inventario de insumos y materiales requeridos para el desarrollo de las actividades de las unidades productivas</t>
  </si>
  <si>
    <t>Aplicación de inventarios</t>
  </si>
  <si>
    <t>Capacitación a todos los miembros del equipo de las unidades productivas</t>
  </si>
  <si>
    <t>Asistir a capacitaciones y mantenimientos realizados</t>
  </si>
  <si>
    <t xml:space="preserve"> Seguimiento del PIC
Contratos ejecutados</t>
  </si>
  <si>
    <t>Número de capacitaciones asistidas</t>
  </si>
  <si>
    <t>Se realiza un mantenimiento correctivo a las máquinas impresoras Ricoh de la imprenta el 2-06-2020
Se envía manual de manejo de las máquinas Ricoh a todos los funcionarios y contratistas de la imprenta  en el mes de abril de 2020 para auto capacitación</t>
  </si>
  <si>
    <t>1 contrato</t>
  </si>
  <si>
    <t>GESTIÓN DOCUMENTAL</t>
  </si>
  <si>
    <t>Garantizar una Gestión Documental eficiente y efectiva, durante todo el clico de vida de los documentos.</t>
  </si>
  <si>
    <t>Incumplimiento de controles definidos</t>
  </si>
  <si>
    <t>R9</t>
  </si>
  <si>
    <t>Inadecuada gestión de la documentación e información de la entidad</t>
  </si>
  <si>
    <t>Operativo</t>
  </si>
  <si>
    <t xml:space="preserve">Pérdida total o parcial de la información institucional ubicada en el archivo central
Sentencias o Actos Administrativos que condenen o sancionen a la Entidad 
</t>
  </si>
  <si>
    <t>Fumigación y limpieza del espacio destinado para el archivo</t>
  </si>
  <si>
    <t xml:space="preserve">Aplicar la normatividad relacionada con la recuperación de documentos perdidos establecida por el Archivo General de la Nación 
En caso de daño se adelantarán las medidas técnicas para la recuperación de la información </t>
  </si>
  <si>
    <t>Elaborar el Cuadro de Clasificación Documental – CCD</t>
  </si>
  <si>
    <t>Responsable Proceso Gestión Documental</t>
  </si>
  <si>
    <t>Documento de Cuadro de Clasificación Documental</t>
  </si>
  <si>
    <t>Cuadro de Clasificación documental realizado</t>
  </si>
  <si>
    <t>Cada uno de los procesos se encuentra realizando actualización de los documentos del SIG, para la posterior actualización de los cuadros de clasificación documental</t>
  </si>
  <si>
    <t>Luz Hedy Ortiz Torres</t>
  </si>
  <si>
    <t>Perdida de confidencialidad</t>
  </si>
  <si>
    <t>Registro de los documentos que se prestan</t>
  </si>
  <si>
    <t>Elaborar Tabla de Retención Documental – TRD</t>
  </si>
  <si>
    <t>Tablas de Retención Documental</t>
  </si>
  <si>
    <t>Tablas de retención documental elaborada</t>
  </si>
  <si>
    <t>Cada uno de los procesos se encuentra realizando actualización de los documentos del SIG, para la posterior actualización de las Tablas de Retención Documental</t>
  </si>
  <si>
    <t>Lineamientos insuficientes</t>
  </si>
  <si>
    <t>Planilla de control de salida de expediente, para cualquier asunto de trámite.</t>
  </si>
  <si>
    <t>Realizar el inventario Documental de los archivos de gestión correspondiente a cada una de las áreas.</t>
  </si>
  <si>
    <t>Inventario Documental</t>
  </si>
  <si>
    <t>Inventario Documental elaborado</t>
  </si>
  <si>
    <t>Cada una de las áreas realizo actualización y envió de los inventarios documentales de sus archivos de gestión.</t>
  </si>
  <si>
    <t>Deterioro o pérdida de la documentación del archivo de la entidad.</t>
  </si>
  <si>
    <t>Capacitaciones en gestión secretarial, cuidado y uso de los documentos, aplicación de  TRD</t>
  </si>
  <si>
    <t>Implementar y hacer seguimiento al Plan Institucional de Archivos- PINAR</t>
  </si>
  <si>
    <t>Seguimiento del PINAR</t>
  </si>
  <si>
    <t>Número de seguimientos del PINAR</t>
  </si>
  <si>
    <t>Se realiza seguimiento y control al Plan Institucional de archivos</t>
  </si>
  <si>
    <t xml:space="preserve">Insuficiente personal idóneo </t>
  </si>
  <si>
    <t xml:space="preserve">Inventarios documentales actualizados , Archivos de Gestión </t>
  </si>
  <si>
    <t>Formular, implementar y hacer seguimiento al plan de conservación documental</t>
  </si>
  <si>
    <t>Seguimiento del Plan de Conservación Documental</t>
  </si>
  <si>
    <t>Número de seguimientos del Plan de Conservación Documental</t>
  </si>
  <si>
    <t>Se realiza seguimiento y control al Plan Conservación Documental</t>
  </si>
  <si>
    <t>Dificultades técnicas en las plataformas</t>
  </si>
  <si>
    <t>ORFEO</t>
  </si>
  <si>
    <t>Modificación no Autorizada</t>
  </si>
  <si>
    <t xml:space="preserve">Asistencia Técnica aplicativo Gestión Documental </t>
  </si>
  <si>
    <t xml:space="preserve">Participar en asistencia técnica del aplicativo de Gestión Documental </t>
  </si>
  <si>
    <t>Listados de asistencia</t>
  </si>
  <si>
    <t>Se realiza capacitación de ORFEO a jefes y secretarias relacionado con su gestión  y uso.</t>
  </si>
  <si>
    <t>ADMINISTRATIVO</t>
  </si>
  <si>
    <t>Asegurar la adecuada administración de los bienes muebles, inmuebles y de consumo y la prestación de los servicios generales.</t>
  </si>
  <si>
    <t>Recurso humano insuficiente o no calificado</t>
  </si>
  <si>
    <t>R10</t>
  </si>
  <si>
    <t>Inoportuna gestión e información de los bienes muebles, inmuebles, de consumo y la prestación de servicios</t>
  </si>
  <si>
    <t xml:space="preserve"> 
Perdida de elementos por falta de control
No ejecución de actividades inherentes a la gestión de los inmuebles
Represamiento de elemento en el almacén 
Reprocesos
Inventarios desactualizados con información no confiable
Insuficiencia de espacio en el almacén</t>
  </si>
  <si>
    <t>3. Credibilidad o imagen / Imagen institucional afectada en el orden nacional o regional por retrasos en la prestación del servicio a los usuarios o ciudadanos.</t>
  </si>
  <si>
    <t>3. Moderado</t>
  </si>
  <si>
    <t>Programación anual de cronograma de inventarios</t>
  </si>
  <si>
    <t xml:space="preserve">Plan de depuración, con el equipo de trabajo pertinente, de las diferencias o errores evidenciados en los informes para realizar los ajustes necesarios y lograr información veraz. </t>
  </si>
  <si>
    <t>Formular, implementar y realizar seguimiento trimestral  del Plan de Austeridad</t>
  </si>
  <si>
    <t>Coordinador Proceso financiero y administrativo</t>
  </si>
  <si>
    <t>Plan de Austeridad publicado en la pagina Web</t>
  </si>
  <si>
    <t>Número de seguimientos realizados al Plan de Austeridad</t>
  </si>
  <si>
    <t>El 3/07/2020 se realizó el seguimiento del Plan de Austeridad y Gestión Ambiental para el segundo trimestre de 2020</t>
  </si>
  <si>
    <t>Identificación inadecuada de los requerimientos de los procesos</t>
  </si>
  <si>
    <t>Identificación de necesidades, para solicitar incorporar en el Plan de adquisiciones y ejecución del proceso contractual</t>
  </si>
  <si>
    <t xml:space="preserve">Elaborar, implementar y realizar seguimiento trimestral  del cronograma de Inventarios </t>
  </si>
  <si>
    <t>Archivo de Excel reportado a planeación.</t>
  </si>
  <si>
    <t>Número de seguimientos realizados al Cronograma de Inventarios</t>
  </si>
  <si>
    <t>El 3/07/2020 se realizó el seguimiento del Cronograma de Inventarios para el segundo trimestre de 2020</t>
  </si>
  <si>
    <t>Elementos y bienes dados de baja que permanecen por mucho tiempo en el almacén</t>
  </si>
  <si>
    <t>Diseño del proceso</t>
  </si>
  <si>
    <t xml:space="preserve">
Revisión semestral de los bienes a dar de baja y los que ya están dados de baja para gestionar su salida de la Entidad, a través de lo aprobado  desde el comité de bajas para ordenar la destrucción o destino final de los bienes</t>
  </si>
  <si>
    <t>Asistir a capacitación técnica para el adecuado uso del aplicativo</t>
  </si>
  <si>
    <t>Listado de asistencia</t>
  </si>
  <si>
    <t>El 5 y 11 de marzo se llevo a cabo en el salón Braille capacitaciones con la Ingeniera Gloria Amparo Martinez de Software House.
El 2, 9 y 16 de marzo y el 30 de junio se realizaron reuniones entre los responsables de almacén y el área de contabilidad para realizar depuración de información de inventarios de acuerdo a las capacitaciones recibidas por la ingeniera Gloria Amparo Martinez.</t>
  </si>
  <si>
    <t>Dificultades técnicas en las plataformas de administración de inventarios</t>
  </si>
  <si>
    <t>Plataforma de Inventarios</t>
  </si>
  <si>
    <t>Asistencia técnica externa (contrato servicios)
Seguimiento del cumplimiento de las obligaciones del contratista</t>
  </si>
  <si>
    <t>FINANCIERO</t>
  </si>
  <si>
    <t>Proveer y controlar los recursos presupuestales, financieros y contables para el cumplimiento de los objetivos institucionales.</t>
  </si>
  <si>
    <t>Información inoportuna con incidencia contable por parte de los procesos que generan información económica</t>
  </si>
  <si>
    <t>R11</t>
  </si>
  <si>
    <t>Inconsistencias en la información  financiera en términos de  revelación, pertinencia, confiabilidad y oportunidad</t>
  </si>
  <si>
    <t>Incumplimiento de la normativa vigente.
Sanciones Administrativas, Disciplinarias, otras por parte de los entes de control.
Pérdida de credibilidad y confiabilidad
Reportes de información incompleta o errónea</t>
  </si>
  <si>
    <t>Correos electrónicos solicitando el envío de la información oportunamente a los procesos  de producción y mercadeo social, gestión contractual, gestión humana e inventarios.</t>
  </si>
  <si>
    <t>Elaborar lista de chequeo de cierre contable mensual, trimestral y anual</t>
  </si>
  <si>
    <t>Contador Entidad
Coordinador Proceso financiero y administrativo</t>
  </si>
  <si>
    <t>Lista de chequeo</t>
  </si>
  <si>
    <t>Lista de chequeo elaborada</t>
  </si>
  <si>
    <t>Cierres mensuales y trimestrales de acuerdo a las fechas de cierre estipuladas por el SIIF y la contaduría.
Se realizo la lista de chequeo mensual (5) y trimestral (1) hasta el mes de mayo, teniendo en cuenta que el cierre para el mes de junio esta programada para el 20 de junio.</t>
  </si>
  <si>
    <t xml:space="preserve"> Procedimiento de costeo Insuficiente en la producción de material impreso especializado de la Imprenta</t>
  </si>
  <si>
    <t>Revisión de las remisiones y comprobantes de salida presentadas por el área de Unidades productivas donde se definen los costos de los materiales producidos.
Acompañamiento al grupo de Unidades Productivas en las presentaciones de software de costeo para adquisición.</t>
  </si>
  <si>
    <t xml:space="preserve">Realizar seguimiento al Plan de Adiciones donde se reporta a diario el registro de CDP y RP </t>
  </si>
  <si>
    <t>Técnico con funciones de Presupuesto
Coordinador Proceso financiero y administrativo</t>
  </si>
  <si>
    <t>Plan de Adquisiciones actualizado con el registro</t>
  </si>
  <si>
    <t>Número de seguimientos al Plan de Adquisiciones actualizado con la ejecución presupuestal</t>
  </si>
  <si>
    <t>Diariamente una vez se generan los CDP se realiza el cruce con el plan de adquisiciones, sin embargo al final de cada mes vuelve a realizarse una revisión la cual es validada por el área de planeación.</t>
  </si>
  <si>
    <t>Insuficiente soportes para la generación de ajustes contables</t>
  </si>
  <si>
    <t>Implementación de archivo físico de comprobantes contables con su respectivo soporte de estricto cumplimiento.</t>
  </si>
  <si>
    <t>Socializar trimestral el seguimiento a la Ejecución Presupuestal para una oportuna toma de decisiones</t>
  </si>
  <si>
    <t>informe de seguimiento de la ejecución presupuestal en la WEB</t>
  </si>
  <si>
    <t>Número de seguimientos a la ejecución presupuestal</t>
  </si>
  <si>
    <t xml:space="preserve">Se elaboro el 30/06/2020 el Informe de Ejecución Presupuestal  con corte al segundo trimestre del 2020 </t>
  </si>
  <si>
    <t>Incorrecta ejecución presupuestal</t>
  </si>
  <si>
    <t>Económico y Financiero</t>
  </si>
  <si>
    <t xml:space="preserve">Revisión de los soportes para la expedición de CDP y RP para la correcta elaboración.
Cruce entre la ejecución del plan de adquisiciones con la ejecución presupuestal de SIIF para la identificación de posibles errores. </t>
  </si>
  <si>
    <t>Elaborar y publicar trimestralmente el Informe de Ejecución presupuestal</t>
  </si>
  <si>
    <t>Informe de Ejecución presupuestal</t>
  </si>
  <si>
    <t>Se elaboro el 30/06/2020 el informe de Ejecución Presupuestal  con corte al segundo trimestre del 2020</t>
  </si>
  <si>
    <t>Errónea asignación de recursos mensuales al PAC</t>
  </si>
  <si>
    <t>Envío correo solicitando a los supervisores de los contratos los pagos a programar.
Consolidación y verificación presupuestal previa a la programación del PAC, para hacer una destinación adecuada de los recursos.</t>
  </si>
  <si>
    <t>Realizar conciliaciones de las cuentas de incapacidades con el proceso de gestión Humana</t>
  </si>
  <si>
    <t>Funcionarios área financiera -Coordinador Proceso financiero y administrativo -Funcionarios recursos Humanos</t>
  </si>
  <si>
    <t>Número de conciliaciones realizadas</t>
  </si>
  <si>
    <t>Reunión con la coordinadora del Grupo de Gestión Humana y el equipo de nomina
Correos electrónicos con entrega de informe, requerimiento de información para depuración de incapacidades, y respuestas de requisiciones. 
(8/03/2020; 30/04/2020; 21/05/2020; 5/06/2020; 30/06/2020)</t>
  </si>
  <si>
    <t>2 Reuniones
8 correos</t>
  </si>
  <si>
    <t>Dificultades técnicas en SIIF</t>
  </si>
  <si>
    <t>Plataforma SIIF</t>
  </si>
  <si>
    <t>Seguimiento de la falla presentada en las líneas de soporte de SIIF y con los ingenieros de sistemas de la Entidad si es necesario</t>
  </si>
  <si>
    <t>Participar en las capacitaciones de asistencia técnica de SIIF</t>
  </si>
  <si>
    <t>Capacitación Gestión de Viáticos - 3 funcionarios
Capacitación REPORTES, CONSULTAS Y PROCESOS DEL MACROPROCESO CONTABLE -1 funcionario
CAPACITACIÓN VIRTUAL REGISTRO ANTEPROYECTO- 1 funcionario
capacitación CADENA BÁSICA FINANCIERA USUARIOS NUEVOS - 1 contratista
Capacitación Virtual ADMINISTRACIÓN DE PAC  - 1 contratista</t>
  </si>
  <si>
    <t>Funcionarios área financiera -Coordinador Proceso financiero y administrativo -Funcionarios ren general</t>
  </si>
  <si>
    <t>5 ( 30/01/2020; 20/02/2020; 05/03/2020; 09/03/2020
11/06/2020)</t>
  </si>
  <si>
    <t>GESTIÓN JURÍDICA</t>
  </si>
  <si>
    <t xml:space="preserve"> Asesorar, asistir y representar al Instituto Nacional para Ciegos en todas las actuaciones judiciales y extra judiciales, procurando el cumplimiento y la aplicación de la normatividad legal vigente.</t>
  </si>
  <si>
    <t>Vencimiento inoportuno de términos establecidos en la ley para el tramite de los diferentes recursos</t>
  </si>
  <si>
    <t>R12</t>
  </si>
  <si>
    <t xml:space="preserve">
Recursos, conceptos, Derechos de Petición y respuestas sin tener fundamento jurídico suficiente y/o contestados de forma extemporánea </t>
  </si>
  <si>
    <t>Gerencial</t>
  </si>
  <si>
    <t>Sentencias o Actos Administrativos que condenen o sancionen a la Entidad 
Impacto económico, financiero, daño antijurídico y detrimento patrimonial.
Investigaciones disciplinarias; fiscales y/o penales
Pérdida de credibilidad en la entidad</t>
  </si>
  <si>
    <t>Registro de solicitudes que requieren asistencia jurídica</t>
  </si>
  <si>
    <t xml:space="preserve">Trámite ante Ministerio de Hacienda para adelantar el pago 
Procesos disciplinarios </t>
  </si>
  <si>
    <t>Realizar la sustanciación y apoyo profesional para la defensa jurídica y gestión dentro de los procesos judiciales del INCI en las diferentes jurisdicciones y reportar los avances al subcomité de defensa sectorial del Ministerio Educación Nacional</t>
  </si>
  <si>
    <t>Jefe Oficina Asesora Jurídica</t>
  </si>
  <si>
    <t>Reportes los avances</t>
  </si>
  <si>
    <t>Número de gestiones jurídicas realizadas</t>
  </si>
  <si>
    <t>El 04 de junio de 2020 se en envía el reporte de mayo  con radicado 20201020011801 al subcomité de defensa sectorial del MIN</t>
  </si>
  <si>
    <t>Abogada contratista - OAJ 
Jefe de la Oficina Jurídica</t>
  </si>
  <si>
    <t>Perdida de documentos o expedientes</t>
  </si>
  <si>
    <t>Seguimiento de las demandas, tutelas y requerimiento jurídicos</t>
  </si>
  <si>
    <t>Seguimiento mensuales de los procesos judiciales en el comité de conciliación</t>
  </si>
  <si>
    <t>Informe de seguimiento</t>
  </si>
  <si>
    <t>Número de seguimientos realizados</t>
  </si>
  <si>
    <t>Los días 17 y 30 de junio el comité de conciliación se reunió en dos sesiones, con el fin de hacer el seguimiento correspondiente a los procesos judiciales activos de la entidad</t>
  </si>
  <si>
    <t xml:space="preserve">Desactualización en la información registrada en el normograma y desconocimiento de la normatividad señalada </t>
  </si>
  <si>
    <t>Responsables del proceso</t>
  </si>
  <si>
    <t>Ejecución del cronograma para promover con los supervisores la gestión para el saneamiento de los 18 comodatos</t>
  </si>
  <si>
    <t>Informe de la ejecución del cronograma</t>
  </si>
  <si>
    <t>El día 27 de mayo de 2020 se llevo acabo la  mesa técnica para establecer cronograma de liquidación de los comodatos pendientes.</t>
  </si>
  <si>
    <t>Insuficiente personal idóneo y comprometido con la gestión jurídica</t>
  </si>
  <si>
    <t>Mantener actualizado el Normograma  y  pagina web trimestralmente</t>
  </si>
  <si>
    <t>Normograma publicado actualizado</t>
  </si>
  <si>
    <t>Terminado el plazo el 18 de junio de 2020 para que cada área entregara la actualización del normograma, el área jurídica inicia la verificación de cada norma, apoyada por los líderes de proceso y consolida en una sola matriz, todos los cambios,  que será remitida a Planeación  en la primera semana de julio para ser publicada.</t>
  </si>
  <si>
    <t>Ausencia de Integridad y ética de los colaboradores del proceso</t>
  </si>
  <si>
    <t xml:space="preserve">Realizar seguimiento trimestral de la política de prevención del daño antijurídico </t>
  </si>
  <si>
    <t xml:space="preserve">Informe de seguimiento  </t>
  </si>
  <si>
    <t>Mediante Resolución No 20201020000553 del 29 de mayo de 2020 se aprobó Política de Prevención del Daño Antijuridico 2020-2021, la cual fue socializada pro correo electrónico.</t>
  </si>
  <si>
    <t>GESTIÓN CONTRACTUAL</t>
  </si>
  <si>
    <t>Aplicar los procedimientos legales para contratar bienes, servicios y obras con el fin de satisfacer las necesidades del Instituto</t>
  </si>
  <si>
    <t>R13</t>
  </si>
  <si>
    <t xml:space="preserve">Insatisfacción de las necesidades internas del instituto por una deficiente planeación y gestión contractual </t>
  </si>
  <si>
    <t>Detrimento Patrimonial. 
Investigaciones disciplinarias; fiscales y/o penales. 
Necesidades de la entidad no satisfechas. 
Pérdida de credibilidad en la entidad.</t>
  </si>
  <si>
    <t>Control de los trámites a través del formato de registro solicitudes de contratación</t>
  </si>
  <si>
    <t xml:space="preserve">Proceso disciplinario y penal </t>
  </si>
  <si>
    <t>Capacitar a los funcionarios que ejercerán labores de supervisión de los contratos en las diferentes etapas contractuales</t>
  </si>
  <si>
    <t>Número de supervisores capacitados</t>
  </si>
  <si>
    <t>Pendiente por realizar</t>
  </si>
  <si>
    <t>Jefe de la Oficina Jurídica</t>
  </si>
  <si>
    <t>Insuficiente personal idóneo y comprometido con la gestión contractual</t>
  </si>
  <si>
    <t xml:space="preserve">Revisión de toda la Documentación por parte de la Oficina Asesora Jurídica. </t>
  </si>
  <si>
    <t>Asistir a las reuniones de seguimiento al Plan Anual de Adquisiciones</t>
  </si>
  <si>
    <t>Número de reuniones del PAA asistidas</t>
  </si>
  <si>
    <t>Estas acción se realiza de manera conjunta con la OAP, razón por la cual se esta a la espera de la reprogramación del seguimiento que estaba programado para el día 17 de junio de 2020</t>
  </si>
  <si>
    <t>Estudios previos y/o pliegos de condiciones estructurados sin tener en cuenta la Normatividad vigente.</t>
  </si>
  <si>
    <t>Proceso gestión contractual con su procedimiento, guías  y formatos establecidos.</t>
  </si>
  <si>
    <t>Capacitar a los referentes técnicos que apoyan en la elaboración de los documentos pre-contractuales</t>
  </si>
  <si>
    <t>Número de referentes técnicos capacitados</t>
  </si>
  <si>
    <t xml:space="preserve"> Aplicar una modalidad de selección diferente a la que por Ley corresponda para adquirir determinado bien o servicio. </t>
  </si>
  <si>
    <t>Seguimiento del plan de adquisiciones</t>
  </si>
  <si>
    <t>Asistir a capacitaciones en temas de contratación</t>
  </si>
  <si>
    <t>En el mes de junio de 2020 los funcionarios de la OAJ, no asistieron a ninguna capacitación en temas de contratación</t>
  </si>
  <si>
    <t>Deficiencia identificación de las necesidades en la planeación de las áreas requirentes para la programación de solicitudes de bienes y /o servicios.</t>
  </si>
  <si>
    <t>Reunión con los diferentes supervisores y jefes de dependencia para revisar los trámites adelantados</t>
  </si>
  <si>
    <t>GESTIÓN HUMANA</t>
  </si>
  <si>
    <t>Promover el desarrollo del talento humano mediante acciones que generen un ambiente laboral propicio e impacten positivamente la productividad y mejoren la calidad de la vida laboral.</t>
  </si>
  <si>
    <t xml:space="preserve">Falta de control y seguimiento para la elaboración de la nomina, prestaciones sociales y parafiscales entre el servidor líder de nomina y el proveedor de la misma </t>
  </si>
  <si>
    <t>Financieros</t>
  </si>
  <si>
    <t>R14</t>
  </si>
  <si>
    <t>Errores en liquidación de nómina, prestaciones sociales y  parafiscales.</t>
  </si>
  <si>
    <t>Servidores con errores en la liquidación de sus prestaciones sociales que pueden ocasionar efecto domino. _x000D_
Demandas por errores en la liquidación de las prestaciones sociales _x000D_
Afectaciones en el pago de la nomina.</t>
  </si>
  <si>
    <t>4. Integridad Información/Mayor</t>
  </si>
  <si>
    <t>Comparar la liquidación de nómina en Excel  con los valores que arroja el aplicativo .</t>
  </si>
  <si>
    <t>Comparar los resultados que arroja el aplicativo de nomina  con la nomina el el formato Excel</t>
  </si>
  <si>
    <t>Coordinador de Gestión Humana</t>
  </si>
  <si>
    <t>nomina aprobada</t>
  </si>
  <si>
    <t>Cantidad de nominas aprobadas</t>
  </si>
  <si>
    <t>Se elaboro la nomina el Excel de los meses de Enero a Junio con el fin de generar comparaciones.</t>
  </si>
  <si>
    <t xml:space="preserve">Alexander Caro / Ferney Gaviria </t>
  </si>
  <si>
    <t>Desconocimiento del servidor  sobre la parametrización de la nomina, prestaciones sociales y parafiscales en el aplicativo</t>
  </si>
  <si>
    <t xml:space="preserve">Revisión de la nomina , prestaciones sociales y parafiscales, por el área de Gestión Administrativa y Financiera </t>
  </si>
  <si>
    <t>Asistir a capacitación sobre la parametrización en el aplicativo de la nomina, seguridad social y parafiscales.</t>
  </si>
  <si>
    <t>Servidor encargado de la elaboración de la nomina</t>
  </si>
  <si>
    <t>Se programo capacitación con el proveedor de web-Safi para el día 09 de julio/2020</t>
  </si>
  <si>
    <t>Errores de Digitación al momento de cargar las novedades de nomina</t>
  </si>
  <si>
    <t xml:space="preserve">Soporte Técnico  por el proveedor de la nomina </t>
  </si>
  <si>
    <t xml:space="preserve">Diligenciar el formato de novedades de nomina de manera mensual </t>
  </si>
  <si>
    <t>Formato de novedades diligenciado</t>
  </si>
  <si>
    <t>Número de novedades reportadas</t>
  </si>
  <si>
    <t>En los meses de enero a junio se elaboró un cuadro novedades con el fin de realizar comparaciones y evitar errores</t>
  </si>
  <si>
    <t>No se elabora un perfil de cargo antes de la vinculación del servidor publico.</t>
  </si>
  <si>
    <t xml:space="preserve">Vinculación de un Servidor Publico en nombramiento  provisional  que no cumpla con los requisitos del cargo </t>
  </si>
  <si>
    <t>Inconvenientes en la ejecución del Plan Estratégico de Recursos Humanos._x000D_
Incumplimientos de la normatividad en lo referente a situaciones administrativas _x000D_
"Incumplimiento de la normatividad vigente y 
Sanciones Administrativas, Disciplinarias, otras por parte de los entes de control."</t>
  </si>
  <si>
    <t>5. Legal / Intervención por parte de un ente de control u otro ente regulador.</t>
  </si>
  <si>
    <t>Informe de perfil antes de  la vinculación del Servidor publico en nombramiento provisional.</t>
  </si>
  <si>
    <t xml:space="preserve">Realizar el Informe de Perfil al momento de la vinculación </t>
  </si>
  <si>
    <t>Informe de Perfil diligenciado</t>
  </si>
  <si>
    <t>Número de perfiles elaborados/ Número de funcionarios vinculados</t>
  </si>
  <si>
    <t>En junio se adoptó el formato de informe de perfil para  evaluar los requisitos del empleo , antes de la vinculación de algún servidor.</t>
  </si>
  <si>
    <t xml:space="preserve">Andrea Cuadros </t>
  </si>
  <si>
    <t xml:space="preserve">no existe un proceso de reclutamiento y selección de personal para empleos provisionales </t>
  </si>
  <si>
    <t xml:space="preserve">Elaboración de pruebas técnicas de conocimiento </t>
  </si>
  <si>
    <t>Actualizar el procedimiento de Reclutamiento y Selección para nombramientos de carácter provisional</t>
  </si>
  <si>
    <t>Procedimiento actualizado</t>
  </si>
  <si>
    <t>No hay avance a la fecha</t>
  </si>
  <si>
    <t xml:space="preserve">No se realizan pruebas de conocimiento antes de la  vinculación de lo Servidores con nombramiento provisional </t>
  </si>
  <si>
    <t>Asesorías con el DAFP, antes de realizar alguna situación administrativa.</t>
  </si>
  <si>
    <t>Elaborar pruebas técnicas de conocimiento a los candidatos que van a ocupar empleo en provisionalidad.</t>
  </si>
  <si>
    <t>Pruebas técnicas realizadas</t>
  </si>
  <si>
    <t>Número de pruebas técnicas realizadas/ Número de funcionarios vinculados</t>
  </si>
  <si>
    <t>INFORMATICA Y TÉCNOLOGIA</t>
  </si>
  <si>
    <t xml:space="preserve">Gestionar  los recursos de las tecnologías de la información y comunicaciones para soportar las operaciones institucionales en un marco de confidencialidad, disponibilidad e integridad de la información mediante la administración de la plataforma tecnológica institucional y la prestación del soporte técnico requerido						</t>
  </si>
  <si>
    <t>Daño en los servidores</t>
  </si>
  <si>
    <t>R15</t>
  </si>
  <si>
    <t>Perdida de la información_x000D_
y/o confidencialidad de esta</t>
  </si>
  <si>
    <t>Seguridad Digital</t>
  </si>
  <si>
    <t xml:space="preserve">Interrupción de las labores
Inoperatividad para realizar funciones </t>
  </si>
  <si>
    <t>Formulación del PETI</t>
  </si>
  <si>
    <t>Ventana de mantenimiento en la pagina web</t>
  </si>
  <si>
    <t>Asistir a capacitaciones sobre nuevas técnicas para brindar seguridad a la información</t>
  </si>
  <si>
    <t>Profesionales proceso informática</t>
  </si>
  <si>
    <t>Hemos recibido invitación de MinTIC y se ha participado en :
Teletrabajo y gobierno digital
Innovación tiempos de crisis (big data y transformación
Nueva versión Portal Gov.co
Desafíos de educación en tiempos de crisis
Finanzas seguras ciberfraude entidades publicas 
Índice de Gobierno Digital
VMware Cloud</t>
  </si>
  <si>
    <t>Capacitaciones Virtuales donde se participó</t>
  </si>
  <si>
    <t xml:space="preserve">Incumplimiento de los controles </t>
  </si>
  <si>
    <t>Backup´s de servidores almacenados en la SAN</t>
  </si>
  <si>
    <t>Actualizar el sistema operativo</t>
  </si>
  <si>
    <t>informe</t>
  </si>
  <si>
    <t>Sistema operativo actualizado</t>
  </si>
  <si>
    <t xml:space="preserve">Se inicio proceso contractual para actualizar y mantener:
Mantenimiento preventivo y correctivo por horas,  de equipos de redes WI-FI AP, Switch Core y Borde, controladoras  relacionadas, actualización, implementaciones, configuraciones de propiedad del INCI. 
Adquisición de Licencias Firewall.  
Servicio de mantenimiento MV y actualización SERVERCENTER . 
Servicio de mantenimiento y ajustes a IPv6 - Incluye permanencia en "LACNIC".  
Soporte de Directorio activo. 
Soporte de Firewall.
Mantenimiento servidor y actualización sistema telefónico IP – Elastix.  </t>
  </si>
  <si>
    <t>Sistema Operativo en Actualización</t>
  </si>
  <si>
    <t xml:space="preserve">Ataques cibernéticos </t>
  </si>
  <si>
    <t>Firewall que controla el acceso de una computadora a la red y el acceso externo a la red del INCI</t>
  </si>
  <si>
    <t>Adelantar campañas de prevención de ataque cibernéticos</t>
  </si>
  <si>
    <t>Informe</t>
  </si>
  <si>
    <t>Número de campañas realizadas</t>
  </si>
  <si>
    <t>Se ha enviado a través de correo INCILista:
Correo Malicioso Suplantación DIAN
Correo Malicioso Suplantación DNP programa Ingreso Solidario
Correo malicio socitación a una prueba obligatoria COVID-19
Correo pishing  comunicado urgente Minsalud
Correo malware ayudas por parte del Gobierno Nacional</t>
  </si>
  <si>
    <t>Campaña información ataques ciberneticos</t>
  </si>
  <si>
    <t>Daño de los equipos</t>
  </si>
  <si>
    <t>Claves de acceso para ingresar a los sistemas</t>
  </si>
  <si>
    <t>Formular e implementar el  procedimiento para realizar el back up</t>
  </si>
  <si>
    <t>Procedimiento documentado</t>
  </si>
  <si>
    <t>Procedimiento de  back up documentado</t>
  </si>
  <si>
    <t>Se cuenta con el procedimiento de Back Up, debiendo realizar su revisión para ajustes si fuese necesario</t>
  </si>
  <si>
    <t>Procedimiento Bach Up para revisión</t>
  </si>
  <si>
    <t>Fallas humanas</t>
  </si>
  <si>
    <t>Backus de servidores almacenados en la SAN</t>
  </si>
  <si>
    <t>Socializar propuesta para back up de los equipos de cómputo asignados a los funcionarios</t>
  </si>
  <si>
    <t>Número de funcionarios  que asistieron a la socialización</t>
  </si>
  <si>
    <t>No se ha adelantado acción hasta tanto se surta la revisión del procedimiento</t>
  </si>
  <si>
    <t>NA</t>
  </si>
  <si>
    <t>SERVICIO AL CIUDADANO</t>
  </si>
  <si>
    <t xml:space="preserve"> Dar servicio y orientación oportuna, verás y efectiva a las solicitudes de los ciudadanos  tanto internas como externas de acuerdo con las disposiciones legales vigentes.</t>
  </si>
  <si>
    <t>Incremento inesperado en el volumen de PQRSD</t>
  </si>
  <si>
    <t>R16</t>
  </si>
  <si>
    <t>Orientación inadecuada para los usuarios
Incumplimiento de los términos de ley para la gestión de requerimientos</t>
  </si>
  <si>
    <t>Incumplimiento de la normatividad vigente.
Sanciones Administrativas, Disciplinarias, otras por parte de los entes de control.
Aumento de Tutelas interpuesta a la entidad</t>
  </si>
  <si>
    <t>Seguimiento mensual al cumplimientos de los tiempos legales establecidos para dar respuesta a las PQRS</t>
  </si>
  <si>
    <t>Adelantar acciones legales pertinentes de acuerdo con la PQRSD no contestada oportunamente</t>
  </si>
  <si>
    <t>Capacitar a los funcionarios en la normatividad definida</t>
  </si>
  <si>
    <t>Funcionario de Oficina de servicio al ciudadano</t>
  </si>
  <si>
    <t>Número de funcionarios capacitados</t>
  </si>
  <si>
    <t>El 31 de marzo del 2020 se envió correo electrónico por INCI lista de los términos de respuesta en el mes de marzo
Se ha realizado seguimiento de PQRSD de marzo, abril, mayo, junio.
Pendiente capacitación durante el segundo semestre de 2020</t>
  </si>
  <si>
    <t>Andrea Cuadros</t>
  </si>
  <si>
    <t>Insuficiente personal idóneo y comprometido en servicio al ciudadano</t>
  </si>
  <si>
    <t>Protocolo de servicio al ciudadano establecido</t>
  </si>
  <si>
    <t>Identificar y analizar las PQRSD no resueltas en los tiempos definidos</t>
  </si>
  <si>
    <t xml:space="preserve"> Documento de análisis de PRSD</t>
  </si>
  <si>
    <t>Número de análisis realizados</t>
  </si>
  <si>
    <t>Seguimiento PQRSD realizado durante el primer semestre de 2020, realizado semanalmente</t>
  </si>
  <si>
    <t>María Cruz</t>
  </si>
  <si>
    <t>4 seguimientos durante el semestre de 2020</t>
  </si>
  <si>
    <t>Inoportuna gestión de PQRSD</t>
  </si>
  <si>
    <t>Proceso de servicio al ciudadano establecido</t>
  </si>
  <si>
    <t>Elaborar y socializar la Política de servicio al ciudadano</t>
  </si>
  <si>
    <t>Documento de Política de servicio al ciudadano
Listados de asistencia</t>
  </si>
  <si>
    <t>Porcentaje Documento de Política de servicio al ciudadana elaborada y socializada</t>
  </si>
  <si>
    <t>El 30 de junio de 2020 se elaboro la POLICITA DE SERVICIO AL CIUDADANO, publicada en la página de el INCI enlace : http://www.inci.gov.co/transparencia/61-politicas-y-lineamientos-2020
Queda pendiente la socialización</t>
  </si>
  <si>
    <t>Dificultades técnicas que no permiten el envío o publicación de la información</t>
  </si>
  <si>
    <t>ORFEO, página web</t>
  </si>
  <si>
    <t xml:space="preserve">Atención de las PQRSD recibidas </t>
  </si>
  <si>
    <t>EVALUACIÓN Y MEJORAMIENTO INSTITUCIONAL</t>
  </si>
  <si>
    <t xml:space="preserve">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 </t>
  </si>
  <si>
    <t>Inadecuada proyección del Plan Anual de auditoría</t>
  </si>
  <si>
    <t>R17</t>
  </si>
  <si>
    <t xml:space="preserve">Inoportunidad en la entrega de informes de Ley </t>
  </si>
  <si>
    <t xml:space="preserve">Incumplimiento de la normatividad vigente.
Sanciones Administrativas, Disciplinarias, otras por parte de los entes de control.
Pérdidas de credibilidad </t>
  </si>
  <si>
    <t>3. Legal / Investigaciones penales, fiscales o disciplinarias.</t>
  </si>
  <si>
    <t>Programa anual de auditorías aprobado y publicado.</t>
  </si>
  <si>
    <t>1. Insignificante</t>
  </si>
  <si>
    <t>Reporte del informe en por otros medios al ente destinatario.</t>
  </si>
  <si>
    <t>Enero 1 de 2020</t>
  </si>
  <si>
    <t>Enero 31 de 2020</t>
  </si>
  <si>
    <t>Elaborar y aprobar el Plan de auditoria</t>
  </si>
  <si>
    <t>Asesor Control Interno</t>
  </si>
  <si>
    <t>Plan de Auditoría Elaborado y aprobado y Acta del Comité de Coordinación de Control Interno en donde se presenta y aprueba.</t>
  </si>
  <si>
    <t>Pla de auditoría elaborado para aprobación/ Plan de auditoría aprobado</t>
  </si>
  <si>
    <t>La asesora de control interno presentó para aprobación Plan de Auditoría 2020 en enero al CICCI. En junio se presenta modificación del PAA para aprobación. Los dos planes presentados fueron aprobados en CICCI, se suscribieron actas.</t>
  </si>
  <si>
    <t>Asesor de control interno</t>
  </si>
  <si>
    <t xml:space="preserve">Falta de asesor y/o responsable de ejercer las funciones de jefe de control interno en la OCI </t>
  </si>
  <si>
    <t>Carta de responsabilidad firmada por los auditados.</t>
  </si>
  <si>
    <t>Entregar carta de representación al líder y/o responsable del proceso auditado para su firma.</t>
  </si>
  <si>
    <t>Carta de representación firmada por cada proceso auditado o evaluado.</t>
  </si>
  <si>
    <t>No. cartas de cartas de representación firmadas/No. De procesos auditados o evaluados</t>
  </si>
  <si>
    <t xml:space="preserve">Junto con el memorando de inicio del proceso auditor, se remite carta de representación para la firma, actualmente con el trabajo en casa, se remite correo electrónico por parte de los responsables aceptando dicha carta. Así por ejemplo para la Evaluación semestral del SCI, la carta de representación fue remitida a todos los involucrados, se recibió firmada por el Subdirector, el director informó vía correo que se entiende aceptada y que se recogerán las firmas cuando se realice trabajo presencial. </t>
  </si>
  <si>
    <t>Pendiente de su recepción por el confinamiento</t>
  </si>
  <si>
    <t>Nuevos requerimientos normativos no contemplados en el PAA</t>
  </si>
  <si>
    <t>Seguimiento periódico al PAA</t>
  </si>
  <si>
    <t xml:space="preserve">Ejecutar y realizar seguimiento al Plan Anual de Auditoría </t>
  </si>
  <si>
    <t>Informes de ejecución y seguimiento al PAA</t>
  </si>
  <si>
    <t>No. De informes de ejecución y seguimiento al PAA realizados / 12</t>
  </si>
  <si>
    <t xml:space="preserve">Se realiza seguimiento mensual a la ejecución del PAA el cual es reportado a la OAP. Se remite informe de gestión al CICCI </t>
  </si>
  <si>
    <t>Entrega tardía de la información por parte de las dependencias</t>
  </si>
  <si>
    <t>Comité Institucional de Coordinación de Control Interno que asuma la ejecución de los informes de Ley ante la carencia de jefe de control interno.</t>
  </si>
  <si>
    <t>Inadecuada aplicación de los procedimientos de auditoría</t>
  </si>
  <si>
    <t>R18</t>
  </si>
  <si>
    <t>No detectar hallazgos (errores, desviaciones de control) en las auditorías y/o evaluaciones realizadas, cuando éstos existen y pueden ser de importancia relativa para la entidad.</t>
  </si>
  <si>
    <t xml:space="preserve">Incumplimiento de los objetivos del proceso de evaluación independiente.
Informes de auditoría y/o seguimientos superficiales.
Mala imagen del auditor y del área de Control Interno
Materialización de riesgos </t>
  </si>
  <si>
    <t>4. Probable</t>
  </si>
  <si>
    <t>Procedimientos y herramientas de auditoría debidamente actualizados y socializados con el personal de la OCI</t>
  </si>
  <si>
    <t>Ampliación del alcance y tiempo de la auditoría y/o evaluación realizada.</t>
  </si>
  <si>
    <t>Actualizar y divulgar las herramientas de auditoria en el personal de la OCI</t>
  </si>
  <si>
    <t>Asesor Control Interno
Auditor</t>
  </si>
  <si>
    <t>Herramientas de Auditoría actualizadas en el SIG. 
Acta de conocimiento de las herramientas de auditoría por parte del personal de apoyo de la OCI</t>
  </si>
  <si>
    <t>Herramientas de auditoría actualizadas y divulgadas en el año/ Total de Herramientas de auditoría</t>
  </si>
  <si>
    <t>Las herramientas de auditoría se divulgaron al personal de la OCI a su ingreso, Se tiene acceso a ellas a través del SIG.</t>
  </si>
  <si>
    <t>Falta de pericia y conocimientos del auditor</t>
  </si>
  <si>
    <t>Actualización técnica permanente por parte del Auditor en normas internas y externas</t>
  </si>
  <si>
    <t>Elaborar y aprobar del Plan de trabajo para cada proceso auditado o evaluado</t>
  </si>
  <si>
    <t>Plan de trabajo auditoría</t>
  </si>
  <si>
    <t>Plan de trabajo elaborado / Plan de trabajo aprobado</t>
  </si>
  <si>
    <t>Cada proceso de auditoría tiene su correspondiente plan de trabajo. En la presente vigencia se ha realizado 1 auditoría y 24 informes de evaluación, todos ellos con su correspondiente plan de trabajo.</t>
  </si>
  <si>
    <t>Desconocimiento de los procesos auditados</t>
  </si>
  <si>
    <t>Selección del auditor con adecuado perfil</t>
  </si>
  <si>
    <t>Realizar seguimiento permanente a la ejecución Plan de trabajo de cada Auditoría y/o evaluación realizada.</t>
  </si>
  <si>
    <t>seguimientos realizados</t>
  </si>
  <si>
    <t>Seguimientos realizados / seguimientos programados</t>
  </si>
  <si>
    <t>La asesora de control interno realiza seguimiento permanente a la ejecución y avance de las auditorias y seguimientos programados, para asegurar el cumplimiento de los planes de trabajo.</t>
  </si>
  <si>
    <t>Plan de Auditoría aprobado y con seguimientos</t>
  </si>
  <si>
    <t>Verificar requisitos del personal de apoyo para la OCI previo al proceso de contratación</t>
  </si>
  <si>
    <t>Asesor de Control Interno</t>
  </si>
  <si>
    <t>Documento de cumplimiento de requisitos</t>
  </si>
  <si>
    <t>Verificación de requisitos realizado / Procesos de contratación de apoyo realizados</t>
  </si>
  <si>
    <t>En el mes de enero se realizó la verificación de requisitos para la contratación del personal de apoyo.</t>
  </si>
  <si>
    <t>calificacion probabilidad</t>
  </si>
  <si>
    <t>calificacion Impacto</t>
  </si>
  <si>
    <t>tipo de riesgo</t>
  </si>
  <si>
    <t>factor de riesgo externo</t>
  </si>
  <si>
    <t>factor de riesgo interno</t>
  </si>
  <si>
    <t>Contexto del Proceso</t>
  </si>
  <si>
    <t>Tipo de impacto</t>
  </si>
  <si>
    <t>probabilidad</t>
  </si>
  <si>
    <t>impacto</t>
  </si>
  <si>
    <t>riesgo inherente</t>
  </si>
  <si>
    <t>tipo de control</t>
  </si>
  <si>
    <t>política de manejo</t>
  </si>
  <si>
    <t>requiere plan de mejoramiento</t>
  </si>
  <si>
    <t>5. Casi seguro</t>
  </si>
  <si>
    <t xml:space="preserve">Extremo </t>
  </si>
  <si>
    <t>Directamenta</t>
  </si>
  <si>
    <t>Aceptar el riesgo</t>
  </si>
  <si>
    <t>Si</t>
  </si>
  <si>
    <t>Alto</t>
  </si>
  <si>
    <t>Indirectamenta</t>
  </si>
  <si>
    <t>No</t>
  </si>
  <si>
    <t>No disminuye</t>
  </si>
  <si>
    <t>Evitar el riesgo</t>
  </si>
  <si>
    <t>2. Menor</t>
  </si>
  <si>
    <t>Bajo</t>
  </si>
  <si>
    <t>Compartir el riesgo</t>
  </si>
  <si>
    <t>2. Credibilidad o imagen / Imagen institucional afectada localmente por retrasos en la prestación del servicio a los usuarios o ciudadanos</t>
  </si>
  <si>
    <t>1. Credibilidad o imagen / No se afecta la imagen institucional de forma significativa.</t>
  </si>
  <si>
    <t>Seguridad y Salud en el Trabajo</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</si>
  <si>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</si>
  <si>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</si>
  <si>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</si>
  <si>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</si>
  <si>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Corrupción</t>
  </si>
  <si>
    <t>1. Operativo / No hay interrupción de las operaciones de la entidad.</t>
  </si>
  <si>
    <t>4. Legal / Sanción por parte del ente de control u otro ente regulador.</t>
  </si>
  <si>
    <t>2. Legal / Reclamaciones o quejas de los usuarios, que implican investigaciones internas disciplinarias.</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</si>
  <si>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</si>
  <si>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</si>
  <si>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</si>
  <si>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</si>
  <si>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</si>
  <si>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</si>
  <si>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</si>
  <si>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</si>
  <si>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</si>
  <si>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</si>
  <si>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</si>
  <si>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</si>
  <si>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</si>
  <si>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</si>
  <si>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</si>
  <si>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</si>
  <si>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</si>
  <si>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</si>
  <si>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</si>
  <si>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</si>
  <si>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</si>
  <si>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</si>
  <si>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3. Integridad Información/Moderado</t>
  </si>
  <si>
    <t>2. Integridad Información/Menor</t>
  </si>
  <si>
    <t>1. Integridad Información/Insignificante</t>
  </si>
  <si>
    <t>Extremo</t>
  </si>
  <si>
    <t xml:space="preserve">s </t>
  </si>
  <si>
    <t>Deficiente emisión de contenidos radial y audiovisual.</t>
  </si>
  <si>
    <t>SEGUIMIENTO OCI INFORME DEFINITIVO
OBSERVACIONES SEPTIEMBRE 2020</t>
  </si>
  <si>
    <t>MAPA DE CALOR</t>
  </si>
  <si>
    <t>PROBABILIDAD</t>
  </si>
  <si>
    <t>Casi seguro
5</t>
  </si>
  <si>
    <t>Probable
4</t>
  </si>
  <si>
    <t>NIVEL</t>
  </si>
  <si>
    <t>DESCRIPTOR</t>
  </si>
  <si>
    <t>DESCRIPCIÓN</t>
  </si>
  <si>
    <t>FRECUENCIA</t>
  </si>
  <si>
    <t>Casi seguro</t>
  </si>
  <si>
    <t>Se espera que el evento ocurra en la mayoría de las circunstancias</t>
  </si>
  <si>
    <t>Más de 1 vez al año.</t>
  </si>
  <si>
    <t>Posible
3</t>
  </si>
  <si>
    <t>Probable</t>
  </si>
  <si>
    <t>Es viable que el evento ocurra en la mayoría de las circunstancias</t>
  </si>
  <si>
    <t>Al menos 1 vez en el último año.</t>
  </si>
  <si>
    <t>Posible</t>
  </si>
  <si>
    <t>El evento podrá ocurrir en algún momento</t>
  </si>
  <si>
    <t>Al menos 1 vez en los últimos 2 años.</t>
  </si>
  <si>
    <t>Improbable
2</t>
  </si>
  <si>
    <t>Improbable</t>
  </si>
  <si>
    <t>El evento puede ocurrir en algún momento</t>
  </si>
  <si>
    <t>Al menos 1 vez en los últimos 5 años.</t>
  </si>
  <si>
    <t>Rara vez</t>
  </si>
  <si>
    <t>El evento puede ocurrir sólo en circunstancias excepcionales (poco comunes o anormales)</t>
  </si>
  <si>
    <t>No se ha presentado en los últimos 5 años.</t>
  </si>
  <si>
    <t>Rara vez
1</t>
  </si>
  <si>
    <t>Insignificante</t>
  </si>
  <si>
    <t>Menor</t>
  </si>
  <si>
    <t>Mayor</t>
  </si>
  <si>
    <t>Catastrófico</t>
  </si>
  <si>
    <t>IMPACTO</t>
  </si>
  <si>
    <t>Calificación y peso del diseño de cada control</t>
  </si>
  <si>
    <t>Fuente: Secretaría de Transparencia de la Presidencia de la República.</t>
  </si>
  <si>
    <t>TOTAL EVALUACIÓN DEL DISEÑO DEL CONTROL</t>
  </si>
  <si>
    <t>RANGO DE CALIFICACIÓN PESO DISEÑO DEL CONTROL</t>
  </si>
  <si>
    <t>Calificación entre 96 y 100</t>
  </si>
  <si>
    <r>
      <t>·</t>
    </r>
    <r>
      <rPr>
        <sz val="7"/>
        <color theme="1"/>
        <rFont val="Times New Roman"/>
        <family val="1"/>
      </rPr>
      <t xml:space="preserve">         </t>
    </r>
    <r>
      <rPr>
        <sz val="12"/>
        <color theme="1"/>
        <rFont val="Arial"/>
        <family val="2"/>
      </rPr>
      <t xml:space="preserve">Si menos de cinco (5) respuestas son afirmativas la calificación del impacto es </t>
    </r>
    <r>
      <rPr>
        <b/>
        <sz val="12"/>
        <color theme="1"/>
        <rFont val="Arial"/>
        <family val="2"/>
      </rPr>
      <t>moderado</t>
    </r>
    <r>
      <rPr>
        <sz val="12"/>
        <color theme="1"/>
        <rFont val="Arial"/>
        <family val="2"/>
      </rPr>
      <t>, lo cual genera medianas consecuencias sobre la entidad</t>
    </r>
  </si>
  <si>
    <t>Calificación entre 86 y 95</t>
  </si>
  <si>
    <r>
      <t>·</t>
    </r>
    <r>
      <rPr>
        <sz val="7"/>
        <color theme="1"/>
        <rFont val="Times New Roman"/>
        <family val="1"/>
      </rPr>
      <t xml:space="preserve">         </t>
    </r>
    <r>
      <rPr>
        <sz val="12"/>
        <color theme="1"/>
        <rFont val="Arial"/>
        <family val="2"/>
      </rPr>
      <t xml:space="preserve">Si el número de respuestas afirmativas esta entre seis (6) y once (11) el impacto es </t>
    </r>
    <r>
      <rPr>
        <b/>
        <sz val="12"/>
        <color theme="1"/>
        <rFont val="Arial"/>
        <family val="2"/>
      </rPr>
      <t>mayor</t>
    </r>
    <r>
      <rPr>
        <sz val="12"/>
        <color theme="1"/>
        <rFont val="Arial"/>
        <family val="2"/>
      </rPr>
      <t xml:space="preserve"> y se generan altas consecuencias para la entidad.</t>
    </r>
  </si>
  <si>
    <t>Calificación entre 0 y 85</t>
  </si>
  <si>
    <r>
      <t>·</t>
    </r>
    <r>
      <rPr>
        <sz val="7"/>
        <color theme="1"/>
        <rFont val="Times New Roman"/>
        <family val="1"/>
      </rPr>
      <t xml:space="preserve">         </t>
    </r>
    <r>
      <rPr>
        <sz val="12"/>
        <color theme="1"/>
        <rFont val="Arial"/>
        <family val="2"/>
      </rPr>
      <t xml:space="preserve">Si el número de respuestas afirmativas es mayor a doce (12) el impacto es </t>
    </r>
    <r>
      <rPr>
        <b/>
        <sz val="12"/>
        <color theme="1"/>
        <rFont val="Arial"/>
        <family val="2"/>
      </rPr>
      <t>catastrófico</t>
    </r>
    <r>
      <rPr>
        <sz val="12"/>
        <color theme="1"/>
        <rFont val="Arial"/>
        <family val="2"/>
      </rPr>
      <t xml:space="preserve"> y se generan consecuencias desastrosas para la entidad</t>
    </r>
  </si>
  <si>
    <t>Calificación de la solidez individual del control:</t>
  </si>
  <si>
    <t>PESO DEL DISEÑO DE CADA CONTROL</t>
  </si>
  <si>
    <t>PESO DE LA EJECUCIÓN DE CADA CONTROL</t>
  </si>
  <si>
    <t>SOLIDEZ INDIVIDUAL DE CADA CONTROL:</t>
  </si>
  <si>
    <t>SE DEBEN ESTABLECER ACCIONES PARA FORTALECER EL CONTROL</t>
  </si>
  <si>
    <t>Fuerte: 100</t>
  </si>
  <si>
    <t>Moderado: 50</t>
  </si>
  <si>
    <t>Débil: 0</t>
  </si>
  <si>
    <t>Fuerte:</t>
  </si>
  <si>
    <t>fuerte (siempre se ejecuta)</t>
  </si>
  <si>
    <t>fuerte + fuerte = fuerte</t>
  </si>
  <si>
    <t>calificación</t>
  </si>
  <si>
    <t>moderado (algunas veces)</t>
  </si>
  <si>
    <t>fuerte + moderado = moderado</t>
  </si>
  <si>
    <t>X</t>
  </si>
  <si>
    <t>entre 96 y 100</t>
  </si>
  <si>
    <t>débil (no se ejecuta)</t>
  </si>
  <si>
    <t>fuerte + débil = débil</t>
  </si>
  <si>
    <t>Moderado:</t>
  </si>
  <si>
    <t>moderado + fuerte = moderado</t>
  </si>
  <si>
    <t>moderado + moderado = moderado</t>
  </si>
  <si>
    <t>entre 86 y 95</t>
  </si>
  <si>
    <t>moderado + débil = débil</t>
  </si>
  <si>
    <t>Débil:</t>
  </si>
  <si>
    <t>débil + fuerte = débil</t>
  </si>
  <si>
    <t>calificación entre</t>
  </si>
  <si>
    <t>débil + moderado = débil</t>
  </si>
  <si>
    <t>0 y 85</t>
  </si>
  <si>
    <t>débil + débil = débil</t>
  </si>
  <si>
    <t xml:space="preserve">Calificación de controles y su solidez: </t>
  </si>
  <si>
    <t>RANGO DE CALIFICACIÓN CONTROLES</t>
  </si>
  <si>
    <t>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</si>
  <si>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</si>
  <si>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</si>
  <si>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</si>
  <si>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r>
      <t>b)</t>
    </r>
    <r>
      <rPr>
        <b/>
        <sz val="7"/>
        <color rgb="FF365F91"/>
        <rFont val="Times New Roman"/>
        <family val="1"/>
      </rPr>
      <t xml:space="preserve">    </t>
    </r>
    <r>
      <rPr>
        <b/>
        <sz val="12"/>
        <color rgb="FF365F91"/>
        <rFont val="Cambria"/>
        <family val="1"/>
      </rPr>
      <t>Riesgo residual (Después de Controles)</t>
    </r>
  </si>
  <si>
    <t>Solidez del conjunto de los controles</t>
  </si>
  <si>
    <t>Controles ayudan a disminuir la probabilidad</t>
  </si>
  <si>
    <t>Controles ayudan a disminuir impacto</t>
  </si>
  <si>
    <t># columnas que se desplaza el riesgo en el eje vertical del mapa de calor</t>
  </si>
  <si>
    <t># columnas que se desplaza el riesgo en el eje horizontal del mapa de calor</t>
  </si>
  <si>
    <t>Si la solidez del conjunto de los controles es débil, este no disminuirá ningún cuadrante de impacto o probabilidad asociado al riesgo.</t>
  </si>
  <si>
    <r>
      <t xml:space="preserve">Tratándose de </t>
    </r>
    <r>
      <rPr>
        <b/>
        <sz val="12"/>
        <color theme="1"/>
        <rFont val="Arial"/>
        <family val="2"/>
      </rPr>
      <t>riesgos de corrupción</t>
    </r>
    <r>
      <rPr>
        <sz val="12"/>
        <color theme="1"/>
        <rFont val="Arial"/>
        <family val="2"/>
      </rPr>
      <t xml:space="preserve"> únicamente hay disminución de probabilidad, en impacto no opera el desplazamiento.</t>
    </r>
  </si>
  <si>
    <t>R4</t>
  </si>
  <si>
    <r>
      <t xml:space="preserve">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fortalecimmiento del diseño de los controles. Se evidencia que aplicados los controles el riesgo inherente se mantiene en zona extrema por lo que se recomenda su revisión y fortalecimiento, de tal manera que se mejore la probabilidad de ocurrencia y/ el impacto de manera directa.
Se establece como causa: Incumplimiento de las condiciones comerciales de entrega y de características de productos y como control :Identificación de necesidades y solicitar para incorporar en el Plan de adquisiciones y ejecución del proceso contractual, el cual no tiene relaciòn con la causa identificada. Se recomienda revisar
Se recomienda revisar la acción de contingencia (realizar un comunicado de suspensiòn del servicio) ante la materialización del riesgo de pérdida de clientes, dado que no tiene relaciòn. 
Se debe tener en cuenta que para cada riesgo se deben identificar las causas generadoras, y para cada causa un control que la mitigue, asì mismo, las acciones deben estar asociadas al control establecido y la accion de contingencia se refiere a las acciones realizadas ante la materializaciòn del riesgo.
Se recomienda considerar el concepto de CONTROL  establecido en la Guia del DAFP: medida que modifica el riesgo (procesos, políticas, dispositivos, prácticas u otras
acciones). 
La valoración de los controles implica que se tenga un adecuado diseño del control, para ello se deben establecer claramente los responsables adecuados para la ejecución del control, de tal manera que se ejecute oportunamente, se tengan las evidencias de su ejecución, se investiguen y resuelvan las desviaciones de control y la información sea confiable, lo anterior permite que el diseño y ejecución del control reflejen una solidez individual del control fuerte y que la solidez promedio de los controles igualmente sea fuerte.
Se sugiere revisar la valoración de los controles, en razón la solidez individual del control se califica con 0, el peso del diseño del control es debil debido a que no se investigan ni resuelven las desviaciones de control. La solidez promedio de los controles es débil, por lo que se requiere su fortalecimiento.
</t>
    </r>
    <r>
      <rPr>
        <sz val="11"/>
        <color rgb="FFFF0000"/>
        <rFont val="Calibri"/>
        <family val="2"/>
        <scheme val="minor"/>
      </rPr>
      <t>No se aportan evidencias de la ejecución del control, ni de las acciones asociadas el control.</t>
    </r>
  </si>
  <si>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inherente se mantiene en zona extrema por lo que se recomenda su revisión y fortalecimiento, de tal manera que se mejore la probabilidad de ocurrencia y/ el impacto de manera directa.
Para el riesgo: Pérdida de clientes y por consiguiente disminución en los ingresos  de las unidades productivas, se identifica como causa: Fallas tecnológicas que afecten la prestación del servicios, como control: Mantenimientos preventivos  y como acción asociada al control: Identificar y analizar no conformidades semestralmente, con documento registro: Informe de análisis de no conformidades.
Se recomienda precisar en la descripción del control, indicando los mantenimientos preventivos a qué se realizarán y su periodicidad, así mismo precisar la acción asociada al control con el fin de definir claramente las no conformidades a que hacen referencia (a los productos vendidos, o a la disponibilidad de los equipos tecnológicos)
Se propone como acción asociada al control Identificar y analizar no conformidades semestralmente, sin embargo el monitoreo realizado no tiene relación con la acción  propuesta.
Se debe tener en cuenta que para cada causa identificada se establece un control que logre su mitigación y las acciones que se proponen son asociadas al control definido. 
Se deben reorganizar de manera articulada.
Se sugiere revisar la valoración de los controles, en razón la solidez individual del control se califica con 0, el peso del diseño del control es debil debido a que no se investigan ni resuelven las desviaciones de control. La solidez promedio de los controles es débil, por lo que se requiere su fortalecimiento.
Se recomienda revisar la acción de contingencia ante la materialización del riesgo de pérdida de clientes.
No se aporta evidencia de la ejecución del control, ni de las acciones asociadas al control.</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</si>
  <si>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inherente se mantiene en zona extrema por lo que se recomenda su revisión y fortalecimiento, de tal manera que se mejore la probabilidad de ocurrencia y/ el impacto de manera directa.
Se debe tener en cuenta que para cada causa identificada se establece un control que logre su mitigación y las acciones que se proponen son asociadas al control definido. 
Para este caso, la causa identificada es la debilidad en la asesoría prestada, el control propuesto es Asignación de roles y responsabilidades en el equipo de trabajo de UP y la acción asociada al control es Elaborar y hacer seguimiento al Plan de Mercadeo, con un indicador de medición de la actividad en cantidades de producción. La acción de contingencia: Realizar comunidado de suspensión del servicio. 
Se recomienda revisar y articular adecuadameste todos estos aspectos, que deben estar relacionados. El control debe apuntar a mitigar la causa identificada y la acción debe estar asociada al control establecido y el indicador debe medir adecudamente el cumplimiento de la acción.
Se recomienda revisar la acción de contingencia ante la materialización del riesgo de pérdida de clientes. 
Se sugiere revisar la valoración de los controles, en razón la solidez individual del control se califica con 0, el peso del diseño del control es debil debido a que no se investigan ni resuelven las desviaciones de control. La solidez promedio de los controles es débil, por lo que se requiere su fortalecimiento.
No se aporta evidencia de la ejecución del control ni de las acciones asociadas al control.</t>
  </si>
  <si>
    <t>Se realizó una revisión general del riesgo y se presentaron las observaciones en el Informe Preliminar. No se presentan observaciones al informe preliminar, por lo que se mantienen como definitivas, así:
Se evidencia evaluacón del entorno interno, externo y de proceso. Se evidencia fortalecimiento del diseño de los controles. Se evidencia que aplicados los controles el riesgo inherente se mantiene en zona extrema por lo que se recomenda su revisión y fortalecimiento, de tal manera que se mejore la probabilidad de ocurrencia y/ el impacto de manera directa.
Se debe tener en cuenta que para cada causa identificada se establece un control que logre su mitigación y las acciones que se proponen son asociadas al control definido. 
Para este caso, la causa identificada es Bajo inventario de insumos y materiales requeridos para el desarrollo de las actividades de las unidades productivas, el control propuesto es Capacitación a todos los miembros del equipo de las unidades productivas y la acción asociada al control es Asistir a capacitaciones y mantenimientos realizados, con un indicador de medición de la actividad de Número de capacitaciones asistidas. Se recomienda revisar y articular adecuadameste todos estos aspectos, que deben estar relacionados. 
Se recomienda revisar la acción de contingencia ante la materialización del riesgo de pérdida de clientes.
Se sugiere revisar la valoración de los controles, en razón la solidez individual del control se califica con 0, el peso del diseño del control es debil debido a que no se investigan ni resuelven las desviaciones de control. La solidez promedio de los controles es débil, por lo que se requiere su fortalecimiento.
No se aporta evidencia de la ejecución del control ni de las acciones asociadas al control.</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</si>
  <si>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recomenda su revisión y fortalecimiento, de tal manera que se mejore la probabilidad de ocurrencia y/ el impacto de manera directa.
Se sugiere revisar la valoración de los controles, en razón la solidez individual del control se califica con 0, el peso del diseño del control es debil debido a que no se investigan ni resuelven las desviaciones de control. La solidez promedio de los controles es débil, por lo que se requiere su fortalecimiento.
Se debe tener en cuenta que para cada causa identificada como generadora del riesgo, se debe establecer un control que logre su mitigación y las acciones que se proponen deben estar  asociadas a la ejecución del control definido, y el indicador debe medir adecudamente el cumplimiento de la acción.
Se evidencia desarticulación en el anàlisis de causas y los controles establecidos para su mitigación, asì por ejemplo: Para la causa 3 identificada:  lineamientos insuficientes, se establece como control: Planilla de control de salida de expediente, para cualquier asunto de trámite y como actividad asociada al control: Realizar el inventario Documental de los archivos de gestión correspondiente a cada una de las áreas, actividades que no tienen relaciòn, La acción de contingencia propuesta no tiene relaciòn con el riesgo, se relaciona con una de las causas identificadas que es Deterioro o pérdida de la documentación del archivo de la entidad. La aplicaciòn de la normatividad no es una acción de contingencia. La normatividad en si misma es un control de obligatorio cumplimiento por parte de los servidores  públicos. 
En tèrminos generales se recomienda hacer una revisión general del riesgo identificado, las causas generadoras del riesgo y a cada causa determinar un control para su mitigación, debiendo existir relación entre las mismas.
No se aportan evidencias de la ejecución del control, ni de la acción asociada al control.</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</si>
  <si>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recomenda su revisión y fortalecimiento, de tal manera que se mejore la probabilidad de ocurrencia y/ el impacto de manera directa.
Se sugiere revisar la valoración de los controles, en razón la solidez individual del control se califica con 0, el peso del diseño del control es debil debido a que no se investigan ni resuelven las desviaciones de control. La solidez promedio de los controles es débil, por lo que se requiere su fortalecimiento.
Se debe tener en cuenta que para cada causa identificada como generadora del riesgo, se debe establecer un control que logre su mitigación y las acciones que se proponen deben estar  asociadas a la ejecución del control definido, y el indicador debe medir adecudamente el cumplimiento de la acción.
Se evidencia desarticulación en el anàlisis de causas y los controles establecidos para su mitigación, asì por ejemplo: Para la causa identificada: Deterioro o pérdida de la documentación del archivo de la entidad. Se estableció como control: Planilla de control de salida de expediente, para cualquier asunto de trámite. Acción asociada al control: 
Implementar y hacer seguimiento al Plan Institucional de Archivos- PINAR. 
La acción de contingencia propuesta no tiene relaciòn con el riesgo, se relaciona con la causa identificada (Deterioro o pérdida de la documentación del archivo de la entidad). La aplicaciòn de la normatividad no es una acción de contingencia. La normatividad en si misma es un control de obligatorio cumplimiento por parte de los servidores  públicos. La acción de contingencia es aquella que se ejecuta una vez se materializa el riesgo.
En tèrminos generales se recomienda hacer una revisión general del riesgo identificado, las causas generadoras del riesgo y a cada causa determinar un control para su mitigación, debiendo existir relación entre las mismas.
No se aportan evidencias de la ejecución del control. Se aporta evidecia de la acción asociada al control el Plan Institucional de archivos PINAR y Seguimiento al Plan Institucional de archivos PINAR del primer y segundo trimestre.</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</si>
  <si>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recomenda su revisión y fortalecimiento, de tal manera que se mejore la probabilidad de ocurrencia y/ el impacto de manera directa.
Se sugiere revisar la valoración de los controles, en razón la solidez individual del control se califica con 0, el peso del diseño del control es debil debido a que no se investigan ni resuelven las desviaciones de control. La solidez promedio de los controles es débil, por lo que se requiere su fortalecimiento.
Se debe tener en cuenta que para cada causa identificada como generadora del riesgo, se debe establecer un control que logre su mitigación y las acciones que se proponen deben estar  asociadas a la ejecución del control definido, y el indicador debe medir adecudamente el cumplimiento de la acción.
Se evidencia desarticulación en el anàlisis de causas, los controles y acciones establecidas para su mitigación  Para el riesgo identificado, se establece como causa: Insuficiente personal idóneo. Control: Inventarios documentales actualizados , Archivos de Gestión  y como acción asociada al control: Formular, implementar y hacer seguimiento al plan de conservación documental. El control establecido no mitiga de manenra adecuada la causa generadora el riesgo, por lo que se requiere su revisión.
La acción de contingencia propuesta no tiene relaciòn con el riesgo, se relaciona con la causa identificada (Deterioro o pérdida de la documentación del archivo de la entidad). La aplicaciòn de la normatividad no es una acción de contingencia. La normatividad en si misma es un control de obligatorio cumplimiento por parte de los servidores  públicos. La acción de contingencia es aquella que se ejecuta una vez se materializa el riesgo.
En tèrminos generales se recomienda hacer una revisión general del riesgo identificado, las causas generadoras del riesgo y a cada causa determinar un control para su mitigación, debiendo existir relación entre las mismas.
No se aportan evidencias de la ejecución del control. Se aporta evidecia de la acción asociada al control el Plan de conservación documental y Seguimientos al Plan  del primer y segundo trimestre.</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</si>
  <si>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recomenda su revisión y fortalecimiento, de tal manera que se mejore la probabilidad de ocurrencia y/ el impacto de manera directa.
Se sugiere revisar la valoración de los controles, en razón la solidez individual del control se califica con 0, el peso del diseño del control es debil debido a que no se investigan ni resuelven las desviaciones de control. La solidez promedio de los controles es débil, por lo que se requiere su fortalecimiento.
Se debe tener en cuenta que para cada causa identificada como generadora del riesgo, se debe establecer un control que logre su mitigación y las acciones que se proponen deben estar  asociadas a la ejecución del control definido, y el indicador debe medir adecudamente el cumplimiento de la acción.
Se evidencia desarticulación en el anàlisis de causas, los controles y acciones establecidas para su mitigación  Para el riesgo identificado, se establece como causa: Dificultades técnicas en las plataformas. Control: Asistencia Técnica aplicativo Gestión Documental. Acción asociada al control: Participar en asistencia técnica del aplicativo de Gestión Documental, con un indicador de medición Número de capacitaciones asistidas. Se recomienda su revisión y articulación.
La acción de contingencia propuesta no tiene relaciòn con el riesgo, se relaciona con la causa identificada (Deterioro o pérdida de la documentación del archivo de la entidad). La aplicaciòn de la normatividad no es una acción de contingencia. La normatividad en si misma es un control de obligatorio cumplimiento por parte de los servidores  públicos. La acción de contingencia es aquella que se ejecuta una vez se materializa el riesgo.
En tèrminos generales se recomienda hacer una revisión general del riesgo identificado, las causas generadoras del riesgo y a cada causa determinar un control para su mitigación, debiendo existir relación entre las mismas.
No se aportan evidencias de la ejecución del control, ni de las acciones asociadas al control.</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</si>
  <si>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moderada por lo que se recomenda su revisión y fortalecimiento, de tal manera que se mejore la probabilidad de ocurrencia y/ el impacto de manera directa. 
El riesgo identificado es ambiguo: Inoportuna gestión. Por lo tanto, el anàlisis de causas y la definición de controles es imprecisa.
Se deben precisar los criterios de oportunidad estableciendo los tèrminos en los cuales se deben gestionar los bienes muebles, inmuebles de consumo y de prestación de servicios de las entidad, con el fin de identificar claramente la materializaciòn del riesgo. Se sugiere evaluar en la identificaciòn del riesgo el cumplimiento normativo que asegura la adecuada administraciòn de los bienes. Es un riesgo que no se puede medir o determinar su ocurrencia. Se sugiere revisar  el riesgo identificado, con el fin de determinar claramente las causas, controles y consecuencias, considerar dentro de las consecuencias las sanciones disciplinarias, fiscales y/o penales.
Se debe tener en cuenta que para cada causa identificada como generadora del riesgo, se debe establecer un control que logre su mitigación y las acciones que se proponen deben estar  asociadas a la ejecución del control definido, y el indicador debe medir adecudamente el cumplimiento de la acción. 
Se evidencia desarticulación en el anàlisis de causas, los controles y acciones establecidas para su mitigación. Así por ejemplo, para el riesgo identificado: Inoportuna gestión e información de los bienes muebles, inmuebles, de consumo y la prestación de servicios,  se determina como causa: Recurso humano insuficiente o no calificado, como control:Programación anual de cronograma de inventarios y como acción asociada al control: Formular, implementar y realizar seguimiento trimestral  del Plan de Austeridad y como acción de contingencia ante materialización del riesgo: Plan de depuración, con el equipo de trabajo pertinente, de las diferencias o errores evidenciados en los informes para realizar los ajustes necesarios y lograr información veraz. Se recomienda su revisión y articulación. 
En tèrminos generales se recomienda hacer una revisión general del riesgo identificado, las causas generadoras del riesgo y a cada causa determinar un control para su mitigación, debiendo existir relación entre las mismas.
No se aportan evidencias de la ejecución del control, ni de las acciones asociadas al control.</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</si>
  <si>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moderada por lo que se recomenda su revisión y fortalecimiento, de tal manera que se mejore la probabilidad de ocurrencia y/ el impacto de manera directa. 
El riesgo identificado es ambiguo: Inoportuna gestión. Por lo tanto, el anàlisis de causas y la definición de controles es imprecisa. Se deben precisar los criterios de oportunidad estableciendo los tèrminos en los cuales se deben gestionar los bienes muebles, inmuebles de consumo y de prestación de servicios de las entidad, con el fin de identificar claramente la materializaciòn del riesgo. Se sugiere evaluar en la identificaciòn del riesgo el cumplimiento normativo que asegura la adecuada administraciòn de los bienes. Es un riesgo que no se puede medir o determinar su ocurrencia. Se sugiere revisar  el riesgo identificado, con el fin de determinar claramente las causas, controles y consecuencias, considerar dentro de las consecuencias las sanciones disciplinarias, fiscales y/o penales.
Se debe tener en cuenta que para cada causa identificada como generadora del riesgo, se debe establecer un control que logre su mitigación y las acciones que se proponen deben estar  asociadas a la ejecución del control definido, y el indicador debe medir adecudamente el cumplimiento de la acción. 
Se evidencia desarticulación en el anàlisis de causas, los controles y acciones establecidas para su mitigación. Así por ejemplo, para el riesgo identificado: Inoportuna gestión e información de los bienes muebles, inmuebles, de consumo y la prestación de servicios,  se determina como causa: Identificación inadecuada de los requerimientos de los procesos, como control: Identificación de necesidades, para solicitar incorporar en el Plan de adquisiciones y ejecución del proceso contractual, como acción asociada al control: Elaborar, implementar y realizar seguimiento trimestral  del cronograma de Inventarios  y como acción de contingencia ante materialización del riesgo: Plan de depuración, con el equipo de trabajo pertinente, de las diferencias o errores evidenciados en los informes para realizar los ajustes necesarios y lograr información veraz. Se recomienda su revisión y articulación. 
En tèrminos generales se recomienda hacer una revisión general del riesgo identificado, las causas generadoras del riesgo y a cada causa determinar un control para su mitigación, debiendo existir relación entre las mismas.
No se aportan evidencias de la ejecución del control, ni de las acciones asociadas al control.</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</si>
  <si>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moderada por lo que se recomenda su revisión y fortalecimiento, de tal manera que se mejore la probabilidad de ocurrencia y/ el impacto de manera directa. 
El riesgo identificado es ambiguo: Inoportuna gestión. Por lo tanto, el anàlisis de causas y la definición de controles es imprecisa.
Se deben precisar los criterios de oportunidad estableciendo los tèrminos en los cuales se deben gestionar los bienes muebles, inmuebles de consumo y de prestación de servicios de las entidad, con el fin de identificar claramente la materializaciòn del riesgo. Se sugiere evaluar en la identificaciòn del riesgo el cumplimiento normativo que asegura la adecuada administraciòn de los bienes. Es un riesgo que no se puede medir o determinar su ocurrencia. Se sugiere revisar  el riesgo identificado, con el fin de determinar claramente las causas, controles y consecuencias, considerar dentro de las consecuencias las sanciones disciplinarias, fiscales y/o penales.
Se debe tener en cuenta que para cada causa identificada como generadora del riesgo, se debe establecer un control que logre su mitigación y las acciones que se proponen deben estar  asociadas a la ejecución del control definido, y el indicador debe medir adecudamente el cumplimiento de la acción. 
Se evidencia desarticulación en el anàlisis de causas, los controles y acciones establecidas para su mitigación. Así por ejemplo, para el riesgo identificado: Inoportuna gestión e información de los bienes muebles, inmuebles, de consumo y la prestación de servicios,  se determina como causa: Elementos y bienes dados de baja que permanecen por mucho tiempo en el almacén, como control: Revisión semestral de los bienes a dar de baja y los que ya están dados de baja para gestionar su salida de la Entidad, a través de lo aprobado  desde el comité de bajas para ordenar la destrucción o destino final de los bienes y como acción asociada al control: Asistir a capacitación técnica para el adecuado uso del aplicativo y como acción de contingencia ante materialización del riesgo: Plan de depuración, con el equipo de trabajo pertinente, de las diferencias o errores evidenciados en los informes para realizar los ajustes necesarios y lograr información veraz. Se recomienda su revisión y articulación. 
En tèrminos generales se recomienda hacer una revisión general del riesgo identificado, las causas generadoras del riesgo y a cada causa determinar un control para su mitigación, debiendo existir relación entre las mismas.
No se aportan evidencias de la ejecución del control, ni de las acciones asociadas al control.</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</si>
  <si>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moderada por lo que se recomenda su revisión y fortalecimiento, de tal manera que se mejore la probabilidad de ocurrencia y/ el impacto de manera directa. 
El riesgo identificado es ambiguo: Inoportuna gestión. Por lo tanto, el anàlisis de causas y la definición de controles es imprecisa.
Se deben precisar los criterios de oportunidad estableciendo los tèrminos en los cuales se deben gestionar los bienes muebles, inmuebles de consumo y de prestación de servicios de las entidad, con el fin de identificar claramente la materializaciòn del riesgo. Se sugiere evaluar en la identificaciòn del riesgo el cumplimiento normativo que asegura la adecuada administraciòn de los bienes. Es un riesgo que no se puede medir o determinar su ocurrencia. Se sugiere revisar  el riesgo identificado, con el fin de determinar claramente las causas, controles y consecuencias, considerar dentro de las consecuencias las sanciones disciplinarias, fiscales y/o penales.
Se debe tener en cuenta que para cada causa identificada como generadora del riesgo, se debe establecer un control que logre su mitigación y las acciones que se proponen deben estar  asociadas a la ejecución del control definido, y el indicador debe medir adecudamente el cumplimiento de la acción. 
Se evidencia desarticulación en el anàlisis de causas, los controles y acciones establecidas para su mitigación. Así por ejemplo, para el riesgo identificado: Inoportuna gestión e información de los bienes muebles, inmuebles, de consumo y la prestación de servicios,  se determina como causa: Dificultades técnicas en las plataformas de administración de inventarios, como controles: Asistencia técnica externa (contrato servicios) y Seguimiento del cumplimiento de las obligaciones del contratista y como acción asociada al control: Asistir a capacitación técnica para el adecuado uso del aplicativo.  Se propoone como acción de contingencia ante materialización del riesgo: Plan de depuración, con el equipo de trabajo pertinente, de las diferencias o errores evidenciados en los informes para realizar los ajustes necesarios y lograr información veraz. Se recomienda su revisión y articulación, con el riesgo identificado.
En tèrminos generales se recomienda hacer una revisión general del riesgo identificado, las causas generadoras del riesgo y a cada causa determinar un control para su mitigación, debiendo existir relación entre las mismas.
No se aportan evidencias de la ejecución del control, ni de las acciones asociadas al control.</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</si>
  <si>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recomenda su revisión y fortalecimiento, de tal manera que se mejore la probabilidad de ocurrencia y/ el impacto de manera directa.  
Se recuerda que para el riesgo identificado se deben identificar las causas generadoras del riesgos y para cada causa se deben establecer los controles para su mitigaciòn. Asi mismo las acciones establecidas deben estar asociadas a los controles establecidos.
De acuerdo con la Guia para la administraciòn del riesgo y el diseño de controles del DAFP, los riesgos financieros se relacionan con el manejo de los recursos de la
entidad que incluyen: la ejecución presupuestal, la elaboración de los estados financieros, los pagos, manejos de excedentes de tesorería y el manejo sobre los bienes, por lo tanto se sugiere evaluar la identificación de estos otros riesgos.
Para el riesgo identificado: Inconsistencias en la información  financiera en términos de  revelación, pertinencia, confiabilidad y oportunidad, se identifica como causa originadora del riesgo:  Información inoportuna con incidencia contable por parte de los procesos que generan información económica, se establece como control : Correos electrónicos solicitando el envío de la información oportunamente a los procesos  de producción y mercadeo social, gestión contractual, gestión humana e inventarios. y como acción asociada al control: Elaborar lista de chequeo de cierre contable mensual, trimestral y anual. Se recomienda evaluar si el control es mas bien la lista de chequeo de cierre contable mensual, trimestral y anual y la acción asociada al control los correos electrónicos.
La acción de contingencia es la misma definida para el riesgo del proceso administrativo, se recomienda su revisión, dado que los riesgos difieren.
No se aportan evidencias de la ejecuciòn de los controles y las acciones establecidas.</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</si>
  <si>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recomenda su revisión y fortalecimiento, de tal manera que se mejore la probabilidad de ocurrencia y/ el impacto de manera directa.  
Se recuerda que para el riesgo identificado se deben identificar las causas generadoras del riesgos y para cada causa se deben establecer los controles para su mitigaciòn. Asi mismo las acciones establecidas deben estar asociadas a los controles establecidos.
De acuerdo con la Guia para la administraciòn del riesgo y el diseño de controles del DAFP, los riesgos financieros se relacionan con el manejo de los recursos de la
entidad que incluyen: la ejecución presupuestal, la elaboración de los estados financieros, los pagos, manejos de excedentes de tesorería y el manejo sobre los bienes, por lo tanto se sugiere evaluar la identificación de estos otros riesgos.
Para el riesgo identificado: Inconsistencias en la información  financiera en términos de  revelación, pertinencia, confiabilidad y oportunidad, se identifica como causa originadora del riesgo:   Procedimiento de costeo Insuficiente en la producción de material impreso especializado de la Imprenta, se establecen como controles :Revisión de las remisiones y comprobantes de salida presentadas por el área de Unidades productivas donde se definen los costos de los materiales producidos y Acompañamiento al grupo de Unidades Productivas en las presentaciones de software de costeo para adquisición. Como acción asociada al control: Realizar seguimiento al Plan de Adiciones donde se reporta a diario el registro de CDP y RP. La acción de contingencia es la misma definida para el riesgo del proceso administrativo, se recomienda su revisión, dado que los riesgos difieren.
Se aportan evidencias de la ejecuciòn de los controles y las acciones establecidas.</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</si>
  <si>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recomenda su revisión y fortalecimiento, de tal manera que se mejore la probabilidad de ocurrencia y/ el impacto de manera directa.  
Se recuerda que para el riesgo identificado se deben identificar las causas generadoras del riesgos y para cada causa se deben establecer los controles para su mitigaciòn. Asi mismo las acciones establecidas deben estar asociadas a los controles establecidos.
De acuerdo con la Guia para la administraciòn del riesgo y el diseño de controles del DAFP, los riesgos financieros se relacionan con el manejo de los recursos de la
entidad que incluyen: la ejecución presupuestal, la elaboración de los estados financieros, los pagos, manejos de excedentes de tesorería y el manejo sobre los bienes, por lo tanto se sugiere evaluar la identificación de estos otros riesgos.
Para el riesgo identificado: Inconsistencias en la información  financiera en términos de  revelación, pertinencia, confiabilidad y oportunidad, se identifica como causa originadora del riesgo:   Insuficiente soportes para la generación de ajustes contables, como control: Implementación de archivo físico de comprobantes contables con su respectivo soporte de estricto cumplimiento y como acción asociada al control: Socializar trimestral el seguimiento a la Ejecución Presupuestal para una oportuna toma de decisiones. . La acción asociada al control no tiene relación con el control, por lo que se recomienda su revisión. Se recomienda igualmente evaluar en el control propuesto, que no solo sea archivo físico, sino también digital, así mismo fortalecer el control propuesto, con el fin de que logre mitigar adecuadamente la causa originadora del riesgo.
Se aportan evidencias de la ejecuciòn de los controles. La ejecución de la acción asociada al control se evidencia en la página web (seguimientos trimestrales a la ejecucion prespuestal)</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</si>
  <si>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recomenda su revisión y fortalecimiento, de tal manera que se mejore la probabilidad de ocurrencia y/ el impacto de manera directa.  
Se recuerda que para el riesgo identificado se deben identificar las causas generadoras del riesgos y para cada causa se deben establecer los controles para su mitigaciòn. Asi mismo las acciones establecidas deben estar asociadas a los controles establecidos.
De acuerdo con la Guia para la administraciòn del riesgo y el diseño de controles del DAFP, los riesgos financieros se relacionan con el manejo de los recursos de la
entidad que incluyen: la ejecución presupuestal, la elaboración de los estados financieros, los pagos, manejos de excedentes de tesorería y el manejo sobre los bienes, por lo tanto se sugiere evaluar la identificación de estos otros riesgos.
Para el riesgo identificado: Inconsistencias en la información  financiera en términos de  revelación, pertinencia, confiabilidad y oportunidad, se identifica como causa originadora del riesgo:   Incorrecta ejecución presupuestal, como controles: Revisión de los soportes para la expedición de CDP y RP para la correcta elaboración y Cruce entre la ejecución del plan de adquisiciones con la ejecución presupuestal de SIIF para la identificación de posibles errores. Como acción asociada al control: Elaborar y publicar trimestralmente el Informe de Ejecución presupuestal.
Se aportan evidencias de la ejecuciòn de los controles. La ejecución de la acción asociada al control se evidencia en la página web (seguimientos trimestrales a la ejecucion prespuestal)</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</si>
  <si>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recomenda su revisión y fortalecimiento, de tal manera que se mejore la probabilidad de ocurrencia y/ el impacto de manera directa.  
Se recuerda que para el riesgo identificado se deben identificar las causas generadoras del riesgos y para cada causa se deben establecer los controles para su mitigaciòn. Asi mismo las acciones establecidas deben estar asociadas a los controles establecidos.
De acuerdo con la Guia para la administraciòn del riesgo y el diseño de controles del DAFP, los riesgos financieros se relacionan con el manejo de los recursos de la
entidad que incluyen: la ejecución presupuestal, la elaboración de los estados financieros, los pagos, manejos de excedentes de tesorería y el manejo sobre los bienes, por lo tanto se sugiere evaluar la identificación de estos otros riesgos.
Para el riesgo identificado: Inconsistencias en la información  financiera en términos de  revelación, pertinencia, confiabilidad y oportunidad, se identifica como causa originadora del riesgo:  Errónea asignación de recursos mensuales al PAC.  Controles: Envío correo solicitando a los supervisores de los contratos los pagos a programar y
Consolidación y verificación presupuestal previa a la programación del PAC, para hacer una destinación adecuada de los recursos. Acción asociada al control: Realizar conciliaciones de las cuentas de incapacidades con el proceso de gestión Humana, la cual no tiene relación con los controles establecidos. Se recomienda su revisión.
Se evidencia la ejecuciòn del control 1, no se aporta evidencia de la ejecución del control 2: consolidación y verificación presupuestal pkrevia a la programación del PAC. No se aporta evidencia de la ejecución de la acción asociada al control.</t>
  </si>
  <si>
    <t xml:space="preserve">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recomenda su revisión y fortalecimiento, de tal manera que se mejore la probabilidad de ocurrencia y/ el impacto de manera directa.  
Se recuerda que para el riesgo identificado se deben identificar las causas generadoras del riesgos y para cada causa se deben establecer los controles para su mitigaciòn. Asi mismo las acciones establecidas deben estar asociadas a los controles establecidos.
De acuerdo con la Guia para la administraciòn del riesgo y el diseño de controles del DAFP, los riesgos financieros se relacionan con el manejo de los recursos de la
entidad que incluyen: la ejecución presupuestal, la elaboración de los estados financieros, los pagos, manejos de excedentes de tesorería y el manejo sobre los bienes, por lo tanto se sugiere evaluar la identificación de estos otros riesgos.
Para el riesgo identificado: Inconsistencias en la información  financiera en términos de  revelación, pertinencia, confiabilidad y oportunidad, se identifica como causa originadora del riesgo:  Dificultades técnicas en SIIF. Control: Seguimiento de la falla presentada en las líneas de soporte de SIIF y con los ingenieros de sistemas de la Entidad si es necesario. Acción asociada al control: Participar en las capacitaciones de asistencia técnica de SIIF.
No se apotan evidencias de la ejecución del control, ni de la acción asociada al control.
</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</si>
  <si>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recomenda su revisión y fortalecimiento, de tal manera que se mejore la probabilidad de ocurrencia y/ el impacto de manera directa.  
Se recuerda que para el riesgo identificado se deben identificar las causas generadoras del riesgos y para cada causa se deben establecer los controles para su mitigaciòn. Asi mismo las acciones establecidas deben estar asociadas a los controles establecidos.
Sin embargo solo para las 5 causas identificadas como generadoras del riesgo, solo se establecen 2 controles que no mitigan adecudamente las causas identificadas:   pèrdida de expedientes, Desactualización en la información registrada en el normograma y desconocimiento de la normatividad señalada, insuficiencia de personal, y ausencia de integridad y ètica de los colaboradores.
Las acciones asociadas a los controles no se relacionan en todos los casos a los controles propuestos, algunas se asocian a otros controles no registrados en la matriz. Se recomienda verificar todos los controles implementados.
La solidez de los controles propuestos es dèbil, en razòn a que aplicados no logran reducir la zona de riesgo que se mantiene en extrema, no se investigan ni resuelven de manera oportuna las observaciones, desviaciones o diferencias identificadas como resultado de la ejecución del control  y el control solo mitiga el riesgo indirectamente. Por lo cual se requiere su fortalecimiento.
No se aporta evidencia de la ejecución del control 1. Se evidencia la ejecución del control 2 a través de las actas del comité de conciliaciones. Se evidencia  ejecución de las acciones asociadas a los controles: seguimiento a los procesos judiciales en el comité de conciliaciones, ejecución cronograma para saneamiento de comidatos, seguimiento a la política de prevencion del daño antijuridico.</t>
  </si>
  <si>
    <t xml:space="preserve">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Para cada causa identificada se debe establecer un control que la mitigue. Los controles identificados no corresponden con la causa que mitigan.
La solidez de los controles propuestos es dèbil, en razòn a que aplicados no logran reducir la zona de riesgo que se mantiene en extrema, no se investigan ni resuelven de manera oportuna las observaciones, desviaciones o diferencias identificadas como resultados de la ejecución del control.  La solidez individual de los controles se califica con 0 y la solidez conjunta de los controles es debil, por lo cual se requiere su fortalecimiento.
Las acciones asociadas a los controles no se relacionan en todos los casos a los controles propuestos, algunas se asocian a otros controles no registrados en la matriz. Se recomienda verificar todos los controles implementados y articularlos con las causas y las acciones. 
Así por ejemplo: Para la causa 1 Identificación inadecuada de los requerimientos de los procesos, se establece el Control de los trámites a través del formato de registro solicitudes de contratación el cual no mitiga adecuadamente la causa generadora del riesgo y como acción asociada al control Capacitar a los funcionarios que ejercerán labores de supervisión de los contratos en las diferentes etapas contractuales, actividad que no está asociada directamente a la ejecución del control. 
Para la causa 2 Insuficiente personal idóneo y comprometido con la gestión contractual, se establece como control  Revisión de toda la Documentación por parte de la Oficina Asesora Jurídica, la cual tamposo logra subsanar la causa del riesgo y como actividad asociada al control Asistir a las reuniones de seguimiento al Plan Anual de Adquisiciones, que no tiene relación con el control establecido. Esto mismo se observa en  las causas 4 y 5, sus controles y actividades asociadas. Por lo tanto se recomenda su revisión y articulación.
Se sugiere evaluar la pertinencia del riesgo identificado como: Insatisfacción de las necesidades internas del instituto por una deficiente planeación y gestión contractual. En este riesgo descrito no se precisan las necesidades que se insatisfacen, y se incluyen como causas de la insatisfacciòn la deficiente planeaciòn y la deficiente gestiòn contractual. 
De otro lado, debe considerarse que los riesgos son eventos que afectan el cumplimiento del objetivo del proceso, en este caso el objetivo del proceso está definido en tèrminos de aplicaciòn de procedimientos legales de contrataciòn, por lo que el riesgo puede estar mas asociado a la deficiente gestión contractual, y una de las consecuencias sería la insatisfacción de las necesidades internas.
No se aportan evidencias de la ejecuciòn de los controles, ni las acciones asociadas a los controles. 
</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</si>
  <si>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Para cada causa identificada se debe establecer un control que la mitigue y se deben establecer acciones asociadas y dichos controles. Se recomienda verificar todos los controles implementados y articularlos con las causas y las acciones. 
Para la causa 1 Falta de control y seguimiento para la elaboración de la nomina, prestaciones sociales y parafiscales entre el servidor líder de nomina y el proveedor de la misma, se establece como Control Comparar la liquidación de nómina en Excel  con los valores que arroja el aplicativo y como acción asociada al control Comparar los resultados que arroja el aplicativo de nomina  con la nomina el el formato Excel,  el indicador cantidad de nòminas aprobadas.
Para la causa 2 Desconocimiento del servidor  sobre la parametrización de la nomina, prestaciones sociales y parafiscales en el aplicativo, se establece como control Revisión de la nomina , prestaciones sociales y parafiscales, por el área de Gestión Administrativa y Financiera  y como acciòn asociada al control Asistir a capacitación sobre la parametrización en el aplicativo de la nomina, seguridad social y parafiscales.
La causa 3 Errores de Digitación al momento de cargar las novedades de nomina, control : Soporte Técnico  por el proveedor de la nomina y acciòn asociada al control Diligenciar el formato de novedades de nomina de manera mensual.
Se recomienda revisar el análisis del riesgo inherente, dado que se califica la probabilidad de ocurrencia del riesgo como improbable (2), lo cual no es cierto, dado que el riesgo se ha materializado. Por lo que el riesgo inherente se debe ubicar en zona extrema, debiéndose fortalecer los controles que no han sido eficidentes para mitigar las causas originadoras del riesgo.
La solidez individual de los controles se califica con 0, en razòn a que no se investigan ni resuelven de manera oportuna las observaciones, desviaciones o diferencias identificadas como resultado de la ejecución del control  y el control solo mitiga el riesgo indirectamente. La solidez del conjunto de controles es débil. Por lo cual se requiere su fortalecimiento.
No se evidencia plan de contingencia ante la materializaciòn del riesgo, el cual se ha materializado. 
Se sugiere incluir en las consecuencias sanciones disciplinarias y fiscales
Se solicitan evidencias de la ejecuciòn de los controles y las acciones asociadas a los controles.</t>
  </si>
  <si>
    <t>Se realiza una revisión general del riesgo y se presentan observaciones en el informe preliminar, producto del cual se revisa nuevamete el riesgo, controles, causas, valoración. 
Se evidencia análisis de entorno interno, externo y de proceso. Se revisa el impacto del riesgo residual que aunque ocurra rara vez su impacto es mayor
Se reubican los controles establecidos, para asociarlos a las causas generadoras del riesgo y se hacen precisiones a los controles.
Se precisan acciones de contingencia y acciones asociadas al control.
Se ejecutan los controles y acciones.</t>
  </si>
  <si>
    <t>Se realiza una revisión general del riesgo y se presentan observaciones en el informe preliminar, producto de las cuales se realiza nueva revisión al riesgo, las siguientes observaciones:
Se evidencia análisis de entorno interno, externo y de proceso.
Se reubican los controles establecidos, para asociarlos a las causas generadoras del riesgo y se hacen precisiones a los controles.
Se precisan las acciones asocadas al control y las acciones de contingencia ante materialización del riesgo.
Se ejecutan los controles y acciones.</t>
  </si>
  <si>
    <t>Se realiza seguimiento a la identificaciòn del riesgo, causas generadoras, controles y acciones asociadas al control, se realizaron observaciones en el Informe Preliminar. No se presentaron observaciones al informa preliminar, por lo tanto se mantienen las siguientes observaciones:
Se evidencia análisis del contexto interno y externo. Se evidencia mejora en el diseño de los controles. No obstante, la solidez de los controles propuestos es débil, en razòn a que aplicados no logran reducir la zona de riesgo que se mantiene en extrema, no se investigan ni resuelven de manera oportuna las observaciones, desviaciones o diferencias identificadas como resultados de la ejecución del control . La solidez individual de los controles se califica con 0. Por lo cual se requiere su fortalecimiento.
Para cada causa identificada se debe establecer un control que la mitigue y se deben establecer acciones asociadas y dichos controles. Se recomienda verificar todos los controles implementados y articularlos con las causas y las acciones. 
Se recomiendda precisar el plan de contingencia ante la materializaciòn del riesgo pues no es clara su aplicaciòn.
Se aportan como evidencias de ejecución de los controles: Veerificación de la red y otros dispositivos de seguridad perimetral, reporte copias NAS backup agosto 2020, registro directorio activo. Se evidencian campañas de prevención de ataques cibernéticos. No se aportan evidencias de la ejecución de las demas acciones asociadas a los controles.</t>
  </si>
  <si>
    <t>Se realizó revisión general del riesgo, análisis de causas, consecuencias, controles establecidos, valoración y diseño de los controles, y se presentaron observaciones en el Informe Preliminar. No se recibieron observaciones al informe preliminar por lo que se mantienen en los siguientes términos:
Se evidencia un débil análisis de riesgos para el proceso en razón a las imprecisiones que se registran en el mapa, que se pueden resumir en los siguientes aspectos:
El análisis de los riesgos debe ser individual, es decir para cada uno de los riesgos identificados, con el fin de identificar adecuadamente las causas originadoras del riesgo, y establecer controles efectivos para su mitigación.
Evaluar la clasificación de los riesgos establecidos, dado que pueden ser riegos de tipo operativo.
Se establece como una de las causas: Inoportuna gestión de PQSRSD, que es el mismo riesgo identificado de: incumplimiento de los términos de ley para la gestión de requerimientos.
Se establece como uno de los controles: La atención de las PQRS recibidas, la cual es en si misma el objeto del control. 
De acuerdo con la valoración del riesgo (riesgo inherente), se califica como improbable su ocurrencia, sin embargo se ha evidenciado en los informes de seguimiento semestral que el riesgo se ha materializado, por lo tanto se debe revisar la calificación de probabilidad. 
El riesgo inherente se ubica en la zona extrema y aplicados los controles (riesgo residual) se mantiene en la zona extrema, lo que evidencia que los controles establecidos no son efectivos para reducir la probabilidad y el impacto de la materialización del riesgo, lo que implica que se deben evaluar y fortalecer los controles para mitigar adecuadamente el riesgo, teniendo en cuenta además que no han sido efectivos dada la materialización del riesgo.
La solidez individual de los controles se califica con 0, debido a que no se investigan ni resuelven las desviaciones o diferencias identificadas en la ejecución del control, por lo tanto la solidez del conjunto de controles es debil, lo cual requiere su revisión y fortalecimiento.
Se reiteran las observaciones realizadas en el seguimiento a las PQRS sobre la gestión de riesgos del proceso a junio de 2020.
Aunque se evidencia la ejecución de los controles propuestos, los mismos no han sido efectivos para mitigar el riesgo. No se aportan evidencias de la ejecución de las acciones asociadas al control.</t>
  </si>
  <si>
    <t>Se realiza una verificación general del riego y se presentan observaciones por parte de la OCI en informe Preliminar. La OAP realiza revisión y actualización de la valoración de los controles. De esta forma se presenta informe definitivo con las siguientes observaciones: 
Se evidencia identificación del contexto interno, externo y de proceso. Aunque se mejora el diseño del control, no es efectivo en razón a que aplicado, el riesgo residual continúa con calificación extrema, dado que no afectan ni la probabilidad ni el impacto. La solidez individual del diseño y ejecución del control se califican como fuertes, sin embargo la solidez del conjunto de controles es débil, por lo que se recomienda su revisión.
Se evidencian seguimientos mensuales al cumplimiento del Plan de Acción Institucional, aunque no se evidencia retroalimentación frente a la ejecución.
Se aporta evidencia de la sensibilización realizada a comienzo de año (Acta de reunión)
Se recomienda revisar la redacción del objetivo del proceso teniendo en cuenta la Guia para el diseño de procesos en el marco de MIPG del DAFP, octubre 2019, de tal manera que sea específico, medible, realista, relevante.</t>
  </si>
  <si>
    <t>Se realiza una verificación general del riego y se presentan observaciones por parte de la OCI en informe Preliminar. La OAP realiza revisión y actualización de la valoración de los controles. De esta forma se presenta informe definitivo con las siguientes observaciones: 
Se evidencia identificación del contexto interno, externo y de proceso. Aunque se mejora el diseño del control, no es efectivo en razón a que aplicado, el riesgo residual continúa con calificación extrema, dado que no afectan la probabilidad de ocurrencia del riesgo, ni su impacto. La solidez individual del diseño y ejecución del control se califican como fuertes, sin embargo la solidez del conjunto de controles es débil, por lo que se recomienda su revisión.
Se evidencian de la ejecución del control:Acompañamiento en el diseño y actualización de los planes y proyectos institucionales (acta de reunión de febrero 5 al 12 de 2020)
Se evidencian correos de seguimiento mensual a los planes.</t>
  </si>
  <si>
    <r>
      <t xml:space="preserve">Se realiza una verificación general del riego y se presentan observaciones por parte de la OCI en informe Preliminar. La OAP realiza revisión y actualización de la valoración de los controles. De esta forma se presenta informe definitivo con las siguientes observaciones: 
Se evidencia identificación del contexto interno, externo y de proceso. Aunque se mejora el diseño del control, no es efectivo en razón a que aplicado, el riesgo residual continúa con calificación extrema, dado que no afectan la probabilidad del ocurrencia del riesgo, ni el impacto. Aunque se mejora el diseño del control, continúa débil por cuanto no se investiga ni se resuelven las desviaciones del control. El peso del diseño del control se califica como débil, la ejecución fuerte, y la solidez individual del control con 0, por lo que la solidez del conjunto de controles es débil, por lo que se recomienda su revisión.
</t>
    </r>
    <r>
      <rPr>
        <sz val="11"/>
        <color rgb="FFFF0000"/>
        <rFont val="Calibri"/>
        <family val="2"/>
        <scheme val="minor"/>
      </rPr>
      <t>No se aportan evidencias de la ejecución del control y la acción establecida (participación en las capacitaciones...)</t>
    </r>
  </si>
  <si>
    <r>
      <t xml:space="preserve">Se realiza una verificación general del riego y se presentan observaciones por parte de la OCI en informe Preliminar. La OAP realiza revisión y actualización de la valoración de los controles. De esta forma se presenta informe definitivo con las siguientes observaciones: 
Se evidencia identificación del contexto interno, externo y de proceso. Aunque se mejora el diseño del control, no es efectivo en razón a que aplicado, el riesgo residual continúa con calificación extrema, dado que no afectan la probabilidad de ocurrencia, ni el impacto. Aunque se mejora el diseño del control, continúa débil por cuanto no se investiga ni se resuelven las desviaciones del control. El peso del diseño del control es débil, el peso de la ejecución del control es fuerte y la solidez individual del control se califica con 0, por lo que la solidez de los controles es débil. Se recomienda su revisión.
</t>
    </r>
    <r>
      <rPr>
        <sz val="11"/>
        <color rgb="FFFF0000"/>
        <rFont val="Calibri"/>
        <family val="2"/>
        <scheme val="minor"/>
      </rPr>
      <t>No se aporta evidencia de la ejecución del control y la acción establecida (Actas del comité de gestión y desempeño 2020)</t>
    </r>
  </si>
  <si>
    <t xml:space="preserve">Se realiza una verificación general del riego y se presentan observaciones por parte de la OCI en informe Preliminar. La OAP realiza revisión y actualización de la valoración de los controles. De esta forma se presenta informe definitivo con las siguientes observaciones: 
Se evidencia identificación del contexto interno, externo y de proceso. Aunque se mejora el diseño del control, no es efectivo en razón a que aplicado, el riesgo residual continúa con calificación extrema, dado que no afectan la probabilidd de ocurrencia ni el impacto. Se recomienda revisar la solidez y calificación del control. 
Se evidencia de la ejecución del control (excel de seguimientos PAA y PSI). 
No se reporta indicador de medición de ejecución de la acción propuesta.
</t>
  </si>
  <si>
    <t>Se realiza una revisión general del riesgo y se presentaron las observaciones en el Informe Preliminar. No se presentan observaciones al informe preliminar, por lo que se mantienen como definitivas:
Se evidencia identificación del contexto interno, externo y de proceso.El control propuesto no es efectivo en razón a que aplicado, el riesgo residual continúa con calificación alta, dado que no afectan la probabilidad, ni el impacto. Aunque se mejora el diseño del control, continúa débil por cuanto no se investiga ni se resuelven las desviaciones del control. La solidez individual del control se califica con 0 al igual de la calificación de los controles. La solidez de los controles es débil. Se recomienda su revisión.
El control 1 (Identificación de necesidades y solicitar para incorporar en el Plan de adquisiciones y ejecución del proceso contractual) no tiene relación con la causa 1: Insuficiente suministros para realizar adecuadamente las publicaciones y comunicados, ni con la acción asociada al control: Elaborar y hacer seguimiento al cronograma para la actualización de los contenidos de los micrositios de la página web. Se recomienda su revisión. 
Se recuerda que el control debe mitigar la causa identificada y la acción propuesta debe estar asociada al control establecido.
La actividad propuesta no se relaciona con el control ejecutado. Se recomienda revisar el indicador de ejecución de la actividad. Se aporta como evidencia cronograma de actualización de contenidos de la página web (evidencia en Plan anticorrupción)
La acción de contingencia: Ejecución de una Fe de erratas; y se libera comunicado con la información corregida, no se relaciona con el riesgo de publicación inoportuna de la información. Se recomienda revisar.
No se aportan evidencias de la ejecución del control.</t>
  </si>
  <si>
    <r>
      <t xml:space="preserve">Se realiza una revisión general del riesgo y se presentaron las observaciones en el Informe Preliminar. No se presentan observaciones al informa preliminar por parte de la OAC, por lo tanto se realizan las siguientes observaciones como definitivas: 
Se evidencia identificación del contexto interno, externo y de proceso. El control propuesto no es efectivo en razón a que aplicado, el riesgo residual continúa con calificación alta, dado que no afectan la probabilidad, ni el impacto.
Aunque se mejora el diseño del control, continúa débil por cuanto no se investiga ni se resuelven las desviaciones del control. El peso del diseño del control es debil. La solidez individual del control se califica con 0 al igual de la calificación de los controles. La solidez de los controles es débil. Se recomienda su revisión.
El control: Plan de comunicaciones anual, no tiene relación con la causa: Insuficiente personal idóneo y comprometido con la gestión institucional, se recomienda su revisión. Se recuerda que el control debe mitigar la causa identificada. 
</t>
    </r>
    <r>
      <rPr>
        <sz val="11"/>
        <color rgb="FFFF0000"/>
        <rFont val="Calibri"/>
        <family val="2"/>
        <scheme val="minor"/>
      </rPr>
      <t>Se evidencia ejecución del control ( Plan anual de comunicaciones 2020) en la carpeta SIG. No se aporta evidencia de su ejecución (acción asociada al control).</t>
    </r>
  </si>
  <si>
    <t>Se realiza una revisión general del riesgo y se presentaron las observaciones en el Informe Preliminar. No se presentan observaciones al informe preliminar, por lo tanto se realizan las siguiente observaciones como definitivas:
Se evidencia identificación del contexto interno, externo y de proceso. El control propuesto no es efectivo en razón a que aplicado, el riesgo residual continúa con calificación alta, dado que no afectan la probabilidad, ni el impacto.
Aunque se mejora el diseño del control, continúa débil por cuanto no se investiga ni se resuelven las desviaciones del control. El peso del diseño del control es debil. La solidez individual del control se califica con 0 al igual de la calificación de los controles. La solidez de los controles es débil. Se recomienda su revisión.
El control  identificado no es efectivo para la mitigación del riesgo, dado que verificados los procedimientos del proceso de comunicaciones, ninguno establece términos que aseguren la publicación oportuna de la información, ningún procedimiento define términos de validación y aprobación de la información a publicar. De acuerdo con lo anterior, la acción asociada al control sería el ajuste de los procedimientos para incluir los términos en la ejecución de las actividades de validación y aprobación de información a publicar. 
Se evidencia en la carpeta SIG, documentación del proceso, procedimientos, formatos, plan de comunicaciones, estrategia de comunicaciones, manual.
Se evidencia actualización de la estrategia de comunicaciones en el SIG, sin embargo la misma no tiene control de términos.</t>
  </si>
  <si>
    <r>
      <t xml:space="preserve">Se realiza una revisión general del riesgo y se presentaron las observaciones en el Informe Preliminar. No se presentan observaciones al informe preliminar, por lo tanto se realizan las siguientes observaciones como definitivas: 
Se evidencia identificación del contexto interno, externo y de proceso, El control propuesto no es efectivo en razón a que aplicado, el riesgo residual continúa con calificación alta, dado que no afectan la probabilidad, ni el impacto.
Aunque se mejora el diseño del control, continúa débil por cuanto no se investiga ni se resuelven las desviaciones del control. El peso del diseño del control es debil. La solidez individual del control se califica con 0 al igual de la calificación de los controles. La solidez de los controles es débil. Se recomienda su revisión.
Se recuerda que el control debe mitigar la causa identificada y las acciones propuestas deben estar asociadas el control establecido.
</t>
    </r>
    <r>
      <rPr>
        <sz val="11"/>
        <color rgb="FFFF0000"/>
        <rFont val="Calibri"/>
        <family val="2"/>
        <scheme val="minor"/>
      </rPr>
      <t>El control: Cumplimiento de protocolos de generación y administración de contenidos, no subsana la causa generadora del riesgo identificado: Dificultades técnicas en las plataformas y aparatos tecnológicos, ni con la acción asociada al control: Formular, ejecutar y hacer seguimiento al  plan de comunicaciones. Se recomienda su revisión y alineación.
No se aporta evidencia de la ejecución del control (cumplimiento de protocolos de generación y administración de contenidos) y de la acción propuesta (formuar, ejecutar y hacer seguimiento al plan de comunicaciones)</t>
    </r>
  </si>
  <si>
    <t>Se realiza una revisión general del riesgo y se presentaron las observaciones en el Informe Preliminar, producto del cual la subdirección realiza modificaciones al mapa de riesgos en los siguientes aspectos: Se ajustan las causas originadoras del riesgo, así como los controles establecidos, se modifica la valoración de los controles, así como las acciones de contingencia ante la materialización del riesgo. De acuerdo con lo anterior, se realizan las siguientes observaciones como definitivas:
Se evidencia identificación del contexto interno, externo y de proceso, Se sugiere revisar las valoración de los controles, en razón a que aplicados, el riesgo se mantiene en zona extrema, en razón a que no afectan la probabilidad de ocurrencia del riesgo ni su impacto.
Aunque se mejora el diseño del control, continúa débil por cuanto no se investiga ni se resuelven las desviaciones del control. El peso del diseño del control es debil. La solidez individual del control se califica con 0. La solidez promedio de los controles asociadas al riesgo es moderada. Se recomienda su revisión.
Se aportan como evidencia de la ejecución del control  y de la acción propuesta archivos de los planes de asistencia técnica.
Se propone fortalecer el control propuesto, teniendo en cuenta que el Plan de Asistencia Técnica por si solo no mitiga el riesgo de incumplimiento en las asesorías y asistencias técnicas programadas por el INCI, se requiere el seguimiento y monitoreo periódicos para asegurar su cumplimiento o establecer las acciones correctivas necesarias para garantizar que se cumpla, lo cual no se evidencia como acción asociada al control.</t>
  </si>
  <si>
    <t>Se realiza una revisión general del riesgo y se presentaron las observaciones en el Informe Preliminar, producto del cual la subdireccíon  realiza modificaciones al mapa de riesgos en los siguientes aspectos: Se ajustan las causas originadoras del riesgo, así como los controles establecidos, se modifica la valoración de los controles, así como las acciones de contingencia ante la materialización del riesgo. De acuerdo con lo anterior, se realizan las siguientes observaciones como definitivas:
Se evidencia identificación del contexto interno, externo y de proceso, Se sugiere revisar las valoración de los controles, en razón a que aplicados, el riesgo se mantiene en zona extrema, dado que no afectan la probabilidad de ocurrencia del riesgo ni su impato.  El peso del diseño del control y  La solidez individual del control es fuerte. La solidez promedio de los controles establecidos para el riesgo es moderada. Se recomienda su revisión.
Se aportan como evidencia de la ejecución del control comunicación dirigida a la secretaria de educación departamental de Amazonas y correos electrónicos informando las actividades de asistencia técnica 2020 (alcaldía facatativa, dosquebradas, funsa, departamento de vaupes, entre otros).</t>
  </si>
  <si>
    <r>
      <t xml:space="preserve">Se realiza una revisión general del riesgo y se presentaron las observaciones en el Informe Preliminar, producto del cual se realizan modificaciones al mapa de riesgos en los siguientes aspectos: Se ajustan las causas originadoras del riesgo, así como los controles establecidos, se modifica la valoración de los controles, así como las acciones de contingencia ante la materialización del riesgo. De acuerdo con lo anterior, se realizan las siguientes observaciones como definitivas:
Se evidencia identificación del contexto interno, externo y de proceso, Se sugiere revisar las valoración de los controles, en razón a que aplicados, el riesgo se mantiene en zona extrema, dado que no afectan la probabilidad de ocurrencia del riesgo, ni el impacto.  El peso del diseño del control es fuerte y el peso de la ejecución del control moderada.  La solidez individual del control es moderada al igual que la solidez promedio de los controles establecidos para el riesgo. Se recomienda su revisión.
Se informa como evidencia de la ejecución del control y de la acción asociada al control los contratos realizados con 6 personas. </t>
    </r>
    <r>
      <rPr>
        <sz val="11"/>
        <color rgb="FFFF0000"/>
        <rFont val="Calibri"/>
        <family val="2"/>
        <scheme val="minor"/>
      </rPr>
      <t xml:space="preserve">No se aporta Plan de Adquisiciones y su seguimiento. </t>
    </r>
  </si>
  <si>
    <r>
      <t xml:space="preserve">Se realiza una revisión general del riesgo y se presentaron las observaciones en el Informe Preliminar, producto del cual la subdirección realiza modificaciones al mapa de riesgos en los siguientes aspectos: Se consolida en un solo riesgo el 3 y 4 de asistencia tecnica, quedando un solo riesgo para el proceso. Se ajustan las causas originadoras del riesgo, así como los controles establecidos, se modifica la valoración de los controles, así como las acciones de contingencia ante la materialización del riesgo. De acuerdo con lo anterior, se realizan las siguientes observaciones como definitivas:
Se evidencia identificación del contexto interno, externo y de proceso, Se sugiere revisar las valoración de los controles, en razón a que aplicados, el riesgo se mantiene en zona extrema, dado que no afectan la probabilidad de ocurrencia, ni su impacto.  El peso del diseño y la ejecución del control es fuerte, al igual que la solidez individual del control. La solidez promedio de los controles establecidos para el riesgo el moderada. Se recomienda su revisión.
</t>
    </r>
    <r>
      <rPr>
        <sz val="11"/>
        <color rgb="FFFF0000"/>
        <rFont val="Calibri"/>
        <family val="2"/>
        <scheme val="minor"/>
      </rPr>
      <t>No se aporta evidencia de la ejecución del control y de la acción acción asociada al control: actas de reunón de las socializaciones realizadas por cada equipo de trabajo.</t>
    </r>
  </si>
  <si>
    <r>
      <t xml:space="preserve">Se realiza una revisión general del riesgo y se presentaron las observaciones en el Informe Preliminar. Producto de este informe el líder del proceso realiza los siguientes ajustes: se modifica el riesgo identificado, el análisis de causas no se modifica, se modifican los controles y las acciones asocadas al control. Se modifica el tipo de riesgo, se modifica la valoración de la probabilidad de ocurrencia del riesgo aplicado el control.
Sin embargo es un nuevo riesgo identificado que rige a partir del mes de septiembre  y  el alcance del seguimiento es junio de 2020, se excluye de la evaluación respecto de la ejecución del control y de las acciones asociadas al control para este nuevo riesgo, que se verificarán en el próximo seguimiento.
De acuerdo con lo anterior, se realizan las siguientes observaciones:
Tener en cuenta que cuando se identifica el riesgo, se debe realizar el análisis de causas, con el fin de establecer los controles que mitigen las causas originadoras del riesgo de manera efectiva, así mismo, las acciones propuestas deben estar asociadas el control establecido. 
Para este caso se identifica como riesgo: Deficiente emisión de contenidos radial y audiovisual, la causa: Contratación no oportuna del servicio de streaming,  el control:  Adquisición del servicio de streaming con especificaciones tecnicas para emitir ininterrumpida  y la acción asociada al control: Realizar supervición del contrato de Steaming y verficar la emisión de los contenidos. El control no es efectivo para subsanar de manera adecuada la causa originadora del riesgo, dado que su ejecución es en la etapa contractual o de ejecución del contrato, mientras que la causa es en la etapa precontractual, es decir antes de ejecutarse el contrato, por lo que no puede subsanarla. Se recomienda revisar el control de tal manera que apunte a subsanar la inoportunidad en la contratación del servicio de streaming.
La valoración de los controles implica que se tenga un adecuado diseño del control, para ello se deben establecer claramente los responsables adecuados para la ejecución del control, que se ejecute oportunamente, se tengan las evidencias de su ejecución, se investiguen y resuelvan las desviaciones de control y la información sea confiable, lo anterior permite que el diseño y ejecución del control reflejen una solidez individual del control fuerte y que la solidez promedio de los controles igualmente sea fuerte.
Se sugiere revisar las valoración de los controles, en razón a que aplicados, el riesgo se mantiene en zona extrema, dado que no afectan la probabilidad de ocurrecia del riesgo, ni su impacto.   La solidez individual del control es fuerte, mientras que el promedio de la solidez de los controles es moderada. 
Se recomienda igualmente revisar la segunda acción de contingencia ante la materialización del riesgo, pues es diferente a un plan de mejoramiento. La acción de contingencia es una acción que se ejecuta una vez se materializa el riesgo, con el fin de asegurar la cotinuidad del servicio, por lo tanto deben estar ya definidas en el mapa de riesgos.
</t>
    </r>
    <r>
      <rPr>
        <sz val="11"/>
        <color rgb="FFFF0000"/>
        <rFont val="Calibri"/>
        <family val="2"/>
        <scheme val="minor"/>
      </rPr>
      <t>No se aportan evidencias de la ejecución del control, ni de las acciones asociadas el control.</t>
    </r>
  </si>
  <si>
    <r>
      <t xml:space="preserve">Se realiza una revisión general del riesgo y se presentaron las observaciones en el Informe Preliminar. Producto de este informe el líder del proceso realiza los siguientes ajustes: se modifica el riesgo identificado, el análisis de causas no se modifica, se modifican los controles y las acciones asocadas al control. Se modifica el tipo de riesgo, se modifica la valoración de la probabilidad de ocurrencia del riesgo aplicado el control.
Sin embargo es un nuevo riesgo identificado que rige a partir del mes de septiembre  y  el alcance del seguimiento es junio de 2020, se excluye de la evaluación respecto de la ejecución del control y de las acciones asociadas al control para este nuevo riesgo, que se verificarán en el próximo seguimiento.
De acuerdo con lo anterior, se realizan las siguientes observaciones:
Tener en cuenta que cuando se identifica el riesgo, se debe realizar el análisis de causas, con el fin de establecer los controles que mitigen las causas originadoras del riesgo de manera efectiva, así mismo, las acciones propuestas deben estar asociadas el control establecido. 
Para este caso se identifica como riesgo: Deficiente emisión de contenidos radial y audiovisual, la causa: Ataque de agentes externos cibernéticos,  el control:  Politica de seguridad digital del INCI  y la acción asociada al control: Realizar capacitación anual del buen uso de programas y equipos tecnologicos. 
La valoración de los controles implica que se tenga un adecuado diseño del control, para ello se deben establecer claramente los responsables adecuados para la ejecución del control, en este caso para la ejecución de la política de seguridad digital del INCI, de tal manera que se ejecute oportunamente, se tengan las evidencias de su ejecución, se investiguen y resuelvan las desviaciones de control y la información sea confiable, lo anterior permite que el diseño y ejecución del control reflejen una solidez individual del control fuerte y que la solidez promedio de los controles igualmente sea fuerte.
Se sugiere revisar las valoración de los controles, en razón a que aplicados, el riesgo se mantiene en zona extrema, dado que no afectan la probabilidad de ocurrencia del riesgo, ni el impacto.   La solidez individual del control es fuerte, mientras que el promedio de la solidez de los controles es moderada. 
Se recomienda igualmente revisar la segunda acción de contingencia ante la materialización del riesgo, pues es diferente a un plan de mejoramiento. La acción de contingencia es una acción que se ejecuta una vez se materializa el riesgo, con el fin de asegurar la cotinuidad del servicio, por lo tanto deben estar ya definidas en el mapa de riesgos.
</t>
    </r>
    <r>
      <rPr>
        <sz val="11"/>
        <color rgb="FFFF0000"/>
        <rFont val="Calibri"/>
        <family val="2"/>
        <scheme val="minor"/>
      </rPr>
      <t>No se aportan evidencias de la ejecución del control, ni de las acciones asociadas el control, se informa que se ejecutarán en el segundo semestre del año.</t>
    </r>
  </si>
  <si>
    <r>
      <t xml:space="preserve">Se realiza una revisión general del riesgo y se presentaron las observaciones en el Informe Preliminar. Producto de este informe el líder del proceso realiza los siguientes ajustes: se modifica el riesgo identificado, nueva causa identificada, se modifica el control y las acciones asocadas al control. Se modifica el tipo de riesgo, se modifica la valoración de la probabilidad de ocurrencia del riesgo aplicado el control.
Sin embargo es un nuevo riesgo identificado que rige a partir del mes de septiembre  y  el alcance del seguimiento es junio de 2020, se excluye de la evaluación respecto de la ejecución del control y de las acciones asociadas al control para este nuevo riesgo, que se verificarán en el próximo seguimiento.
De acuerdo con lo anterior, se realizan las siguientes observaciones:
Tener en cuenta que cuando se identifica el riesgo, se debe realizar el análisis de causas, con el fin de establecer los controles que mitigen las causas originadoras del riesgo de manera efectiva, así mismo, las acciones propuestas deben estar asociadas el control establecido. 
Para este caso se identifica como riesgo: Deficiente emisión de contenidos radial y audiovisual, la causa: Insuficiente personal capacitado, el control:  Identificación de necesidades y solicitar para incorporar en el Plan de adquisiciones y ejecución del proceso contractual y la acción asociada al control: Realizar dos entrenamientos a los colaboradores de la emisora para la realización de programas de la parrilla. 
Se recomienda precisar el control establecido, dado que se identifican varios: identificación de necesidades (precisar que tipo de necesidades), Solicitud de incorporación en el Plan de Adquisiciones, Plan de adquisiciones y Ejecución del proceso contractual. Todos estos elementos de control propuestos requieren precisión, diseño adecuado (responsable de ejecución, oportunidad de la ejecución, evidencias de la ejecución, investigación y evaluación de desviaciones del control, entre otros aspectos definidos en la Guia del DAFP)
La valoración de los controles implica que se tenga un adecuado diseño del control, para ello se deben establecer claramente los responsables adecuados para la ejecución del control, en este caso para la ejecución de la política de seguridad digital del INCI, de tal manera que se ejecute oportunamente, se tengan las evidencias de su ejecución, se investiguen y resuelvan las desviaciones de control y la información sea confiable, lo anterior permite que el diseño y ejecución del control reflejen una solidez individual del control fuerte y que la solidez promedio de los controles igualmente sea fuerte.
Se sugiere revisar las valoración de los controles, en razón a que aplicados, el riesgo se mantiene en zona extrema, dado que no afectan la probabilidad de ocurrencia del riesgo, ni su impacto.   La solidez individual del control está calificada con 0 dado que no se investigan ni resuelven las desviaciones de control,  lo cual conlleva a que la calificación promedio de los controles sea moderada.
Se recomienda igualmente revisar la segunda acción de contingencia ante la materialización del riesgo, pues es diferente a un plan de mejoramiento. La acción de contingencia es una acción que se ejecuta una vez se materializa el riesgo, con el fin de asegurar la cotinuidad del servicio, por lo tanto deben estar ya definidas en el mapa de riesgos.
</t>
    </r>
    <r>
      <rPr>
        <sz val="11"/>
        <color rgb="FFFF0000"/>
        <rFont val="Calibri"/>
        <family val="2"/>
        <scheme val="minor"/>
      </rPr>
      <t>No se aportan evidencias de la ejecución del control, ni de las acciones asociadas el control.</t>
    </r>
  </si>
  <si>
    <r>
      <t xml:space="preserve">Se realiza una revisión general del riesgo y se presentaron las observaciones en el Informe Preliminar. Producto de este informe el líder del proceso realiza los siguientes ajustes: se modifica el riesgo identificado, no se modifica la causa, se modifica el control y las acciones asocadas al control. Se modifica el tipo de riesgo, se modifica la valoración de la probabilidad de ocurrencia del riesgo aplicado el control (riesgo residual)
Sin embargo es un nuevo riesgo identificado que rige a partir del mes de septiembre  y  el alcance del seguimiento es junio de 2020, se excluye de la evaluación respecto de la ejecución del control y de las acciones asociadas al control para este nuevo riesgo, que se verificarán en el próximo seguimiento.
De acuerdo con lo anterior, se realizan las siguientes observaciones:
Tener en cuenta que cuando se identifica el riesgo, se debe realizar el análisis de causas, con el fin de establecer los controles que mitigen las causas originadoras del riesgo de manera efectiva, así mismo, las acciones propuestas deben estar asociadas el control establecido. 
Para este caso se identifica como riesgo: Deficiente emisión de contenidos radial y audiovisual, la causa: Dificultades técnicas en las plataformas, aparatos tecnológicos y sofware de creación de contenidos,  se establecen dos controles :Identificación de necesidades para posterior adquisición de equipos y sofware y Mantenimientos preventivos de las plataformas de equipos y sofware, como acción asociada al control: Verficar la emisión de la parrilla y el plan de trabajo audiovisual.
Se recomienda considerar el concepto de CONTROL  establecido en la Guia del DAFP: medida que modifica el riesgo (procesos, políticas, dispositivos, prácticas u otras
acciones). Para cada control establecido se debe documentar el diseño adecuado (responsable de ejecución, oportunidad de la ejecución, evidencias de la ejecución, investigación y evaluación de desviaciones del control, entre otros aspectos definidos en la Guia del DAFP)
La valoración de los controles implica que se tenga un adecuado diseño del control, para ello se deben establecer claramente los responsables adecuados para la ejecución del control, en este caso para la ejecución de la política de seguridad digital del INCI, de tal manera que se ejecute oportunamente, se tengan las evidencias de su ejecución, se investiguen y resuelvan las desviaciones de control y la información sea confiable, lo anterior permite que el diseño y ejecución del control reflejen una solidez individual del control fuerte y que la solidez promedio de los controles igualmente sea fuerte.
Se sugiere revisar la valoración de los controles, en razón a que aplicados, el riesgo se mantiene en zona extrema, dado que no afetan la probabilidad de ocurrencia del riesgo, ni su impacto.   La solidez individual del control es moderada,  al igual que la calificación promedio de los controles sea moderada.
Se recomienda igualmente revisar la segunda acción de contingencia ante la materialización del riesgo, pues es diferente a un plan de mejoramiento. La acción de contingencia es una acción que se ejecuta una vez se materializa el riesgo, con el fin de asegurar la cotinuidad del servicio, por lo tanto deben estar ya definidas en el mapa de riesgos.
</t>
    </r>
    <r>
      <rPr>
        <sz val="11"/>
        <color rgb="FFFF0000"/>
        <rFont val="Calibri"/>
        <family val="2"/>
        <scheme val="minor"/>
      </rPr>
      <t>No se aportan evidencias de la ejecución del control, ni de las acciones asociadas el control.</t>
    </r>
  </si>
  <si>
    <t>Se realiza una revisión general del riesgo y se presentaron las observaciones en el Informe Preliminar. No se reciben observaciones al informe preliminar, por lo que se mantienen como definitivas, así:
Tener en cuenta que cuando se identifica el riesgo, se debe realizar el análisis de causas, con el fin de establecer los controles que mitigen las causas originadoras del riesgo de manera efectiva, así mismo, las acciones propuestas deben estar asociadas el control establecido. 
Para este caso se identifica como riesgo: Incumplimiento  de los eventos  presenciales  dirigidos por  el centro cultural a entidades publicas, privadas y población en general. la causa: Las condiciones generadas por la Pandemia no permiten  el desarrollo de las actividades.  Se establece como control: Programación virtual alterna, como acción asociada al control: Definir cronograma de talleres  y eventos la modalidad virtual y hacer seguimiento a este. 
La valoración de los controles implica que se tenga un adecuado diseño del control, para ello se deben establecer claramente los responsables adecuados para la ejecución del control, de tal manera que se ejecute oportunamente, se tengan las evidencias de su ejecución, se investiguen y resuelvan las desviaciones de control y la información sea confiable. Se sugiere revisar la valoración de los controles, en razón a que aplicados, el riesgo se mantiene en zona extrema, dado que no afectan la probabilidad de ocurrencia del riesgo, ni su impacto.   La solidez individual del control está calificada con 0, el peso del diseño del control es debil dado que no se investigan ni resuelven las desviaciones de control. 
Se recomienda igualmente revisar la acción de contingencia ante la materialización del riesgo, vs el control pues son el mismo control. Recordar que el control son aquellas acciones que permiten mitigar la causa originadora del riesgo para que el riesgo no se materialice. Por su parte las acciones de contingencia son aquellas que se realizan una vez materializado el riesgo para asegurar la continuidad del servicio.
En la auditoría realizada se evidencia la ejecución del control y de las acciones aunque con debilidades en su registro y documentación, dado que no se aporta el cronograma de talleres y su seguimiento.</t>
  </si>
  <si>
    <t>Se realiza una revisión general del riesgo y se presentaron las observaciones en el Informe Preliminar. No se reciben observaciones al informe preliminar, por lo que se mantienen como definitivas, así:
Tener en cuenta que para cada riesgo identificado se deben establecer las causas originadoras del riesgo, asì mismo, para cada riesgo se establece un control que mitigue esa causa y las acciones son asociadas al control establecido. Los controles establecidos no permiten reducir la zona de riesgo inherente, dado que aplicados el riesgo residual se mantiene extremo, en razòn principalmente a que no mitigan la probabilidad de ocurrencia del riesgo, ni el impacto. Tampoco se resuelve ni se investigan las desviaciones de control. Se requiere fortalecer la solidez del control. No se evidencia activo digital, pese a que el proceso funciona en entorno digital, se debe considerar el riesgo digital.
La causa identificada como Poco interès de la poblaciòn, tiene como control Eventos programados con base en expectativas de la población, la acciòn asociada al control el definir Programacion de eventos acorde con expectativas y hacer seguimieto. 
La valoración de los controles implica que se tenga un adecuado diseño del control, para ello se deben establecer claramente los responsables adecuados para la ejecución del control, de tal manera que se ejecute oportunamente, se tengan las evidencias de su ejecución, se investiguen y resuelvan las desviaciones de control y la información sea confiable. Se sugiere revisar la valoración de los controles, en razón a que aplicados, el riesgo se mantiene en zona extrema.   La solidez individual del control está calificada con 0, el peso del diseño del control es debil dado que no se investigan ni resuelven las desviaciones de control. 
Se recomienda igualmente revisar la acción de contingencia ante la materialización del riesgo, vs el control pues son el mismo control. Recordar que el control son aquellas acciones que permiten mitigar la causa originadora del riesgo para que el riesgo no se materialice. Por su parte las acciones de contingencia son aquellas que se realizan una vez materializado el riesgo para asegurar la continuidad del servicio.
En la auditoría realizada no se evidenció un cronograma de eventos para 2020, ni de la identificación de las expectativas de la población. No se aportaron evidencia de la ejecución del control, ni de las acciones asociadas al control.</t>
  </si>
  <si>
    <t>Se realiza una revisión general del riesgo y se presentaron las observaciones en el Informe Preliminar. No se reciben observaciones al informe preliminar, por lo que se mantienen como definitivas, así:
Los controles establecidos no permiten reducir la zona de riesgo inherente, dado que aplicados el riesgo residual se mantiene extremo, en razòn principalmente a que no mitigan la probabilidad ni el impacto de manera directa. Tampoco se resuelve ni se investigan las desviaciones de control. Se requiere fortalecer la solidez del control. No se evidencia activo digital, pese a que el proceso funciona en entorno digital, se debe considerar el riesgo digital.
El riesgo: Incumplimiento  de los eventos  presenciales  dirigidos por  el centro cultural a entidades publicas, privadas y población en general. La causa: Convocatorias inadecuadas. El control: Promoción por Inci radio,  redes sociales y pagina Web. Acciòn asociada: Difundir actividades por diferentes canales . Se sugiere revisar su tipificación como detectivo, y la acciòn de contingencia bien establecida. 
En la auditoría realizada se evidenció la ejecucion del control y acciones asociadas, así como la aplicación del plan de contingencias.</t>
  </si>
  <si>
    <t>Se realiza una revisión general del riesgo y se presentaron las observaciones en el Informe Preliminar. No se reciben observaciones al informe preliminar, por lo que se mantienen como definitivas, así:
Los controles establecidos no permiten reducir la zona de riesgo inherente, dado que aplicados el riesgo residual se mantiene extremo, en razòn principalmente a que no mitigan la probabilidad ni el impacto de manera directa. Tampoco se resuelve ni se investigan las desviaciones de control. Se requiere fortalecer la solidez del control. No se evidencia activo digital, pese a que el proceso funciona en entorno digital, se debe considerar el riesgo digital.
El riesgo: Imposibilidad de descargar libros. La causa Libros subidos a la plataforma con errores. El control Pruebas aleatorias de libros para verificar descarga. Acciòn asociada: Implementar monitoreo aleatorio a los libros antes de subir a las plataforma. Està bien tipificado como detectivo, y la acciòn de contingencia bien establecida. 
En la auditoría realizada no se aporta evidencia de la ejecución del control, no obstante se informa por parte del resonsable su ejecución, aunque no se deja registro. De igual manera sucede con la acción asociada al control, pues no se aport evidencia de su ejecución.
Se sugiere establecer un registro de la ejecución del control y de la acción asociada al control.</t>
  </si>
  <si>
    <t>Se realiza una revisión general del riesgo y se presentaron las observaciones en el Informe Preliminar. No se reciben observaciones al informe preliminar, por lo que se mantienen como definitivas, así:
Los controles establecidos no permiten reducir la zona de riesgo inherente, dado que aplicados el riesgo residual se mantiene extremo, en razòn principalmente a que no mitigan la probabilidad ni el impacto de manera directa. Tampoco se resuelve ni se investigan las desviaciones de control. Se requiere fortalecer la solidez del control. No se evidencia activo digital, pese a que el proceso funciona en entorno digital, se debe considerar el riesgo digital.
El riesgo: Imposibilidad de descargar libros. La causa: Fallas  en el proveedor de internet  del INCI. El control: Monitoreo diario de servicio de la biblioteca . Acciòn asociada: Explicar al  usuario la situación . Està bien tipificado como detectivo, y la acciòn de contingencia bien establecida. 
En la auditoría realizada no se aporta evidencia de la ejecución del control, no obstante se pude verificar su ejecución, aunque no se deja registro. De igual manera sucede con la acción asociada al control, pues no se aporta evidencia de su ejecución, siendo una acción que se realiza ante la materialización del riesgo, por lo que se sugiere su revisión.
Se sugiere establecer un registro de la ejecución del control.</t>
  </si>
  <si>
    <r>
      <t xml:space="preserve">Se realizó una revisión general del riesgo y se presentaron las observaciones en el Informe Preliminar. No se presentan observaciones al informe preliminar, por lo que se mantienen como definitivas, así:
Se evidencia fortalecimiento del diseño de los controles. Se evidencia que aplicados los controles el riesgo inherente se mantiene en zona extrema, dado que no afecta la probabilidad de ocurrencia del riesgo, ni su impacto, por lo que se recomenda su revisión y fortalecimiento, de tal manera que se mejore la probabilidad de ocurrencia y/ el impacto de manera directa, por lo que se recomienda su revisión y fortalecimiento.
Para el riesgo Pérdida de clientes y por consiguiente disminución en los ingresos  de las unidades productivas, se establece como causa baja calidad de los productos entregados, como control Programación anual de producción (SDT-120-FM-321) y acción asociada al control Adquirir Software para el costeo y como acciòn de contingencia ante la materializaciòn del riesgo Realizar comunicado de suspensión del servicio. 
Se debe tener en cuenta que para cada riesgo se deben identificar las causas generadoras, y para cada causa un control que la mitigue, asì mismo, las acciones deben estar asociadas al control establecido y la accion de contingencia se refiere a las acciones realizadas ante la materializaciòn del riesgo. Para este caso no se evidencia relaciòn clara en estos aspectos, dado que la baja calidad de los productos no se resuelve con el software de costeo, asì como tampoco la acciòn asociada al control que es la Programacòn anual de producciòn, està relacionada con la adquisiciòn del software. Se recomienda revisar y replantear.
Se recomienda revisar la acción de contingencia ante la materialización del riesgo de pérdida de clientes.
Se recomienda considerar el concepto de CONTROL  establecido en la Guia del DAFP: medida que modifica el riesgo (procesos, políticas, dispositivos, prácticas u otras
acciones). 
La valoración de los controles implica que se tenga un adecuado diseño del control, para ello se deben establecer claramente los responsables adecuados para la ejecución del control, de tal manera que se ejecute oportunamente, se tengan las evidencias de su ejecución, se investiguen y resuelvan las desviaciones de control y la información sea confiable, lo anterior permite que el diseño y ejecución del control reflejen una solidez individual del control fuerte y que la solidez promedio de los controles igualmente sea fuerte.
Se sugiere revisar la valoración de los controles, en razón a que aplicados, el riesgo se mantiene en zona extrema.   La solidez individual del control se califica con 0, en razón a que el peso del diseño del control es debil debido a que no se investigan ni resuelven las desviaciones de control. La solidez promedio de los controles es débil, por lo que se requiere su fortalecimiento.
Se recomienda igualmente revisar la acción de contingencia ante la materialización del riesgo, pues no tiene relación con el riesgo identificado. La acción de contingencia es una acción que se ejecuta una vez se materializa el riesgo.
</t>
    </r>
    <r>
      <rPr>
        <sz val="11"/>
        <color rgb="FFFF0000"/>
        <rFont val="Calibri"/>
        <family val="2"/>
        <scheme val="minor"/>
      </rPr>
      <t>No se aportan evidencias de la ejecución del control, ni de las acciones asociadas el control.</t>
    </r>
  </si>
  <si>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recomenda su revisión y fortalecimiento, de tal manera que se reduzca la probabilidad de ocurrencia y/ el impacto de manera directa.
Se sugiere revisar la valoración de los controles, en razón la solidez individual del control se califica con 0, el peso del diseño del control es debil debido a que no se investigan ni resuelven las desviaciones de control. La solidez promedio de los controles es débil, por lo que se requiere su fortalecimiento.
Se debe tener en cuenta que para cada causa identificada como generadora del riesgo, se debe establecer un control que logre su mitigación y las acciones que se proponen deben estar  asociadas a la ejecución del control definido, y el indicador debe medir adecudamente el cumplimiento de la acción.
Se evidencia desarticulación en el anàlisis de causas y los controles establecidos para su mitigación, asì por ejemplo:  para el riesgo identificado: Inadecuada gestión de la documentación e información de la entidad, se identifica como causa 1: Incumplimiento de controles definidos, como control: Fumigación y limpieza del espacio destinado para el archivo y como actividad asociada al control: elaborar cuadro de clasificaciòn documental, antividades que no tienen relaciòn, La acción de contingencia propuesta no tiene relaciòn con el riesgo, se relaciona con una de las causas identificadas que es Deterioro o pérdida de la documentación del archivo de la entidad. La aplicaciòn de la normatividad no es una acción de contingencia. La normatividad en si misma es un control de obligatorio cumplimiento por parte de los servidores  públicos. 
En tèrminos generales se recomienda hacer una revisión general del riesgo identificado, las causas generadoras del riesgo y a cada causa determinar un control para su mitigación, debiendo existir relación entre las mismas.
Se reiteran las observaciones realizadas en la auditorìa al proceso de gestiòn documental.
No se aportan evidencias de la ejecución del control, se evidencia ejecución de la acción asociada al control en la carpeta SIG con la actualización de algunos documentos de los procesos.</t>
  </si>
  <si>
    <t>Se realizó una revisión general del riesgo y se presentaron las observaciones en el Informe Preliminar. No se presentan observaciones al informe preliminar, por lo que se mantienen como definitivas, así:
Se evidencia evaluación del entorno interno, externo y de proceso. Se evidencia fortalecimiento del diseño de los controles. 
Se evidencia que aplicados los controles el riesgo residual se mantiene en zona extrema por lo que se recomenda su revisión y fortalecimiento, de tal manera que se mejore la probabilidad de ocurrencia y/ el impacto de manera directa.
Se sugiere revisar la valoración de los controles, en razón la solidez individual del control se califica con 0, el peso del diseño del control es debil debido a que no se investigan ni resuelven las desviaciones de control. La solidez promedio de los controles es débil, por lo que se requiere su fortalecimiento.
Se debe tener en cuenta que para cada causa identificada como generadora del riesgo, se debe establecer un control que logre su mitigación y las acciones que se proponen deben estar  asociadas a la ejecución del control definido, y el indicador debe medir adecudamente el cumplimiento de la acción.
Se evidencia desarticulación en el anàlisis de causas y los controles establecidos para su mitigación, asì por ejemplo: Para el riesgo  se identifica como causa 2: pèrdida de confidencialidad, como control 2: Registro de los documentos que se prestan y como actividad asociada al control: elaborar TRD, actividades que no tienen relaciòn, La acción de contingencia propuesta no tiene relaciòn con el riesgo, se relaciona con una de las causas identificadas que es Deterioro o pérdida de la documentación del archivo de la entidad. Por lo tanto, se recomienda su revisiòn y ajuste.  La aplicaciòn de la normatividad no es una acción de contingencia. La normatividad en si misma es un control de obligatorio cumplimiento por parte de los servidores  públicos. 
En tèrminos generales se recomienda hacer una revisión general del riesgo identificado, las causas generadoras del riesgo y a cada causa determinar un control para su mitigación, debiendo existir relación entre las mismas.
No se aportan evidencias de la ejecución del control, ni de la acción asociada al control.</t>
  </si>
  <si>
    <t>R8</t>
  </si>
  <si>
    <t>RIESGOS POR PROCESO</t>
  </si>
  <si>
    <t>GESTIÓN</t>
  </si>
  <si>
    <t>S.DIGITAL</t>
  </si>
  <si>
    <t>SUBTOTAL</t>
  </si>
  <si>
    <t>CORRUPCIÓN</t>
  </si>
  <si>
    <t>TOTAL</t>
  </si>
  <si>
    <t>DIRECCIONAMIENTO ESTRATEGICO</t>
  </si>
  <si>
    <t>COMUNICACIONES</t>
  </si>
  <si>
    <t>MISIONALES</t>
  </si>
  <si>
    <t>ASISTENCIA TECNICA</t>
  </si>
  <si>
    <t>CENTRO CULTURAL</t>
  </si>
  <si>
    <t>DE APOYO</t>
  </si>
  <si>
    <t>G.CONTRACTUAL</t>
  </si>
  <si>
    <t>G. JURÍDICA</t>
  </si>
  <si>
    <t>FINANCIERA</t>
  </si>
  <si>
    <t>ADMINISTRATIVA</t>
  </si>
  <si>
    <t>G.DOCUMENTAL</t>
  </si>
  <si>
    <t>G.HUMANA</t>
  </si>
  <si>
    <t>ATENCION AL CIUDADANO</t>
  </si>
  <si>
    <t>INFORMATICA</t>
  </si>
  <si>
    <t>EVALUACION Y MEJORAMIENTO</t>
  </si>
  <si>
    <t>GRAN TOTAL</t>
  </si>
  <si>
    <t>ESTRATEGICOS</t>
  </si>
  <si>
    <t>¿Existe un responsable asignado a la ejecución del control?</t>
  </si>
  <si>
    <t>¿Se deja evidencia o rastro de la ejecución del control que permita a cualquier tercero con la evidencia llegar a la misma conclusión?</t>
  </si>
  <si>
    <t>Se realiza seguimiento a la identificaciòn del riesgo, causas generadoras, controles y acciones asociadas al control y se presentaron observaciones en el Informe Preliminar. No se recibieron observaciones al informe preliminar por lo que se mantienen, en los siguietes términos:
La solidez individual de los controles propuestos se califica con 0, en razòn a que aplicados no logran reducir la zona de riesgo que se mantiene en extrema, no se ejecuta de manera oportuna el control establecido, no se investigan ni resuelven de manera oportuna las observaciones, desviaciones o diferencias identificadas como resultado de la ejecución del control  y el control solo mitiga el riesgo indirectamente. La solidez del conjunto de controles es debil, por lo cual se requiere su fortalecimiento.
Para cada causa identificada se debe establecer un control que la mitigue y se deben establecer acciones asociadas y dichos controles. Se recomienda verificar todos los controles implementados y articularlos con las causas y las acciones. 
 La causa 2 no existe un proceso de reclutamiento y selección de personal para empleos provisionales, no tiene un control establecido para su mitigación, por lo que se recomienda establecer el control. La causa 3 está asociada al control 2
El control 3 Asesorías con el DAFP, antes de realizar alguna situación administrativa, no apunta a mitigar ninguna causa identificada, ni tiene acciones asociadas, por lo tanto se sugiere su revisión como control.
No se evidencia plan de contingencia ante la materializaciòn del riesgo, se debe establecer. 
Se se aportan evidencias de la ejecuciòn de los controles y las acciones asociadas.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</si>
</sst>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
  </numFmts>
  <fonts count="50" x14ac:knownFonts="1">
    <font>
      <sz val="11"/>
      <color theme="1"/>
      <name val="Calibri"/>
      <family val="2"/>
      <scheme val="minor"/>
    </font>
    <font>
      <sz val="10"/>
      <name val="Arial"/>
      <family val="2"/>
    </font>
    <font>
      <sz val="11"/>
      <name val="Verdana"/>
      <family val="2"/>
    </font>
    <font>
      <b/>
      <sz val="11"/>
      <color theme="1"/>
      <name val="Calibri"/>
      <family val="2"/>
      <scheme val="minor"/>
    </font>
    <font>
      <sz val="10"/>
      <name val="Calibri"/>
      <family val="2"/>
      <scheme val="minor"/>
    </font>
    <font>
      <sz val="10"/>
      <color theme="1"/>
      <name val="Arial"/>
      <family val="2"/>
    </font>
    <font>
      <b/>
      <sz val="12"/>
      <color rgb="FF000000"/>
      <name val="Arial"/>
      <family val="2"/>
    </font>
    <font>
      <b/>
      <sz val="10"/>
      <color theme="1"/>
      <name val="Arial"/>
      <family val="2"/>
    </font>
    <font>
      <sz val="11"/>
      <name val="Calibri"/>
      <family val="2"/>
      <scheme val="minor"/>
    </font>
    <font>
      <sz val="10"/>
      <color rgb="FF000000"/>
      <name val="Arial"/>
      <family val="2"/>
    </font>
    <font>
      <sz val="10"/>
      <color theme="1"/>
      <name val="Calibri"/>
      <family val="2"/>
      <scheme val="minor"/>
    </font>
    <font>
      <b/>
      <sz val="9"/>
      <color indexed="81"/>
      <name val="Tahoma"/>
      <family val="2"/>
    </font>
    <font>
      <sz val="9"/>
      <color indexed="81"/>
      <name val="Tahoma"/>
      <family val="2"/>
    </font>
    <font>
      <b/>
      <sz val="8"/>
      <color indexed="81"/>
      <name val="Tahoma"/>
      <family val="2"/>
    </font>
    <font>
      <sz val="8"/>
      <color indexed="81"/>
      <name val="Tahoma"/>
      <family val="2"/>
    </font>
    <font>
      <sz val="11"/>
      <color rgb="FF000000"/>
      <name val="Arial"/>
      <family val="2"/>
    </font>
    <font>
      <sz val="11"/>
      <name val="Arial"/>
      <family val="2"/>
    </font>
    <font>
      <sz val="10"/>
      <color rgb="FFFF0000"/>
      <name val="Arial"/>
      <family val="2"/>
    </font>
    <font>
      <sz val="11"/>
      <color rgb="FFFF0000"/>
      <name val="Calibri"/>
      <family val="2"/>
      <scheme val="minor"/>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sz val="12"/>
      <name val="Calibri"/>
      <family val="2"/>
      <scheme val="minor"/>
    </font>
    <font>
      <sz val="12"/>
      <name val="Arial"/>
      <family val="2"/>
    </font>
    <font>
      <b/>
      <sz val="12"/>
      <color theme="1" tint="4.9989318521683403E-2"/>
      <name val="Arial"/>
      <family val="2"/>
    </font>
    <font>
      <b/>
      <sz val="12"/>
      <name val="Arial"/>
      <family val="2"/>
    </font>
    <font>
      <sz val="12"/>
      <color rgb="FF000000"/>
      <name val="Arial"/>
      <family val="2"/>
    </font>
    <font>
      <sz val="11"/>
      <color theme="1"/>
      <name val="Arial"/>
      <family val="2"/>
    </font>
    <font>
      <sz val="14"/>
      <color theme="1"/>
      <name val="Calibri"/>
      <family val="2"/>
      <scheme val="minor"/>
    </font>
    <font>
      <sz val="11"/>
      <color rgb="FFFF0000"/>
      <name val="Arial"/>
      <family val="2"/>
    </font>
    <font>
      <b/>
      <sz val="10"/>
      <name val="Arial"/>
      <family val="2"/>
    </font>
    <font>
      <b/>
      <sz val="10"/>
      <color theme="1" tint="4.9989318521683403E-2"/>
      <name val="Arial"/>
      <family val="2"/>
    </font>
    <font>
      <b/>
      <sz val="10"/>
      <color rgb="FF000000"/>
      <name val="Arial"/>
      <family val="2"/>
    </font>
    <font>
      <sz val="11"/>
      <color theme="1"/>
      <name val="Calibri"/>
      <family val="2"/>
      <scheme val="minor"/>
    </font>
    <font>
      <sz val="10"/>
      <color rgb="FF201F1E"/>
      <name val="Calibri"/>
      <family val="2"/>
      <scheme val="minor"/>
    </font>
    <font>
      <sz val="10"/>
      <color theme="5" tint="-0.249977111117893"/>
      <name val="Arial"/>
      <family val="2"/>
    </font>
    <font>
      <sz val="18"/>
      <color theme="1"/>
      <name val="Calibri"/>
      <family val="2"/>
      <scheme val="minor"/>
    </font>
    <font>
      <b/>
      <sz val="10"/>
      <color rgb="FFFFFFFF"/>
      <name val="Arial"/>
      <family val="2"/>
    </font>
    <font>
      <b/>
      <sz val="12"/>
      <color rgb="FF365F91"/>
      <name val="Cambria"/>
      <family val="1"/>
    </font>
    <font>
      <sz val="9"/>
      <color theme="1"/>
      <name val="Arial"/>
      <family val="2"/>
    </font>
    <font>
      <sz val="12"/>
      <color theme="1"/>
      <name val="Symbol"/>
      <family val="1"/>
      <charset val="2"/>
    </font>
    <font>
      <sz val="7"/>
      <color theme="1"/>
      <name val="Times New Roman"/>
      <family val="1"/>
    </font>
    <font>
      <sz val="11"/>
      <color rgb="FF365F91"/>
      <name val="Cambria"/>
      <family val="1"/>
    </font>
    <font>
      <b/>
      <sz val="7"/>
      <color rgb="FF365F91"/>
      <name val="Times New Roman"/>
      <family val="1"/>
    </font>
    <font>
      <b/>
      <sz val="11"/>
      <color rgb="FF000000"/>
      <name val="Arial"/>
      <family val="2"/>
    </font>
    <font>
      <b/>
      <sz val="9.5"/>
      <name val="Calibri"/>
      <family val="2"/>
      <scheme val="minor"/>
    </font>
    <font>
      <sz val="8"/>
      <name val="Times New Roman"/>
      <family val="1"/>
    </font>
    <font>
      <sz val="9.5"/>
      <name val="Calibri"/>
      <family val="2"/>
      <scheme val="minor"/>
    </font>
    <font>
      <b/>
      <sz val="8"/>
      <name val="Times New Roman"/>
      <family val="1"/>
    </font>
  </fonts>
  <fills count="22">
    <fill>
      <patternFill patternType="none"/>
    </fill>
    <fill>
      <patternFill patternType="gray125"/>
    </fill>
    <fill>
      <patternFill patternType="solid">
        <fgColor indexed="65"/>
        <bgColor indexed="64"/>
      </patternFill>
    </fill>
    <fill>
      <patternFill patternType="solid">
        <fgColor theme="9"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9F9FF"/>
        <bgColor indexed="64"/>
      </patternFill>
    </fill>
    <fill>
      <patternFill patternType="solid">
        <fgColor rgb="FFC00000"/>
        <bgColor indexed="64"/>
      </patternFill>
    </fill>
    <fill>
      <patternFill patternType="solid">
        <fgColor theme="9" tint="0.39997558519241921"/>
        <bgColor indexed="64"/>
      </patternFill>
    </fill>
    <fill>
      <patternFill patternType="solid">
        <fgColor rgb="FF00B050"/>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26B0A"/>
        <bgColor indexed="64"/>
      </patternFill>
    </fill>
    <fill>
      <patternFill patternType="solid">
        <fgColor theme="2" tint="-0.499984740745262"/>
        <bgColor indexed="64"/>
      </patternFill>
    </fill>
    <fill>
      <patternFill patternType="solid">
        <fgColor theme="8" tint="0.79998168889431442"/>
        <bgColor indexed="64"/>
      </patternFill>
    </fill>
    <fill>
      <patternFill patternType="solid">
        <fgColor theme="6" tint="0.79998168889431442"/>
        <bgColor indexed="64"/>
      </patternFill>
    </fill>
  </fills>
  <borders count="89">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bottom style="thin">
        <color indexed="64"/>
      </bottom>
      <diagonal/>
    </border>
    <border>
      <left style="medium">
        <color indexed="64"/>
      </left>
      <right/>
      <top style="thin">
        <color indexed="64"/>
      </top>
      <bottom/>
      <diagonal/>
    </border>
    <border>
      <left style="thin">
        <color rgb="FF000000"/>
      </left>
      <right style="thin">
        <color rgb="FF000000"/>
      </right>
      <top style="thin">
        <color rgb="FF000000"/>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rgb="FF000000"/>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rgb="FF000000"/>
      </bottom>
      <diagonal/>
    </border>
    <border>
      <left style="medium">
        <color indexed="64"/>
      </left>
      <right style="medium">
        <color indexed="64"/>
      </right>
      <top/>
      <bottom style="thick">
        <color rgb="FF666666"/>
      </bottom>
      <diagonal/>
    </border>
    <border>
      <left/>
      <right style="medium">
        <color indexed="64"/>
      </right>
      <top/>
      <bottom style="thick">
        <color rgb="FF666666"/>
      </bottom>
      <diagonal/>
    </border>
    <border>
      <left style="medium">
        <color indexed="64"/>
      </left>
      <right style="medium">
        <color indexed="64"/>
      </right>
      <top style="medium">
        <color indexed="64"/>
      </top>
      <bottom style="thick">
        <color rgb="FF666666"/>
      </bottom>
      <diagonal/>
    </border>
    <border>
      <left/>
      <right style="medium">
        <color indexed="64"/>
      </right>
      <top style="medium">
        <color indexed="64"/>
      </top>
      <bottom style="thick">
        <color rgb="FF666666"/>
      </bottom>
      <diagonal/>
    </border>
    <border>
      <left style="medium">
        <color indexed="64"/>
      </left>
      <right/>
      <top/>
      <bottom style="thin">
        <color indexed="64"/>
      </bottom>
      <diagonal/>
    </border>
  </borders>
  <cellStyleXfs count="7">
    <xf numFmtId="0" fontId="0" fillId="0" borderId="0"/>
    <xf numFmtId="0" fontId="1" fillId="0" borderId="0"/>
    <xf numFmtId="0" fontId="2" fillId="0" borderId="0"/>
    <xf numFmtId="0" fontId="1" fillId="0" borderId="0"/>
    <xf numFmtId="9" fontId="1" fillId="0" borderId="0" applyFont="0" applyFill="0" applyBorder="0" applyAlignment="0" applyProtection="0"/>
    <xf numFmtId="43" fontId="34" fillId="0" borderId="0" applyFont="0" applyFill="0" applyBorder="0" applyAlignment="0" applyProtection="0"/>
    <xf numFmtId="9" fontId="34" fillId="0" borderId="0" applyFont="0" applyFill="0" applyBorder="0" applyAlignment="0" applyProtection="0"/>
  </cellStyleXfs>
  <cellXfs count="965">
    <xf numFmtId="0" fontId="0" fillId="0" borderId="0" xfId="0"/>
    <xf numFmtId="0" fontId="0" fillId="0" borderId="0" xfId="0" applyAlignment="1">
      <alignment wrapText="1"/>
    </xf>
    <xf numFmtId="0" fontId="5" fillId="2" borderId="0" xfId="0" applyFont="1" applyFill="1" applyAlignment="1">
      <alignment horizontal="center" wrapText="1"/>
    </xf>
    <xf numFmtId="0" fontId="5" fillId="2" borderId="0" xfId="0" applyFont="1" applyFill="1" applyAlignment="1">
      <alignment wrapText="1"/>
    </xf>
    <xf numFmtId="0" fontId="5" fillId="2" borderId="0" xfId="0" applyFont="1" applyFill="1"/>
    <xf numFmtId="0" fontId="5" fillId="2" borderId="0" xfId="0" applyFont="1" applyFill="1" applyAlignment="1">
      <alignment horizontal="center" vertical="center"/>
    </xf>
    <xf numFmtId="0" fontId="5" fillId="2" borderId="0" xfId="0" applyFont="1" applyFill="1" applyAlignment="1">
      <alignment vertical="center"/>
    </xf>
    <xf numFmtId="0" fontId="0" fillId="0" borderId="0" xfId="0" applyAlignment="1">
      <alignment horizontal="center" vertical="center"/>
    </xf>
    <xf numFmtId="0" fontId="5" fillId="2" borderId="0" xfId="0" applyFont="1" applyFill="1" applyAlignment="1">
      <alignment horizontal="left"/>
    </xf>
    <xf numFmtId="0" fontId="0" fillId="0" borderId="0" xfId="0" applyAlignment="1">
      <alignment vertical="center"/>
    </xf>
    <xf numFmtId="0" fontId="5" fillId="2" borderId="0" xfId="0" applyFont="1" applyFill="1" applyAlignment="1">
      <alignment horizontal="left" vertical="center"/>
    </xf>
    <xf numFmtId="14" fontId="5" fillId="2" borderId="0" xfId="0" applyNumberFormat="1" applyFont="1" applyFill="1" applyAlignment="1">
      <alignment horizontal="left" vertical="center"/>
    </xf>
    <xf numFmtId="0" fontId="1" fillId="0" borderId="2" xfId="2" applyFont="1" applyBorder="1" applyAlignment="1" applyProtection="1">
      <alignment horizontal="left" vertical="center" wrapText="1"/>
      <protection hidden="1"/>
    </xf>
    <xf numFmtId="0" fontId="4" fillId="0" borderId="2" xfId="1" applyFont="1" applyBorder="1" applyAlignment="1">
      <alignment horizontal="left" vertical="center" wrapText="1"/>
    </xf>
    <xf numFmtId="0" fontId="0" fillId="0" borderId="2" xfId="0" applyBorder="1"/>
    <xf numFmtId="14" fontId="5" fillId="2" borderId="0" xfId="0" applyNumberFormat="1" applyFont="1" applyFill="1" applyAlignment="1">
      <alignment horizontal="center" vertical="center"/>
    </xf>
    <xf numFmtId="0" fontId="0" fillId="0" borderId="0" xfId="0" applyAlignment="1">
      <alignment horizontal="left" vertical="top"/>
    </xf>
    <xf numFmtId="0" fontId="1" fillId="0" borderId="6" xfId="2" applyFont="1" applyBorder="1" applyAlignment="1" applyProtection="1">
      <alignment horizontal="left" vertical="center" wrapText="1"/>
      <protection hidden="1"/>
    </xf>
    <xf numFmtId="0" fontId="0" fillId="0" borderId="6" xfId="0" applyBorder="1" applyAlignment="1">
      <alignment horizontal="center" vertical="center"/>
    </xf>
    <xf numFmtId="0" fontId="15" fillId="4" borderId="6" xfId="0" applyFont="1" applyFill="1" applyBorder="1" applyAlignment="1">
      <alignment horizontal="center" vertical="center" wrapText="1"/>
    </xf>
    <xf numFmtId="0" fontId="4" fillId="0" borderId="6" xfId="1" applyFont="1" applyBorder="1" applyAlignment="1">
      <alignment horizontal="left" vertical="center" wrapText="1"/>
    </xf>
    <xf numFmtId="0" fontId="10" fillId="0" borderId="2" xfId="0" applyFont="1" applyBorder="1" applyAlignment="1">
      <alignment horizontal="left" vertical="center" wrapText="1"/>
    </xf>
    <xf numFmtId="0" fontId="4" fillId="0" borderId="2" xfId="1" applyFont="1" applyBorder="1" applyAlignment="1">
      <alignment horizontal="center" vertical="center" wrapText="1"/>
    </xf>
    <xf numFmtId="0" fontId="4" fillId="0" borderId="15" xfId="1"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5" fillId="0" borderId="11" xfId="0" applyFont="1" applyBorder="1" applyAlignment="1">
      <alignment vertical="center" wrapText="1"/>
    </xf>
    <xf numFmtId="0" fontId="1" fillId="0" borderId="11" xfId="2" applyFont="1" applyBorder="1" applyAlignment="1" applyProtection="1">
      <alignment horizontal="left" vertical="center" wrapText="1"/>
      <protection hidden="1"/>
    </xf>
    <xf numFmtId="0" fontId="5" fillId="2" borderId="20" xfId="0" applyFont="1" applyFill="1" applyBorder="1" applyAlignment="1">
      <alignment vertical="center" wrapText="1"/>
    </xf>
    <xf numFmtId="0" fontId="5" fillId="0" borderId="20" xfId="0" applyFont="1" applyBorder="1" applyAlignment="1">
      <alignment horizontal="left" vertical="center" wrapText="1"/>
    </xf>
    <xf numFmtId="0" fontId="1" fillId="0" borderId="20" xfId="2" applyFont="1" applyBorder="1" applyAlignment="1" applyProtection="1">
      <alignment horizontal="left" vertical="center" wrapText="1"/>
      <protection hidden="1"/>
    </xf>
    <xf numFmtId="0" fontId="4" fillId="0" borderId="20" xfId="1" applyFont="1" applyBorder="1" applyAlignment="1">
      <alignment horizontal="center" vertical="center" wrapText="1"/>
    </xf>
    <xf numFmtId="0" fontId="4" fillId="0" borderId="21" xfId="1" applyFont="1" applyBorder="1" applyAlignment="1">
      <alignment horizontal="center" vertical="center" wrapText="1"/>
    </xf>
    <xf numFmtId="0" fontId="5" fillId="0" borderId="11" xfId="0" applyFont="1" applyBorder="1" applyAlignment="1">
      <alignment horizontal="left" vertical="center" wrapText="1"/>
    </xf>
    <xf numFmtId="0" fontId="4" fillId="0" borderId="2" xfId="1" applyFont="1" applyBorder="1" applyAlignment="1">
      <alignment vertical="center" wrapText="1"/>
    </xf>
    <xf numFmtId="0" fontId="10" fillId="0" borderId="2" xfId="0" applyFont="1" applyBorder="1" applyAlignment="1">
      <alignment vertical="center" wrapText="1"/>
    </xf>
    <xf numFmtId="14" fontId="1" fillId="0" borderId="11" xfId="2" applyNumberFormat="1" applyFont="1" applyBorder="1" applyAlignment="1" applyProtection="1">
      <alignment horizontal="center" vertical="center" wrapText="1"/>
      <protection hidden="1"/>
    </xf>
    <xf numFmtId="0" fontId="4" fillId="0" borderId="11" xfId="1" applyFont="1" applyBorder="1" applyAlignment="1">
      <alignment horizontal="left" vertical="center" wrapText="1"/>
    </xf>
    <xf numFmtId="0" fontId="10" fillId="0" borderId="11" xfId="0" applyFont="1" applyBorder="1" applyAlignment="1">
      <alignment horizontal="left"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5" xfId="1" applyFont="1" applyBorder="1" applyAlignment="1">
      <alignment vertical="center" wrapText="1"/>
    </xf>
    <xf numFmtId="0" fontId="4" fillId="0" borderId="11" xfId="1" applyFont="1" applyBorder="1" applyAlignment="1">
      <alignment vertical="center" wrapText="1"/>
    </xf>
    <xf numFmtId="0" fontId="4" fillId="0" borderId="12" xfId="1" applyFont="1" applyBorder="1" applyAlignment="1">
      <alignment vertical="center" wrapText="1"/>
    </xf>
    <xf numFmtId="14" fontId="1" fillId="0" borderId="8" xfId="2" applyNumberFormat="1" applyFont="1" applyBorder="1" applyAlignment="1" applyProtection="1">
      <alignment horizontal="center" vertical="center" wrapText="1"/>
      <protection hidden="1"/>
    </xf>
    <xf numFmtId="14" fontId="1" fillId="0" borderId="4" xfId="2" applyNumberFormat="1" applyFont="1" applyBorder="1" applyAlignment="1" applyProtection="1">
      <alignment horizontal="center" vertical="center" wrapText="1"/>
      <protection hidden="1"/>
    </xf>
    <xf numFmtId="14" fontId="1" fillId="0" borderId="4" xfId="2" applyNumberFormat="1" applyFont="1" applyBorder="1" applyAlignment="1" applyProtection="1">
      <alignment vertical="center" wrapText="1"/>
      <protection hidden="1"/>
    </xf>
    <xf numFmtId="14" fontId="1" fillId="0" borderId="8" xfId="2" applyNumberFormat="1" applyFont="1" applyBorder="1" applyAlignment="1" applyProtection="1">
      <alignment vertical="center" wrapText="1"/>
      <protection hidden="1"/>
    </xf>
    <xf numFmtId="14" fontId="1" fillId="0" borderId="17" xfId="2" applyNumberFormat="1" applyFont="1" applyBorder="1" applyAlignment="1" applyProtection="1">
      <alignment horizontal="center" vertical="center" wrapText="1"/>
      <protection hidden="1"/>
    </xf>
    <xf numFmtId="0" fontId="5" fillId="0" borderId="8" xfId="0" applyFont="1" applyBorder="1" applyAlignment="1">
      <alignment vertical="center" wrapText="1"/>
    </xf>
    <xf numFmtId="0" fontId="5" fillId="2" borderId="6" xfId="0" applyFont="1" applyFill="1" applyBorder="1" applyAlignment="1">
      <alignment horizontal="center" vertical="center" wrapText="1"/>
    </xf>
    <xf numFmtId="0" fontId="0" fillId="0" borderId="20" xfId="0" applyBorder="1"/>
    <xf numFmtId="0" fontId="0" fillId="0" borderId="6" xfId="0" applyBorder="1"/>
    <xf numFmtId="0" fontId="3" fillId="0" borderId="0" xfId="0" applyFont="1" applyAlignment="1">
      <alignment wrapText="1"/>
    </xf>
    <xf numFmtId="0" fontId="0" fillId="0" borderId="0" xfId="0" applyAlignment="1">
      <alignment horizontal="center" wrapText="1"/>
    </xf>
    <xf numFmtId="14" fontId="1" fillId="0" borderId="10" xfId="2" applyNumberFormat="1" applyFont="1" applyBorder="1" applyAlignment="1" applyProtection="1">
      <alignment horizontal="center" vertical="center" wrapText="1"/>
      <protection hidden="1"/>
    </xf>
    <xf numFmtId="0" fontId="4" fillId="0" borderId="12" xfId="1" applyFont="1" applyBorder="1" applyAlignment="1">
      <alignment horizontal="left" vertical="center" wrapText="1"/>
    </xf>
    <xf numFmtId="14" fontId="1" fillId="0" borderId="14" xfId="2" applyNumberFormat="1" applyFont="1" applyBorder="1" applyAlignment="1" applyProtection="1">
      <alignment horizontal="center" vertical="center" wrapText="1"/>
      <protection hidden="1"/>
    </xf>
    <xf numFmtId="0" fontId="4" fillId="0" borderId="15" xfId="1" applyFont="1" applyBorder="1" applyAlignment="1">
      <alignment horizontal="left" vertical="center" wrapText="1"/>
    </xf>
    <xf numFmtId="14" fontId="1" fillId="0" borderId="14" xfId="2" applyNumberFormat="1" applyFont="1" applyBorder="1" applyAlignment="1" applyProtection="1">
      <alignment vertical="center" wrapText="1"/>
      <protection hidden="1"/>
    </xf>
    <xf numFmtId="14" fontId="1" fillId="0" borderId="10" xfId="2" applyNumberFormat="1" applyFont="1" applyBorder="1" applyAlignment="1" applyProtection="1">
      <alignment vertical="center" wrapText="1"/>
      <protection hidden="1"/>
    </xf>
    <xf numFmtId="14" fontId="1" fillId="0" borderId="19" xfId="2" applyNumberFormat="1" applyFont="1" applyBorder="1" applyAlignment="1" applyProtection="1">
      <alignment horizontal="center" vertical="center" wrapText="1"/>
      <protection hidden="1"/>
    </xf>
    <xf numFmtId="14" fontId="1" fillId="0" borderId="34" xfId="2" applyNumberFormat="1" applyFont="1" applyBorder="1" applyAlignment="1" applyProtection="1">
      <alignment vertical="center" wrapText="1"/>
      <protection hidden="1"/>
    </xf>
    <xf numFmtId="14" fontId="1" fillId="0" borderId="6" xfId="2" applyNumberFormat="1" applyFont="1" applyBorder="1" applyAlignment="1" applyProtection="1">
      <alignment horizontal="center" vertical="center" wrapText="1"/>
      <protection hidden="1"/>
    </xf>
    <xf numFmtId="0" fontId="4" fillId="0" borderId="6" xfId="1" applyFont="1" applyBorder="1" applyAlignment="1">
      <alignment vertical="center" wrapText="1"/>
    </xf>
    <xf numFmtId="0" fontId="4" fillId="0" borderId="37" xfId="1" applyFont="1" applyBorder="1" applyAlignment="1">
      <alignment vertical="center" wrapText="1"/>
    </xf>
    <xf numFmtId="14" fontId="1" fillId="0" borderId="53" xfId="2" applyNumberFormat="1" applyFont="1" applyBorder="1" applyAlignment="1" applyProtection="1">
      <alignment vertical="center" wrapText="1"/>
      <protection hidden="1"/>
    </xf>
    <xf numFmtId="0" fontId="5" fillId="7" borderId="2" xfId="0" applyFont="1" applyFill="1" applyBorder="1" applyAlignment="1">
      <alignment horizontal="left" vertical="top" wrapText="1"/>
    </xf>
    <xf numFmtId="0" fontId="5" fillId="0" borderId="2" xfId="0" applyFont="1" applyBorder="1" applyAlignment="1">
      <alignment wrapText="1"/>
    </xf>
    <xf numFmtId="0" fontId="17" fillId="0" borderId="6" xfId="2" applyFont="1" applyBorder="1" applyAlignment="1" applyProtection="1">
      <alignment horizontal="left" vertical="center" wrapText="1"/>
      <protection hidden="1"/>
    </xf>
    <xf numFmtId="0" fontId="17" fillId="0" borderId="2" xfId="2" applyFont="1" applyBorder="1" applyAlignment="1" applyProtection="1">
      <alignment horizontal="left" vertical="center" wrapText="1"/>
      <protection hidden="1"/>
    </xf>
    <xf numFmtId="0" fontId="18" fillId="0" borderId="6" xfId="0" applyFont="1" applyBorder="1" applyAlignment="1">
      <alignment horizontal="center" vertical="center"/>
    </xf>
    <xf numFmtId="0" fontId="5" fillId="0" borderId="6" xfId="0" applyFont="1" applyBorder="1" applyAlignment="1">
      <alignment vertical="center" wrapText="1"/>
    </xf>
    <xf numFmtId="0" fontId="5" fillId="0" borderId="6" xfId="0" applyFont="1" applyBorder="1" applyAlignment="1">
      <alignment horizontal="left" vertical="center" wrapText="1"/>
    </xf>
    <xf numFmtId="0" fontId="5" fillId="7" borderId="20"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6" xfId="0" applyFont="1" applyBorder="1" applyAlignment="1">
      <alignment horizontal="left" vertical="top" wrapText="1"/>
    </xf>
    <xf numFmtId="0" fontId="5" fillId="0" borderId="20" xfId="0" applyFont="1" applyBorder="1" applyAlignment="1">
      <alignment horizontal="left" vertical="top" wrapText="1"/>
    </xf>
    <xf numFmtId="0" fontId="17" fillId="7" borderId="2" xfId="0" applyFont="1" applyFill="1" applyBorder="1" applyAlignment="1">
      <alignment horizontal="left" vertical="top" wrapText="1"/>
    </xf>
    <xf numFmtId="0" fontId="5" fillId="0" borderId="20" xfId="0" applyFont="1" applyBorder="1" applyAlignment="1">
      <alignment wrapText="1"/>
    </xf>
    <xf numFmtId="0" fontId="17" fillId="4" borderId="6" xfId="0" applyFont="1" applyFill="1" applyBorder="1" applyAlignment="1">
      <alignment horizontal="left" vertical="top" wrapText="1"/>
    </xf>
    <xf numFmtId="0" fontId="17" fillId="4" borderId="2" xfId="0" applyFont="1" applyFill="1" applyBorder="1" applyAlignment="1">
      <alignment horizontal="left" vertical="top" wrapText="1"/>
    </xf>
    <xf numFmtId="0" fontId="4" fillId="4" borderId="11"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6" xfId="1" applyFont="1" applyFill="1" applyBorder="1" applyAlignment="1">
      <alignment horizontal="left" vertical="center" wrapText="1"/>
    </xf>
    <xf numFmtId="0" fontId="0" fillId="0" borderId="2" xfId="0" applyBorder="1" applyAlignment="1">
      <alignment vertical="center"/>
    </xf>
    <xf numFmtId="0" fontId="20" fillId="2" borderId="0" xfId="0" applyFont="1" applyFill="1" applyAlignment="1">
      <alignment vertical="center"/>
    </xf>
    <xf numFmtId="0" fontId="21" fillId="0" borderId="0" xfId="0" applyFont="1" applyAlignment="1">
      <alignment vertical="center"/>
    </xf>
    <xf numFmtId="0" fontId="21" fillId="0" borderId="0" xfId="0" applyFont="1"/>
    <xf numFmtId="0" fontId="19" fillId="2" borderId="28" xfId="0" applyFont="1" applyFill="1" applyBorder="1" applyAlignment="1">
      <alignment vertical="center" wrapText="1"/>
    </xf>
    <xf numFmtId="0" fontId="19" fillId="2" borderId="29" xfId="0" applyFont="1" applyFill="1" applyBorder="1" applyAlignment="1">
      <alignment horizontal="center" vertical="center"/>
    </xf>
    <xf numFmtId="0" fontId="19" fillId="2" borderId="30" xfId="0" applyFont="1" applyFill="1" applyBorder="1" applyAlignment="1">
      <alignment horizontal="center" vertical="center"/>
    </xf>
    <xf numFmtId="0" fontId="19" fillId="2" borderId="28" xfId="0" applyFont="1" applyFill="1" applyBorder="1" applyAlignment="1">
      <alignment horizontal="center" vertical="center"/>
    </xf>
    <xf numFmtId="0" fontId="19" fillId="2" borderId="57" xfId="0" applyFont="1" applyFill="1" applyBorder="1" applyAlignment="1">
      <alignment horizontal="center" vertical="center"/>
    </xf>
    <xf numFmtId="0" fontId="22" fillId="0" borderId="51" xfId="0" applyFont="1" applyBorder="1" applyAlignment="1">
      <alignment horizontal="center" vertical="center"/>
    </xf>
    <xf numFmtId="0" fontId="20" fillId="2" borderId="34" xfId="0" applyFont="1" applyFill="1" applyBorder="1" applyAlignment="1">
      <alignment vertical="center" wrapText="1"/>
    </xf>
    <xf numFmtId="0" fontId="23" fillId="0" borderId="6" xfId="1" applyFont="1" applyBorder="1" applyAlignment="1">
      <alignment horizontal="left" vertical="center" wrapText="1"/>
    </xf>
    <xf numFmtId="14" fontId="24" fillId="0" borderId="37" xfId="2" applyNumberFormat="1" applyFont="1" applyBorder="1" applyAlignment="1" applyProtection="1">
      <alignment horizontal="center" vertical="center" wrapText="1"/>
      <protection hidden="1"/>
    </xf>
    <xf numFmtId="0" fontId="21" fillId="0" borderId="34" xfId="0" applyFont="1" applyBorder="1" applyAlignment="1">
      <alignment vertical="center"/>
    </xf>
    <xf numFmtId="0" fontId="21" fillId="0" borderId="24" xfId="0" applyFont="1" applyBorder="1" applyAlignment="1">
      <alignment horizontal="left" vertical="center" wrapText="1"/>
    </xf>
    <xf numFmtId="0" fontId="21" fillId="0" borderId="50" xfId="0" applyFont="1" applyBorder="1" applyAlignment="1">
      <alignment vertical="center"/>
    </xf>
    <xf numFmtId="0" fontId="20" fillId="2" borderId="14" xfId="0" applyFont="1" applyFill="1" applyBorder="1" applyAlignment="1">
      <alignment vertical="center" wrapText="1"/>
    </xf>
    <xf numFmtId="0" fontId="23" fillId="0" borderId="2" xfId="1" applyFont="1" applyBorder="1" applyAlignment="1">
      <alignment horizontal="left" vertical="center" wrapText="1"/>
    </xf>
    <xf numFmtId="14" fontId="24" fillId="0" borderId="15" xfId="2" applyNumberFormat="1" applyFont="1" applyBorder="1" applyAlignment="1" applyProtection="1">
      <alignment horizontal="center" vertical="center" wrapText="1"/>
      <protection hidden="1"/>
    </xf>
    <xf numFmtId="0" fontId="21" fillId="0" borderId="14" xfId="0" applyFont="1" applyBorder="1" applyAlignment="1">
      <alignment vertical="center"/>
    </xf>
    <xf numFmtId="0" fontId="21" fillId="0" borderId="3" xfId="0" applyFont="1" applyBorder="1" applyAlignment="1">
      <alignment horizontal="left" vertical="center" wrapText="1"/>
    </xf>
    <xf numFmtId="0" fontId="21" fillId="0" borderId="13" xfId="0" applyFont="1" applyBorder="1" applyAlignment="1">
      <alignment vertical="center"/>
    </xf>
    <xf numFmtId="0" fontId="20" fillId="2" borderId="55" xfId="0" applyFont="1" applyFill="1" applyBorder="1" applyAlignment="1">
      <alignment vertical="center" wrapText="1"/>
    </xf>
    <xf numFmtId="0" fontId="23" fillId="0" borderId="54" xfId="1" applyFont="1" applyBorder="1" applyAlignment="1">
      <alignment vertical="center" wrapText="1"/>
    </xf>
    <xf numFmtId="14" fontId="24" fillId="0" borderId="56" xfId="2" applyNumberFormat="1" applyFont="1" applyBorder="1" applyAlignment="1" applyProtection="1">
      <alignment vertical="center" wrapText="1"/>
      <protection hidden="1"/>
    </xf>
    <xf numFmtId="0" fontId="21" fillId="0" borderId="3" xfId="0" applyFont="1" applyBorder="1" applyAlignment="1">
      <alignment vertical="center" wrapText="1"/>
    </xf>
    <xf numFmtId="0" fontId="23" fillId="0" borderId="0" xfId="1" applyFont="1" applyAlignment="1">
      <alignment vertical="center" wrapText="1"/>
    </xf>
    <xf numFmtId="14" fontId="24" fillId="0" borderId="14" xfId="2" applyNumberFormat="1" applyFont="1" applyBorder="1" applyAlignment="1" applyProtection="1">
      <alignment vertical="center" wrapText="1"/>
      <protection hidden="1"/>
    </xf>
    <xf numFmtId="0" fontId="20" fillId="4" borderId="34" xfId="0" applyFont="1" applyFill="1" applyBorder="1" applyAlignment="1">
      <alignment vertical="center" wrapText="1"/>
    </xf>
    <xf numFmtId="0" fontId="20" fillId="4" borderId="6" xfId="0" applyFont="1" applyFill="1" applyBorder="1" applyAlignment="1">
      <alignment vertical="center" wrapText="1"/>
    </xf>
    <xf numFmtId="0" fontId="20" fillId="0" borderId="37" xfId="0" applyFont="1" applyBorder="1" applyAlignment="1">
      <alignment horizontal="left" vertical="center" wrapText="1"/>
    </xf>
    <xf numFmtId="0" fontId="20" fillId="0" borderId="3" xfId="0" applyFont="1" applyBorder="1" applyAlignment="1">
      <alignment vertical="center" wrapText="1"/>
    </xf>
    <xf numFmtId="0" fontId="20" fillId="4" borderId="14" xfId="0" applyFont="1" applyFill="1" applyBorder="1" applyAlignment="1">
      <alignment vertical="center" wrapText="1"/>
    </xf>
    <xf numFmtId="0" fontId="20" fillId="4" borderId="2" xfId="0" applyFont="1" applyFill="1" applyBorder="1" applyAlignment="1">
      <alignment vertical="center" wrapText="1"/>
    </xf>
    <xf numFmtId="0" fontId="20" fillId="0" borderId="15" xfId="0" applyFont="1" applyBorder="1" applyAlignment="1">
      <alignment horizontal="left" vertical="center" wrapText="1"/>
    </xf>
    <xf numFmtId="0" fontId="20" fillId="4" borderId="55" xfId="0" applyFont="1" applyFill="1" applyBorder="1" applyAlignment="1">
      <alignment vertical="center" wrapText="1"/>
    </xf>
    <xf numFmtId="0" fontId="20" fillId="4" borderId="54" xfId="0" applyFont="1" applyFill="1" applyBorder="1" applyAlignment="1">
      <alignment vertical="center" wrapText="1"/>
    </xf>
    <xf numFmtId="0" fontId="20" fillId="0" borderId="56" xfId="0" applyFont="1" applyBorder="1" applyAlignment="1">
      <alignment horizontal="left" vertical="center" wrapText="1"/>
    </xf>
    <xf numFmtId="0" fontId="23" fillId="0" borderId="0" xfId="1" applyFont="1" applyAlignment="1">
      <alignment horizontal="center" vertical="center" wrapText="1"/>
    </xf>
    <xf numFmtId="14" fontId="24" fillId="0" borderId="14" xfId="2" applyNumberFormat="1" applyFont="1" applyBorder="1" applyAlignment="1" applyProtection="1">
      <alignment horizontal="center" vertical="center" wrapText="1"/>
      <protection hidden="1"/>
    </xf>
    <xf numFmtId="0" fontId="20" fillId="0" borderId="3" xfId="0" applyFont="1" applyBorder="1" applyAlignment="1">
      <alignment horizontal="left" vertical="center" wrapText="1"/>
    </xf>
    <xf numFmtId="0" fontId="19" fillId="4" borderId="28" xfId="0" applyFont="1" applyFill="1" applyBorder="1" applyAlignment="1">
      <alignment vertical="center" wrapText="1"/>
    </xf>
    <xf numFmtId="0" fontId="20" fillId="4" borderId="19" xfId="0" applyFont="1" applyFill="1" applyBorder="1" applyAlignment="1">
      <alignment vertical="center" wrapText="1"/>
    </xf>
    <xf numFmtId="0" fontId="20" fillId="4" borderId="20" xfId="0" applyFont="1" applyFill="1" applyBorder="1" applyAlignment="1">
      <alignment vertical="center" wrapText="1"/>
    </xf>
    <xf numFmtId="0" fontId="20" fillId="0" borderId="21" xfId="0" applyFont="1" applyBorder="1" applyAlignment="1">
      <alignment horizontal="left" vertical="center" wrapText="1"/>
    </xf>
    <xf numFmtId="14" fontId="24" fillId="0" borderId="19" xfId="2" applyNumberFormat="1" applyFont="1" applyBorder="1" applyAlignment="1" applyProtection="1">
      <alignment horizontal="center" vertical="center" wrapText="1"/>
      <protection hidden="1"/>
    </xf>
    <xf numFmtId="0" fontId="20" fillId="0" borderId="18" xfId="0" applyFont="1" applyBorder="1" applyAlignment="1">
      <alignment horizontal="left" vertical="center" wrapText="1"/>
    </xf>
    <xf numFmtId="0" fontId="21" fillId="0" borderId="16" xfId="0" applyFont="1" applyBorder="1" applyAlignment="1">
      <alignment vertical="center"/>
    </xf>
    <xf numFmtId="0" fontId="27" fillId="4" borderId="31" xfId="0" applyFont="1" applyFill="1" applyBorder="1" applyAlignment="1">
      <alignment horizontal="center" vertical="center" wrapText="1"/>
    </xf>
    <xf numFmtId="14" fontId="6" fillId="4" borderId="22" xfId="0" applyNumberFormat="1" applyFont="1" applyFill="1" applyBorder="1" applyAlignment="1">
      <alignment horizontal="center" vertical="center" wrapText="1"/>
    </xf>
    <xf numFmtId="14" fontId="6" fillId="4" borderId="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5" fillId="0" borderId="0" xfId="0" applyFont="1" applyFill="1" applyAlignment="1">
      <alignment wrapText="1"/>
    </xf>
    <xf numFmtId="0" fontId="5" fillId="0" borderId="0" xfId="0" applyFont="1" applyFill="1" applyAlignment="1">
      <alignment horizontal="center" vertical="center"/>
    </xf>
    <xf numFmtId="0" fontId="5" fillId="0" borderId="0" xfId="0" applyFont="1" applyFill="1" applyAlignment="1">
      <alignment vertical="center"/>
    </xf>
    <xf numFmtId="0" fontId="0" fillId="0" borderId="0" xfId="0" applyFill="1" applyAlignment="1">
      <alignment vertical="center"/>
    </xf>
    <xf numFmtId="0" fontId="0" fillId="0" borderId="0" xfId="0" applyFill="1"/>
    <xf numFmtId="0" fontId="19" fillId="0" borderId="0" xfId="0" applyFont="1" applyFill="1" applyAlignment="1">
      <alignment vertical="center" wrapText="1"/>
    </xf>
    <xf numFmtId="0" fontId="20" fillId="0" borderId="0" xfId="0" applyFont="1" applyFill="1" applyAlignment="1">
      <alignment horizontal="center" vertical="center"/>
    </xf>
    <xf numFmtId="0" fontId="20" fillId="0" borderId="0" xfId="0" applyFont="1" applyFill="1" applyAlignment="1">
      <alignment vertical="center"/>
    </xf>
    <xf numFmtId="0" fontId="21" fillId="0" borderId="0" xfId="0" applyFont="1" applyFill="1" applyAlignment="1">
      <alignment vertical="center"/>
    </xf>
    <xf numFmtId="0" fontId="21" fillId="0" borderId="0" xfId="0" applyFont="1" applyFill="1"/>
    <xf numFmtId="0" fontId="20" fillId="0" borderId="0" xfId="0" applyFont="1" applyFill="1" applyAlignment="1">
      <alignment vertical="center" wrapText="1"/>
    </xf>
    <xf numFmtId="0" fontId="21" fillId="0" borderId="0" xfId="0" applyFont="1" applyAlignment="1">
      <alignment horizontal="center" vertical="center"/>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0" fillId="0" borderId="0" xfId="0" applyBorder="1" applyAlignment="1">
      <alignment horizontal="center" vertical="center"/>
    </xf>
    <xf numFmtId="0" fontId="22" fillId="9" borderId="2"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69" xfId="0" applyFont="1" applyFill="1" applyBorder="1" applyAlignment="1">
      <alignment horizontal="center" vertical="center" wrapText="1"/>
    </xf>
    <xf numFmtId="0" fontId="6" fillId="4" borderId="66" xfId="0" applyFont="1" applyFill="1" applyBorder="1" applyAlignment="1">
      <alignment horizontal="center" vertical="center" wrapText="1"/>
    </xf>
    <xf numFmtId="0" fontId="1" fillId="0" borderId="11" xfId="2" applyFont="1" applyBorder="1" applyAlignment="1" applyProtection="1">
      <alignment horizontal="center" vertical="center" wrapText="1"/>
      <protection hidden="1"/>
    </xf>
    <xf numFmtId="0" fontId="0" fillId="0" borderId="8" xfId="0" applyBorder="1" applyAlignment="1">
      <alignment horizontal="center" vertical="center"/>
    </xf>
    <xf numFmtId="0" fontId="4" fillId="4" borderId="11" xfId="1" applyFont="1" applyFill="1" applyBorder="1" applyAlignment="1">
      <alignment horizontal="center" vertical="center" wrapText="1"/>
    </xf>
    <xf numFmtId="0" fontId="1" fillId="0" borderId="2" xfId="2" applyFont="1" applyBorder="1" applyAlignment="1" applyProtection="1">
      <alignment horizontal="center" vertical="center" wrapText="1"/>
      <protection hidden="1"/>
    </xf>
    <xf numFmtId="0" fontId="0" fillId="0" borderId="4" xfId="0" applyBorder="1" applyAlignment="1">
      <alignment horizontal="center" vertical="center"/>
    </xf>
    <xf numFmtId="0" fontId="1" fillId="0" borderId="20" xfId="2" applyFont="1" applyBorder="1" applyAlignment="1" applyProtection="1">
      <alignment horizontal="center" vertical="center" wrapText="1"/>
      <protection hidden="1"/>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0" fillId="0" borderId="20" xfId="0" applyFill="1" applyBorder="1" applyAlignment="1">
      <alignment horizontal="center" vertical="center"/>
    </xf>
    <xf numFmtId="0" fontId="5" fillId="2" borderId="70" xfId="0" applyFont="1" applyFill="1" applyBorder="1" applyAlignment="1">
      <alignment horizontal="center" vertical="center" wrapText="1"/>
    </xf>
    <xf numFmtId="0" fontId="7" fillId="2" borderId="0" xfId="0" applyFont="1" applyFill="1" applyBorder="1" applyAlignment="1">
      <alignment horizontal="center" vertical="center"/>
    </xf>
    <xf numFmtId="0" fontId="0" fillId="0" borderId="52" xfId="0" applyBorder="1" applyAlignment="1">
      <alignment horizontal="center" vertical="center"/>
    </xf>
    <xf numFmtId="0" fontId="5" fillId="2" borderId="70" xfId="0" applyFont="1" applyFill="1" applyBorder="1" applyAlignment="1">
      <alignment horizontal="center" vertical="center"/>
    </xf>
    <xf numFmtId="0" fontId="5" fillId="2" borderId="52" xfId="0" applyFont="1" applyFill="1" applyBorder="1" applyAlignment="1">
      <alignment horizontal="center" vertical="center"/>
    </xf>
    <xf numFmtId="0" fontId="0" fillId="0" borderId="0" xfId="0" applyAlignment="1">
      <alignment horizontal="center" vertical="center" wrapText="1"/>
    </xf>
    <xf numFmtId="0" fontId="0" fillId="0" borderId="70" xfId="0" applyBorder="1" applyAlignment="1">
      <alignment horizontal="center" vertical="center"/>
    </xf>
    <xf numFmtId="0" fontId="5" fillId="2" borderId="46" xfId="0" applyFont="1" applyFill="1" applyBorder="1" applyAlignment="1">
      <alignment horizontal="center" vertical="center"/>
    </xf>
    <xf numFmtId="0" fontId="0" fillId="0" borderId="13" xfId="0" applyBorder="1" applyAlignment="1">
      <alignment horizontal="center" vertical="center"/>
    </xf>
    <xf numFmtId="0" fontId="4" fillId="4" borderId="15" xfId="1" applyFont="1" applyFill="1" applyBorder="1" applyAlignment="1">
      <alignment horizontal="center" vertical="center" wrapText="1"/>
    </xf>
    <xf numFmtId="0" fontId="5" fillId="0" borderId="29" xfId="0" applyFont="1" applyBorder="1" applyAlignment="1">
      <alignment horizontal="center" vertical="center" wrapText="1"/>
    </xf>
    <xf numFmtId="0" fontId="4" fillId="4" borderId="21" xfId="1" applyFont="1" applyFill="1" applyBorder="1" applyAlignment="1">
      <alignment horizontal="center" vertical="center" wrapText="1"/>
    </xf>
    <xf numFmtId="14" fontId="1" fillId="4" borderId="2" xfId="2" applyNumberFormat="1" applyFont="1" applyFill="1" applyBorder="1" applyAlignment="1" applyProtection="1">
      <alignment horizontal="center" vertical="center" wrapText="1"/>
      <protection hidden="1"/>
    </xf>
    <xf numFmtId="14" fontId="1" fillId="4" borderId="11" xfId="2" applyNumberFormat="1" applyFont="1" applyFill="1" applyBorder="1" applyAlignment="1" applyProtection="1">
      <alignment horizontal="center" vertical="center" wrapText="1"/>
      <protection hidden="1"/>
    </xf>
    <xf numFmtId="14" fontId="1" fillId="4" borderId="20" xfId="2" applyNumberFormat="1" applyFont="1" applyFill="1" applyBorder="1" applyAlignment="1" applyProtection="1">
      <alignment horizontal="center" vertical="center" wrapText="1"/>
      <protection hidden="1"/>
    </xf>
    <xf numFmtId="0" fontId="5" fillId="4" borderId="0" xfId="0" applyFont="1" applyFill="1" applyAlignment="1">
      <alignment horizontal="center" vertical="center"/>
    </xf>
    <xf numFmtId="0" fontId="0" fillId="4" borderId="0" xfId="0" applyFill="1" applyAlignment="1">
      <alignment horizontal="center" vertical="center"/>
    </xf>
    <xf numFmtId="0" fontId="9" fillId="4" borderId="31" xfId="0" applyFont="1" applyFill="1" applyBorder="1" applyAlignment="1">
      <alignment horizontal="center" vertical="center" wrapText="1"/>
    </xf>
    <xf numFmtId="0" fontId="9" fillId="4" borderId="66" xfId="0" applyFont="1" applyFill="1" applyBorder="1" applyAlignment="1">
      <alignment horizontal="center" vertical="center" wrapText="1"/>
    </xf>
    <xf numFmtId="0" fontId="33" fillId="4" borderId="55" xfId="0" applyFont="1" applyFill="1" applyBorder="1" applyAlignment="1">
      <alignment horizontal="center" vertical="center" wrapText="1"/>
    </xf>
    <xf numFmtId="0" fontId="33" fillId="4" borderId="56" xfId="0" applyFont="1" applyFill="1" applyBorder="1" applyAlignment="1">
      <alignment horizontal="center" vertical="center" wrapText="1"/>
    </xf>
    <xf numFmtId="0" fontId="0" fillId="0" borderId="11" xfId="0" applyBorder="1" applyAlignment="1">
      <alignment horizontal="center" vertical="center"/>
    </xf>
    <xf numFmtId="0" fontId="0" fillId="0" borderId="2" xfId="0" applyBorder="1" applyAlignment="1">
      <alignment horizontal="center" vertical="center"/>
    </xf>
    <xf numFmtId="0" fontId="15" fillId="0" borderId="20" xfId="0" applyFont="1" applyFill="1" applyBorder="1" applyAlignment="1">
      <alignment horizontal="center" vertical="center" wrapText="1"/>
    </xf>
    <xf numFmtId="0" fontId="0" fillId="0" borderId="31"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6" fillId="11" borderId="5"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2" xfId="0" applyBorder="1" applyAlignment="1">
      <alignment horizontal="center" vertical="center" wrapText="1"/>
    </xf>
    <xf numFmtId="0" fontId="1" fillId="0" borderId="11" xfId="0" applyFont="1" applyFill="1" applyBorder="1" applyAlignment="1">
      <alignment horizontal="center" vertical="center" wrapText="1"/>
    </xf>
    <xf numFmtId="9" fontId="4" fillId="4" borderId="12" xfId="1" applyNumberFormat="1" applyFont="1" applyFill="1" applyBorder="1" applyAlignment="1">
      <alignment horizontal="center" vertical="center" wrapText="1"/>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20" fillId="0" borderId="11" xfId="0" applyFont="1" applyBorder="1" applyAlignment="1">
      <alignment horizontal="center" vertical="center" wrapText="1"/>
    </xf>
    <xf numFmtId="0" fontId="15" fillId="0" borderId="11" xfId="0" applyFont="1" applyBorder="1" applyAlignment="1">
      <alignment horizontal="center" vertical="center" wrapText="1"/>
    </xf>
    <xf numFmtId="0" fontId="24" fillId="4" borderId="11" xfId="1" applyFont="1" applyFill="1" applyBorder="1" applyAlignment="1">
      <alignment horizontal="center" vertical="center" wrapText="1"/>
    </xf>
    <xf numFmtId="0" fontId="20"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24" fillId="4" borderId="2" xfId="1" applyFont="1" applyFill="1" applyBorder="1" applyAlignment="1">
      <alignment horizontal="center" vertical="center" wrapText="1"/>
    </xf>
    <xf numFmtId="0" fontId="0" fillId="0" borderId="1" xfId="0" applyBorder="1" applyAlignment="1">
      <alignment horizontal="center" vertical="center"/>
    </xf>
    <xf numFmtId="0" fontId="20" fillId="0" borderId="20" xfId="0" applyFont="1" applyBorder="1" applyAlignment="1">
      <alignment horizontal="center" vertical="center" wrapText="1"/>
    </xf>
    <xf numFmtId="0" fontId="15" fillId="0" borderId="20" xfId="0" applyFont="1" applyBorder="1" applyAlignment="1">
      <alignment horizontal="center" vertical="center" wrapText="1"/>
    </xf>
    <xf numFmtId="0" fontId="24" fillId="4" borderId="20" xfId="1" applyFont="1" applyFill="1" applyBorder="1" applyAlignment="1">
      <alignment horizontal="center" vertical="center" wrapText="1"/>
    </xf>
    <xf numFmtId="0" fontId="0" fillId="0" borderId="29" xfId="0" applyBorder="1" applyAlignment="1">
      <alignment horizontal="center" vertical="center"/>
    </xf>
    <xf numFmtId="0" fontId="0" fillId="0" borderId="54" xfId="0" applyBorder="1" applyAlignment="1">
      <alignment horizontal="center" vertical="center"/>
    </xf>
    <xf numFmtId="0" fontId="5" fillId="0" borderId="72" xfId="0" applyFont="1" applyBorder="1" applyAlignment="1">
      <alignment horizontal="center" vertical="center" wrapText="1"/>
    </xf>
    <xf numFmtId="0" fontId="5" fillId="2"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14" fontId="1" fillId="0" borderId="73" xfId="2" applyNumberFormat="1" applyFont="1" applyBorder="1" applyAlignment="1" applyProtection="1">
      <alignment horizontal="center" vertical="center" wrapText="1"/>
      <protection hidden="1"/>
    </xf>
    <xf numFmtId="0" fontId="4" fillId="4" borderId="9" xfId="1" applyFont="1" applyFill="1" applyBorder="1" applyAlignment="1">
      <alignment horizontal="center" vertical="center" wrapText="1"/>
    </xf>
    <xf numFmtId="14" fontId="1" fillId="4" borderId="10" xfId="2" applyNumberFormat="1" applyFont="1" applyFill="1" applyBorder="1" applyAlignment="1" applyProtection="1">
      <alignment horizontal="center" vertical="center" wrapText="1"/>
      <protection hidden="1"/>
    </xf>
    <xf numFmtId="0" fontId="10" fillId="4" borderId="11" xfId="0" applyFont="1" applyFill="1" applyBorder="1" applyAlignment="1">
      <alignment horizontal="center" vertical="center" wrapText="1"/>
    </xf>
    <xf numFmtId="0" fontId="4" fillId="4" borderId="12" xfId="1" applyFont="1" applyFill="1" applyBorder="1" applyAlignment="1">
      <alignment horizontal="center" vertical="center" wrapText="1"/>
    </xf>
    <xf numFmtId="0" fontId="1" fillId="0" borderId="74" xfId="0" applyFont="1" applyBorder="1" applyAlignment="1">
      <alignment horizontal="center" vertical="center" wrapText="1"/>
    </xf>
    <xf numFmtId="0" fontId="5" fillId="2" borderId="4" xfId="0" applyFont="1" applyFill="1" applyBorder="1" applyAlignment="1">
      <alignment horizontal="center" vertical="center" wrapText="1"/>
    </xf>
    <xf numFmtId="0" fontId="15" fillId="4" borderId="3" xfId="0" applyFont="1" applyFill="1" applyBorder="1" applyAlignment="1">
      <alignment horizontal="center" vertical="center" wrapText="1"/>
    </xf>
    <xf numFmtId="14" fontId="1" fillId="0" borderId="75" xfId="2" applyNumberFormat="1" applyFont="1" applyBorder="1" applyAlignment="1" applyProtection="1">
      <alignment horizontal="center" vertical="center" wrapText="1"/>
      <protection hidden="1"/>
    </xf>
    <xf numFmtId="0" fontId="4" fillId="4" borderId="3" xfId="1" applyFont="1" applyFill="1" applyBorder="1" applyAlignment="1">
      <alignment horizontal="center" vertical="center" wrapText="1"/>
    </xf>
    <xf numFmtId="14" fontId="1" fillId="4" borderId="34" xfId="2" applyNumberFormat="1" applyFont="1" applyFill="1" applyBorder="1" applyAlignment="1" applyProtection="1">
      <alignment horizontal="center" vertical="center" wrapText="1"/>
      <protection hidden="1"/>
    </xf>
    <xf numFmtId="0" fontId="10" fillId="4" borderId="2" xfId="0" applyFont="1" applyFill="1" applyBorder="1" applyAlignment="1">
      <alignment horizontal="center" vertical="center" wrapText="1"/>
    </xf>
    <xf numFmtId="0" fontId="4" fillId="4" borderId="6" xfId="1"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4" fillId="0" borderId="54" xfId="1" applyFont="1" applyBorder="1" applyAlignment="1">
      <alignment horizontal="center" vertical="center" wrapText="1"/>
    </xf>
    <xf numFmtId="0" fontId="10" fillId="4" borderId="54" xfId="0" applyFont="1" applyFill="1" applyBorder="1" applyAlignment="1">
      <alignment horizontal="center" vertical="center" wrapText="1"/>
    </xf>
    <xf numFmtId="0" fontId="1" fillId="0" borderId="77" xfId="0" applyFont="1" applyBorder="1" applyAlignment="1">
      <alignment horizontal="center" vertical="center" wrapText="1"/>
    </xf>
    <xf numFmtId="0" fontId="5" fillId="2" borderId="17" xfId="0" applyFont="1" applyFill="1" applyBorder="1" applyAlignment="1">
      <alignment horizontal="center" vertical="center" wrapText="1"/>
    </xf>
    <xf numFmtId="0" fontId="0" fillId="0" borderId="17" xfId="0" applyBorder="1" applyAlignment="1">
      <alignment horizontal="center" vertical="center"/>
    </xf>
    <xf numFmtId="14" fontId="1" fillId="0" borderId="80" xfId="2" applyNumberFormat="1" applyFont="1" applyBorder="1" applyAlignment="1" applyProtection="1">
      <alignment horizontal="center" vertical="center" wrapText="1"/>
      <protection hidden="1"/>
    </xf>
    <xf numFmtId="0" fontId="4" fillId="4" borderId="18" xfId="1" applyFont="1" applyFill="1" applyBorder="1" applyAlignment="1">
      <alignment horizontal="center" vertical="center" wrapText="1"/>
    </xf>
    <xf numFmtId="0" fontId="10" fillId="4" borderId="20" xfId="0" applyFont="1" applyFill="1" applyBorder="1" applyAlignment="1">
      <alignment horizontal="center" vertical="center" wrapText="1"/>
    </xf>
    <xf numFmtId="0" fontId="0" fillId="0" borderId="59" xfId="0" applyBorder="1" applyAlignment="1">
      <alignment horizontal="center" vertical="center"/>
    </xf>
    <xf numFmtId="14" fontId="1" fillId="4" borderId="28" xfId="2" applyNumberFormat="1" applyFont="1" applyFill="1" applyBorder="1" applyAlignment="1" applyProtection="1">
      <alignment horizontal="center" vertical="center" wrapText="1"/>
      <protection hidden="1"/>
    </xf>
    <xf numFmtId="14" fontId="1" fillId="0" borderId="34" xfId="2" applyNumberFormat="1" applyFont="1" applyBorder="1" applyAlignment="1" applyProtection="1">
      <alignment horizontal="center" vertical="center" wrapText="1"/>
      <protection hidden="1"/>
    </xf>
    <xf numFmtId="14" fontId="1" fillId="4" borderId="19" xfId="2" applyNumberFormat="1" applyFont="1" applyFill="1" applyBorder="1" applyAlignment="1" applyProtection="1">
      <alignment horizontal="center" vertical="center" wrapText="1"/>
      <protection hidden="1"/>
    </xf>
    <xf numFmtId="0" fontId="5" fillId="2" borderId="31" xfId="0" applyFont="1" applyFill="1" applyBorder="1" applyAlignment="1">
      <alignment horizontal="center" vertical="center" wrapText="1"/>
    </xf>
    <xf numFmtId="14" fontId="1" fillId="4" borderId="17" xfId="2" applyNumberFormat="1" applyFont="1" applyFill="1" applyBorder="1" applyAlignment="1" applyProtection="1">
      <alignment horizontal="center" vertical="center" wrapText="1"/>
      <protection hidden="1"/>
    </xf>
    <xf numFmtId="0" fontId="4" fillId="4" borderId="7" xfId="1" applyFont="1" applyFill="1" applyBorder="1" applyAlignment="1">
      <alignment horizontal="center" vertical="center" wrapText="1"/>
    </xf>
    <xf numFmtId="0" fontId="4" fillId="4" borderId="13" xfId="1" applyFont="1" applyFill="1" applyBorder="1" applyAlignment="1">
      <alignment horizontal="center" vertical="center" wrapText="1"/>
    </xf>
    <xf numFmtId="0" fontId="5" fillId="7" borderId="54" xfId="0" applyFont="1" applyFill="1" applyBorder="1" applyAlignment="1">
      <alignment horizontal="center" vertical="center" wrapText="1"/>
    </xf>
    <xf numFmtId="0" fontId="1" fillId="0" borderId="54" xfId="2" applyFont="1" applyBorder="1" applyAlignment="1" applyProtection="1">
      <alignment horizontal="center" vertical="center" wrapText="1"/>
      <protection hidden="1"/>
    </xf>
    <xf numFmtId="0" fontId="0" fillId="0" borderId="67" xfId="0" applyBorder="1" applyAlignment="1">
      <alignment horizontal="center" vertical="center"/>
    </xf>
    <xf numFmtId="14" fontId="1" fillId="0" borderId="22" xfId="2" applyNumberFormat="1" applyFont="1" applyBorder="1" applyAlignment="1" applyProtection="1">
      <alignment horizontal="center" vertical="center" wrapText="1"/>
      <protection hidden="1"/>
    </xf>
    <xf numFmtId="14" fontId="1" fillId="0" borderId="5" xfId="2" applyNumberFormat="1" applyFont="1" applyBorder="1" applyAlignment="1" applyProtection="1">
      <alignment horizontal="center" vertical="center" wrapText="1"/>
      <protection hidden="1"/>
    </xf>
    <xf numFmtId="0" fontId="4" fillId="4" borderId="16" xfId="1" applyFont="1" applyFill="1" applyBorder="1" applyAlignment="1">
      <alignment horizontal="center" vertical="center" wrapText="1"/>
    </xf>
    <xf numFmtId="0" fontId="4" fillId="4" borderId="38" xfId="1" applyFont="1" applyFill="1" applyBorder="1" applyAlignment="1">
      <alignment horizontal="center" vertical="center" wrapText="1"/>
    </xf>
    <xf numFmtId="0" fontId="4" fillId="4" borderId="50" xfId="1" applyFont="1" applyFill="1" applyBorder="1" applyAlignment="1">
      <alignment horizontal="center" vertical="center" wrapText="1"/>
    </xf>
    <xf numFmtId="0" fontId="4" fillId="4" borderId="79" xfId="1" applyFont="1" applyFill="1" applyBorder="1" applyAlignment="1">
      <alignment horizontal="center" vertical="center" wrapText="1"/>
    </xf>
    <xf numFmtId="0" fontId="4" fillId="4" borderId="68" xfId="1" applyFont="1" applyFill="1" applyBorder="1" applyAlignment="1">
      <alignment horizontal="center" vertical="center" wrapText="1"/>
    </xf>
    <xf numFmtId="0" fontId="4" fillId="4" borderId="47" xfId="1" applyFont="1" applyFill="1" applyBorder="1" applyAlignment="1">
      <alignment horizontal="center" vertical="center" wrapText="1"/>
    </xf>
    <xf numFmtId="14" fontId="1" fillId="4" borderId="14" xfId="2" applyNumberFormat="1" applyFont="1" applyFill="1" applyBorder="1" applyAlignment="1" applyProtection="1">
      <alignment horizontal="center" vertical="center" wrapText="1"/>
      <protection hidden="1"/>
    </xf>
    <xf numFmtId="0" fontId="4" fillId="4" borderId="35" xfId="1" applyFont="1" applyFill="1" applyBorder="1" applyAlignment="1">
      <alignment horizontal="center" vertical="center" wrapText="1"/>
    </xf>
    <xf numFmtId="0" fontId="4" fillId="4" borderId="46" xfId="1" applyFont="1" applyFill="1" applyBorder="1" applyAlignment="1">
      <alignment horizontal="center" vertical="center" wrapText="1"/>
    </xf>
    <xf numFmtId="0" fontId="15" fillId="0" borderId="9" xfId="0" applyFont="1" applyBorder="1" applyAlignment="1">
      <alignment horizontal="center" vertical="center" wrapText="1"/>
    </xf>
    <xf numFmtId="14" fontId="1" fillId="4" borderId="8" xfId="2" applyNumberFormat="1" applyFont="1" applyFill="1" applyBorder="1" applyAlignment="1" applyProtection="1">
      <alignment horizontal="center" vertical="center" wrapText="1"/>
      <protection hidden="1"/>
    </xf>
    <xf numFmtId="0" fontId="15" fillId="0" borderId="3" xfId="0" applyFont="1" applyBorder="1" applyAlignment="1">
      <alignment horizontal="center" vertical="center" wrapText="1"/>
    </xf>
    <xf numFmtId="0" fontId="5" fillId="0" borderId="6" xfId="0" applyFont="1" applyBorder="1" applyAlignment="1">
      <alignment horizontal="center" vertical="center" wrapText="1"/>
    </xf>
    <xf numFmtId="14" fontId="1" fillId="4" borderId="53" xfId="2" applyNumberFormat="1" applyFont="1" applyFill="1" applyBorder="1" applyAlignment="1" applyProtection="1">
      <alignment horizontal="center" vertical="center" wrapText="1"/>
      <protection hidden="1"/>
    </xf>
    <xf numFmtId="0" fontId="4" fillId="4" borderId="37" xfId="1" applyFont="1" applyFill="1" applyBorder="1" applyAlignment="1">
      <alignment horizontal="center" vertical="center" wrapText="1"/>
    </xf>
    <xf numFmtId="9" fontId="4" fillId="4" borderId="37" xfId="6" applyFont="1" applyFill="1" applyBorder="1" applyAlignment="1">
      <alignment horizontal="center" vertical="center" wrapText="1"/>
    </xf>
    <xf numFmtId="9" fontId="4" fillId="4" borderId="37" xfId="1" applyNumberFormat="1" applyFont="1" applyFill="1" applyBorder="1" applyAlignment="1">
      <alignment horizontal="center" vertical="center" wrapText="1"/>
    </xf>
    <xf numFmtId="0" fontId="15" fillId="0" borderId="18" xfId="0" applyFont="1" applyBorder="1" applyAlignment="1">
      <alignment horizontal="center" vertical="center" wrapText="1"/>
    </xf>
    <xf numFmtId="14" fontId="1" fillId="4" borderId="81" xfId="2" applyNumberFormat="1" applyFont="1" applyFill="1" applyBorder="1" applyAlignment="1" applyProtection="1">
      <alignment horizontal="center" vertical="center" wrapText="1"/>
      <protection hidden="1"/>
    </xf>
    <xf numFmtId="0" fontId="5" fillId="7" borderId="6" xfId="0" applyFont="1" applyFill="1" applyBorder="1" applyAlignment="1">
      <alignment horizontal="center" vertical="center" wrapText="1"/>
    </xf>
    <xf numFmtId="0" fontId="1" fillId="0" borderId="6" xfId="2" applyFont="1" applyBorder="1" applyAlignment="1" applyProtection="1">
      <alignment horizontal="center" vertical="center" wrapText="1"/>
      <protection hidden="1"/>
    </xf>
    <xf numFmtId="0" fontId="0" fillId="0" borderId="53" xfId="0" applyBorder="1" applyAlignment="1">
      <alignment horizontal="center" vertical="center"/>
    </xf>
    <xf numFmtId="0" fontId="15" fillId="0" borderId="24" xfId="0" applyFont="1" applyBorder="1" applyAlignment="1">
      <alignment horizontal="center" vertical="center" wrapText="1"/>
    </xf>
    <xf numFmtId="14" fontId="1" fillId="4" borderId="82" xfId="2" applyNumberFormat="1" applyFont="1" applyFill="1" applyBorder="1" applyAlignment="1" applyProtection="1">
      <alignment horizontal="center" vertical="center" wrapText="1"/>
      <protection hidden="1"/>
    </xf>
    <xf numFmtId="0" fontId="15" fillId="0" borderId="42" xfId="0" applyFont="1" applyBorder="1" applyAlignment="1">
      <alignment horizontal="center" vertical="center" wrapText="1"/>
    </xf>
    <xf numFmtId="9" fontId="4" fillId="4" borderId="11" xfId="1" applyNumberFormat="1" applyFont="1" applyFill="1" applyBorder="1" applyAlignment="1">
      <alignment horizontal="center" vertical="center" wrapText="1"/>
    </xf>
    <xf numFmtId="9" fontId="4" fillId="4" borderId="2" xfId="1" applyNumberFormat="1" applyFont="1" applyFill="1" applyBorder="1" applyAlignment="1">
      <alignment horizontal="center" vertical="center" wrapText="1"/>
    </xf>
    <xf numFmtId="9" fontId="4" fillId="4" borderId="20" xfId="1" applyNumberFormat="1" applyFont="1" applyFill="1" applyBorder="1" applyAlignment="1">
      <alignment horizontal="center" vertical="center" wrapText="1"/>
    </xf>
    <xf numFmtId="14" fontId="1" fillId="4" borderId="67" xfId="2" applyNumberFormat="1" applyFont="1" applyFill="1" applyBorder="1" applyAlignment="1" applyProtection="1">
      <alignment horizontal="center" vertical="center" wrapText="1"/>
      <protection hidden="1"/>
    </xf>
    <xf numFmtId="0" fontId="4" fillId="4" borderId="23" xfId="1" applyFont="1" applyFill="1" applyBorder="1" applyAlignment="1">
      <alignment horizontal="center" vertical="center" wrapText="1"/>
    </xf>
    <xf numFmtId="0" fontId="15" fillId="0" borderId="67" xfId="0" applyFont="1" applyBorder="1" applyAlignment="1">
      <alignment horizontal="center" vertical="center" wrapText="1"/>
    </xf>
    <xf numFmtId="0" fontId="15" fillId="0" borderId="54" xfId="0" applyFont="1" applyBorder="1" applyAlignment="1">
      <alignment horizontal="center" vertical="center" wrapText="1"/>
    </xf>
    <xf numFmtId="0" fontId="4" fillId="4" borderId="5" xfId="1" applyFont="1" applyFill="1" applyBorder="1" applyAlignment="1">
      <alignment horizontal="center" vertical="center" wrapText="1"/>
    </xf>
    <xf numFmtId="0" fontId="0" fillId="16" borderId="11" xfId="0" applyFill="1" applyBorder="1" applyAlignment="1">
      <alignment horizontal="center" vertical="center"/>
    </xf>
    <xf numFmtId="0" fontId="0" fillId="16" borderId="2" xfId="0" applyFill="1" applyBorder="1" applyAlignment="1">
      <alignment horizontal="center" vertical="center"/>
    </xf>
    <xf numFmtId="0" fontId="0" fillId="16" borderId="20" xfId="0" applyFill="1" applyBorder="1" applyAlignment="1">
      <alignment horizontal="center" vertical="center"/>
    </xf>
    <xf numFmtId="0" fontId="0" fillId="0" borderId="81" xfId="0" applyBorder="1" applyAlignment="1">
      <alignment horizontal="center" vertical="center"/>
    </xf>
    <xf numFmtId="9" fontId="35" fillId="4" borderId="0" xfId="0" applyNumberFormat="1" applyFont="1" applyFill="1" applyAlignment="1">
      <alignment horizontal="center" vertical="center" wrapText="1"/>
    </xf>
    <xf numFmtId="0" fontId="4" fillId="0" borderId="9" xfId="1" applyFont="1" applyBorder="1" applyAlignment="1">
      <alignment horizontal="center" vertical="center" wrapText="1"/>
    </xf>
    <xf numFmtId="0" fontId="5" fillId="4" borderId="11" xfId="0" applyFont="1" applyFill="1" applyBorder="1" applyAlignment="1">
      <alignment horizontal="left" vertical="center" wrapText="1"/>
    </xf>
    <xf numFmtId="0" fontId="4" fillId="0" borderId="24" xfId="1" applyFont="1" applyBorder="1" applyAlignment="1">
      <alignment horizontal="center" vertical="center" wrapText="1"/>
    </xf>
    <xf numFmtId="0" fontId="5" fillId="4" borderId="6" xfId="0" applyFont="1" applyFill="1" applyBorder="1" applyAlignment="1">
      <alignment horizontal="left" vertical="center" wrapText="1"/>
    </xf>
    <xf numFmtId="0" fontId="15" fillId="4" borderId="53"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15" fillId="4" borderId="81" xfId="0" applyFont="1" applyFill="1" applyBorder="1" applyAlignment="1">
      <alignment horizontal="center" vertical="center" wrapText="1"/>
    </xf>
    <xf numFmtId="0" fontId="15" fillId="4" borderId="62" xfId="0" applyFont="1" applyFill="1" applyBorder="1" applyAlignment="1">
      <alignment horizontal="center" vertical="center" wrapText="1"/>
    </xf>
    <xf numFmtId="0" fontId="15" fillId="0" borderId="6" xfId="0" applyFont="1" applyBorder="1" applyAlignment="1">
      <alignment horizontal="center" vertical="center" wrapText="1"/>
    </xf>
    <xf numFmtId="14" fontId="1" fillId="0" borderId="53" xfId="2" applyNumberFormat="1" applyFont="1" applyBorder="1" applyAlignment="1" applyProtection="1">
      <alignment horizontal="center" vertical="center" wrapText="1"/>
      <protection hidden="1"/>
    </xf>
    <xf numFmtId="0" fontId="5" fillId="4" borderId="42" xfId="0" applyFont="1" applyFill="1" applyBorder="1" applyAlignment="1">
      <alignment horizontal="left" vertical="center" wrapText="1"/>
    </xf>
    <xf numFmtId="0" fontId="15" fillId="4" borderId="42"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0" fillId="0" borderId="31" xfId="0" applyBorder="1" applyAlignment="1">
      <alignment horizontal="center" vertical="center"/>
    </xf>
    <xf numFmtId="0" fontId="0" fillId="0" borderId="42" xfId="0" applyBorder="1" applyAlignment="1">
      <alignment horizontal="center" vertical="center"/>
    </xf>
    <xf numFmtId="0" fontId="1" fillId="4" borderId="11"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20" xfId="0" applyFont="1" applyBorder="1" applyAlignment="1">
      <alignment horizontal="center" vertical="center" wrapText="1"/>
    </xf>
    <xf numFmtId="14" fontId="1" fillId="0" borderId="54" xfId="2" applyNumberFormat="1" applyFont="1" applyBorder="1" applyAlignment="1" applyProtection="1">
      <alignment horizontal="center" vertical="center" wrapText="1"/>
      <protection hidden="1"/>
    </xf>
    <xf numFmtId="14" fontId="1" fillId="0" borderId="42" xfId="2" applyNumberFormat="1" applyFont="1" applyBorder="1" applyAlignment="1" applyProtection="1">
      <alignment horizontal="center" vertical="center" wrapText="1"/>
      <protection hidden="1"/>
    </xf>
    <xf numFmtId="0" fontId="5" fillId="0" borderId="54" xfId="0" applyFont="1" applyBorder="1" applyAlignment="1">
      <alignment horizontal="center" vertical="center" wrapText="1"/>
    </xf>
    <xf numFmtId="0" fontId="5" fillId="0" borderId="42" xfId="0" applyFont="1" applyBorder="1" applyAlignment="1">
      <alignment horizontal="center" vertical="center" wrapText="1"/>
    </xf>
    <xf numFmtId="0" fontId="4" fillId="4" borderId="63" xfId="1" applyFont="1" applyFill="1" applyBorder="1" applyAlignment="1">
      <alignment horizontal="center" vertical="center" wrapText="1"/>
    </xf>
    <xf numFmtId="0" fontId="4" fillId="4" borderId="62" xfId="1" applyFont="1" applyFill="1" applyBorder="1" applyAlignment="1">
      <alignment horizontal="center" vertical="center" wrapText="1"/>
    </xf>
    <xf numFmtId="14" fontId="1" fillId="0" borderId="55" xfId="2" applyNumberFormat="1" applyFont="1" applyBorder="1" applyAlignment="1" applyProtection="1">
      <alignment horizontal="center" vertical="center" wrapText="1"/>
      <protection hidden="1"/>
    </xf>
    <xf numFmtId="14" fontId="1" fillId="0" borderId="43" xfId="2" applyNumberFormat="1" applyFont="1" applyBorder="1" applyAlignment="1" applyProtection="1">
      <alignment horizontal="center" vertical="center" wrapText="1"/>
      <protection hidden="1"/>
    </xf>
    <xf numFmtId="0" fontId="15" fillId="4" borderId="11"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54"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5" fillId="4" borderId="1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4" borderId="4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7" borderId="2" xfId="0" applyFont="1" applyFill="1" applyBorder="1" applyAlignment="1">
      <alignment horizontal="center" vertical="center" wrapText="1"/>
    </xf>
    <xf numFmtId="0" fontId="33" fillId="4" borderId="63" xfId="0" applyFont="1" applyFill="1" applyBorder="1" applyAlignment="1">
      <alignment horizontal="center" vertical="center" wrapText="1"/>
    </xf>
    <xf numFmtId="0" fontId="33" fillId="4" borderId="68" xfId="0" applyFont="1" applyFill="1" applyBorder="1" applyAlignment="1">
      <alignment horizontal="center" vertical="center" wrapText="1"/>
    </xf>
    <xf numFmtId="0" fontId="33" fillId="4" borderId="54"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20" xfId="0" applyFont="1" applyBorder="1" applyAlignment="1">
      <alignment horizontal="center" vertical="center" wrapText="1"/>
    </xf>
    <xf numFmtId="0" fontId="5" fillId="4" borderId="54" xfId="0" applyFont="1" applyFill="1" applyBorder="1" applyAlignment="1">
      <alignment horizontal="center" vertical="center" wrapText="1"/>
    </xf>
    <xf numFmtId="0" fontId="0" fillId="0" borderId="54" xfId="0" applyBorder="1" applyAlignment="1">
      <alignment horizontal="center" vertical="center"/>
    </xf>
    <xf numFmtId="0" fontId="4" fillId="4" borderId="56" xfId="1" applyFont="1" applyFill="1" applyBorder="1" applyAlignment="1">
      <alignment horizontal="center" vertical="center" wrapText="1"/>
    </xf>
    <xf numFmtId="0" fontId="4" fillId="4" borderId="45" xfId="1" applyFont="1" applyFill="1" applyBorder="1" applyAlignment="1">
      <alignment horizontal="center" vertical="center" wrapText="1"/>
    </xf>
    <xf numFmtId="14" fontId="1" fillId="4" borderId="43" xfId="2" applyNumberFormat="1" applyFont="1" applyFill="1" applyBorder="1" applyAlignment="1" applyProtection="1">
      <alignment horizontal="center" vertical="center" wrapText="1"/>
      <protection hidden="1"/>
    </xf>
    <xf numFmtId="0" fontId="4" fillId="4" borderId="42" xfId="1" applyFont="1" applyFill="1" applyBorder="1" applyAlignment="1">
      <alignment horizontal="center" vertical="center" wrapText="1"/>
    </xf>
    <xf numFmtId="14" fontId="1" fillId="0" borderId="2" xfId="2" applyNumberFormat="1" applyFont="1" applyBorder="1" applyAlignment="1" applyProtection="1">
      <alignment horizontal="center" vertical="center" wrapText="1"/>
      <protection hidden="1"/>
    </xf>
    <xf numFmtId="14" fontId="1" fillId="0" borderId="20" xfId="2" applyNumberFormat="1" applyFont="1" applyBorder="1" applyAlignment="1" applyProtection="1">
      <alignment horizontal="center" vertical="center" wrapText="1"/>
      <protection hidden="1"/>
    </xf>
    <xf numFmtId="0" fontId="4" fillId="4" borderId="2" xfId="1" applyFont="1" applyFill="1" applyBorder="1" applyAlignment="1">
      <alignment horizontal="center" vertical="center" wrapText="1"/>
    </xf>
    <xf numFmtId="0" fontId="4" fillId="4" borderId="20" xfId="1"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63" xfId="0" applyFont="1" applyFill="1" applyBorder="1" applyAlignment="1">
      <alignment horizontal="center" vertical="center" wrapText="1"/>
    </xf>
    <xf numFmtId="0" fontId="4" fillId="0" borderId="62" xfId="1" applyFont="1" applyBorder="1" applyAlignment="1">
      <alignment horizontal="center" vertical="center" wrapText="1"/>
    </xf>
    <xf numFmtId="9" fontId="4" fillId="4" borderId="45" xfId="1" applyNumberFormat="1" applyFont="1" applyFill="1" applyBorder="1" applyAlignment="1">
      <alignment horizontal="center" vertical="center" wrapText="1"/>
    </xf>
    <xf numFmtId="0" fontId="5" fillId="16" borderId="11"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5" fillId="16" borderId="20"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8" fillId="0" borderId="54" xfId="0" applyFont="1" applyBorder="1" applyAlignment="1">
      <alignment vertical="top" wrapText="1"/>
    </xf>
    <xf numFmtId="0" fontId="5" fillId="0" borderId="2" xfId="0" applyFont="1" applyBorder="1" applyAlignment="1">
      <alignment horizontal="center" vertical="top" wrapText="1"/>
    </xf>
    <xf numFmtId="0" fontId="18" fillId="0" borderId="11" xfId="0" applyFont="1" applyBorder="1" applyAlignment="1">
      <alignment horizontal="center" vertical="center"/>
    </xf>
    <xf numFmtId="0" fontId="18" fillId="0" borderId="2" xfId="0" applyFont="1" applyBorder="1" applyAlignment="1">
      <alignment horizontal="center" vertical="center"/>
    </xf>
    <xf numFmtId="0" fontId="18" fillId="0" borderId="20" xfId="0" applyFont="1" applyBorder="1" applyAlignment="1">
      <alignment horizontal="center" vertical="center"/>
    </xf>
    <xf numFmtId="0" fontId="30" fillId="4" borderId="3" xfId="0" applyFont="1" applyFill="1" applyBorder="1" applyAlignment="1">
      <alignment horizontal="center" vertical="center" wrapText="1"/>
    </xf>
    <xf numFmtId="0" fontId="8" fillId="0" borderId="11" xfId="0" applyFont="1" applyBorder="1" applyAlignment="1">
      <alignment horizontal="center" vertical="center"/>
    </xf>
    <xf numFmtId="0" fontId="8" fillId="0" borderId="2" xfId="0" applyFont="1" applyBorder="1" applyAlignment="1">
      <alignment horizontal="left" vertical="center" wrapText="1"/>
    </xf>
    <xf numFmtId="0" fontId="30" fillId="0" borderId="11" xfId="0" applyFont="1" applyBorder="1" applyAlignment="1">
      <alignment horizontal="center" vertical="center" wrapText="1"/>
    </xf>
    <xf numFmtId="0" fontId="1" fillId="0" borderId="20" xfId="0" applyFont="1" applyFill="1" applyBorder="1" applyAlignment="1">
      <alignment horizontal="center" vertical="top" wrapText="1"/>
    </xf>
    <xf numFmtId="0" fontId="8" fillId="0" borderId="2" xfId="0" applyFont="1" applyBorder="1" applyAlignment="1">
      <alignment horizontal="left" vertical="center" wrapText="1"/>
    </xf>
    <xf numFmtId="0" fontId="8" fillId="0" borderId="2" xfId="0" applyFont="1" applyBorder="1" applyAlignment="1">
      <alignment horizontal="left" vertical="center" wrapText="1"/>
    </xf>
    <xf numFmtId="0" fontId="36" fillId="7" borderId="2" xfId="0" applyFont="1" applyFill="1" applyBorder="1" applyAlignment="1">
      <alignment horizontal="center" vertical="center" wrapText="1"/>
    </xf>
    <xf numFmtId="0" fontId="18" fillId="0" borderId="2" xfId="0" applyFont="1" applyFill="1" applyBorder="1" applyAlignment="1">
      <alignment horizontal="center" vertical="center"/>
    </xf>
    <xf numFmtId="0" fontId="37" fillId="0" borderId="0" xfId="0" applyFont="1"/>
    <xf numFmtId="0" fontId="28" fillId="2" borderId="0" xfId="0" applyFont="1" applyFill="1" applyAlignment="1">
      <alignment horizontal="center" vertical="center" wrapText="1"/>
    </xf>
    <xf numFmtId="0" fontId="9" fillId="0" borderId="51" xfId="0" applyFont="1" applyBorder="1" applyAlignment="1">
      <alignment horizontal="center" vertical="center"/>
    </xf>
    <xf numFmtId="0" fontId="9" fillId="0" borderId="27" xfId="0" applyFont="1" applyBorder="1" applyAlignment="1">
      <alignment horizontal="center" vertical="center"/>
    </xf>
    <xf numFmtId="0" fontId="9" fillId="0" borderId="27" xfId="0" applyFont="1" applyBorder="1" applyAlignment="1">
      <alignment horizontal="center" vertical="center" wrapText="1"/>
    </xf>
    <xf numFmtId="0" fontId="9" fillId="0" borderId="84" xfId="0" applyFont="1" applyBorder="1" applyAlignment="1">
      <alignment horizontal="center" vertical="center"/>
    </xf>
    <xf numFmtId="0" fontId="9" fillId="0" borderId="85" xfId="0" applyFont="1" applyBorder="1" applyAlignment="1">
      <alignment horizontal="center" vertical="center" wrapText="1"/>
    </xf>
    <xf numFmtId="0" fontId="9" fillId="0" borderId="85" xfId="0" applyFont="1" applyBorder="1" applyAlignment="1">
      <alignment horizontal="justify"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39" fillId="0" borderId="0" xfId="0" applyFont="1"/>
    <xf numFmtId="0" fontId="6" fillId="0" borderId="86" xfId="0" applyFont="1" applyBorder="1" applyAlignment="1">
      <alignment horizontal="center" vertical="center" wrapText="1"/>
    </xf>
    <xf numFmtId="0" fontId="6" fillId="0" borderId="87" xfId="0" applyFont="1" applyBorder="1" applyAlignment="1">
      <alignment horizontal="center" vertical="center" wrapText="1"/>
    </xf>
    <xf numFmtId="0" fontId="27"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43" fillId="0" borderId="0" xfId="0" applyFont="1" applyAlignment="1">
      <alignment vertical="center"/>
    </xf>
    <xf numFmtId="0" fontId="9" fillId="0" borderId="33"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46" xfId="0" applyFont="1" applyBorder="1" applyAlignment="1">
      <alignment horizontal="justify" vertical="center" wrapText="1"/>
    </xf>
    <xf numFmtId="0" fontId="0" fillId="0" borderId="85" xfId="0" applyBorder="1" applyAlignment="1">
      <alignment vertical="center" wrapText="1"/>
    </xf>
    <xf numFmtId="0" fontId="9" fillId="0" borderId="84" xfId="0" applyFont="1" applyBorder="1" applyAlignment="1">
      <alignment horizontal="justify" vertical="center" wrapText="1"/>
    </xf>
    <xf numFmtId="0" fontId="39" fillId="0" borderId="0" xfId="0" applyFont="1" applyAlignment="1">
      <alignment vertical="center"/>
    </xf>
    <xf numFmtId="0" fontId="20" fillId="0" borderId="0" xfId="0" applyFont="1" applyAlignment="1">
      <alignment horizontal="justify" vertical="center"/>
    </xf>
    <xf numFmtId="0" fontId="15" fillId="0" borderId="2" xfId="0" applyFont="1" applyBorder="1" applyAlignment="1">
      <alignment horizontal="justify" vertical="center" wrapText="1"/>
    </xf>
    <xf numFmtId="0" fontId="39" fillId="0" borderId="0" xfId="0" applyFont="1" applyAlignment="1">
      <alignment horizontal="justify" vertical="center"/>
    </xf>
    <xf numFmtId="0" fontId="45" fillId="0" borderId="51" xfId="0" applyFont="1" applyBorder="1" applyAlignment="1">
      <alignment horizontal="center" vertical="center" wrapText="1"/>
    </xf>
    <xf numFmtId="0" fontId="45" fillId="0" borderId="27"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60" xfId="0" applyFont="1" applyBorder="1" applyAlignment="1">
      <alignment horizontal="center" vertical="center" wrapText="1"/>
    </xf>
    <xf numFmtId="0" fontId="8" fillId="4" borderId="2" xfId="0" applyFont="1" applyFill="1" applyBorder="1" applyAlignment="1">
      <alignment horizontal="left" vertical="center" wrapText="1"/>
    </xf>
    <xf numFmtId="0" fontId="0" fillId="0" borderId="0" xfId="0" applyAlignment="1">
      <alignment vertical="center"/>
    </xf>
    <xf numFmtId="0" fontId="8" fillId="0" borderId="54" xfId="0" applyFont="1" applyBorder="1" applyAlignment="1">
      <alignment vertical="top" wrapText="1"/>
    </xf>
    <xf numFmtId="0" fontId="8" fillId="0" borderId="5" xfId="0" applyFont="1" applyBorder="1" applyAlignment="1">
      <alignment vertical="top" wrapText="1"/>
    </xf>
    <xf numFmtId="0" fontId="8" fillId="0" borderId="22" xfId="0" applyFont="1" applyBorder="1" applyAlignment="1">
      <alignment vertical="top" wrapText="1"/>
    </xf>
    <xf numFmtId="0" fontId="18" fillId="0" borderId="54" xfId="0" applyFont="1" applyBorder="1" applyAlignment="1">
      <alignment horizontal="center" vertical="center"/>
    </xf>
    <xf numFmtId="0" fontId="30" fillId="0" borderId="24"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63" xfId="0" applyFont="1" applyBorder="1" applyAlignment="1">
      <alignment horizontal="center" vertical="center" wrapText="1"/>
    </xf>
    <xf numFmtId="0" fontId="30" fillId="4" borderId="9"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20" xfId="0" applyFont="1" applyBorder="1" applyAlignment="1">
      <alignment horizontal="center" vertical="center"/>
    </xf>
    <xf numFmtId="0" fontId="30" fillId="0" borderId="9"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20" xfId="0" applyFont="1" applyBorder="1" applyAlignment="1">
      <alignment horizontal="center" vertical="center" wrapText="1"/>
    </xf>
    <xf numFmtId="0" fontId="47" fillId="4" borderId="2" xfId="0" applyFont="1" applyFill="1" applyBorder="1" applyAlignment="1">
      <alignment horizontal="left" vertical="center" wrapText="1"/>
    </xf>
    <xf numFmtId="0" fontId="46" fillId="4" borderId="2" xfId="0" applyFont="1" applyFill="1" applyBorder="1" applyAlignment="1">
      <alignment horizontal="center" vertical="center" wrapText="1"/>
    </xf>
    <xf numFmtId="0" fontId="48" fillId="4" borderId="2" xfId="0" applyFont="1" applyFill="1" applyBorder="1" applyAlignment="1">
      <alignment horizontal="left" vertical="center" wrapText="1"/>
    </xf>
    <xf numFmtId="0" fontId="48" fillId="4" borderId="2" xfId="0" applyFont="1" applyFill="1" applyBorder="1" applyAlignment="1">
      <alignment horizontal="center" vertical="center" wrapText="1"/>
    </xf>
    <xf numFmtId="0" fontId="46" fillId="4" borderId="15" xfId="0" applyFont="1" applyFill="1" applyBorder="1" applyAlignment="1">
      <alignment horizontal="center" vertical="center" wrapText="1"/>
    </xf>
    <xf numFmtId="0" fontId="48" fillId="4" borderId="14" xfId="0" applyFont="1" applyFill="1" applyBorder="1" applyAlignment="1">
      <alignment horizontal="right" vertical="center" wrapText="1"/>
    </xf>
    <xf numFmtId="0" fontId="46" fillId="4" borderId="20" xfId="0" applyFont="1" applyFill="1" applyBorder="1" applyAlignment="1">
      <alignment horizontal="center" vertical="center" wrapText="1"/>
    </xf>
    <xf numFmtId="0" fontId="46" fillId="4" borderId="21" xfId="0" applyFont="1" applyFill="1" applyBorder="1" applyAlignment="1">
      <alignment horizontal="center" vertical="center" wrapText="1"/>
    </xf>
    <xf numFmtId="0" fontId="46" fillId="16" borderId="29" xfId="0" applyFont="1" applyFill="1" applyBorder="1" applyAlignment="1">
      <alignment horizontal="center" wrapText="1"/>
    </xf>
    <xf numFmtId="0" fontId="46" fillId="16" borderId="30" xfId="0" applyFont="1" applyFill="1" applyBorder="1" applyAlignment="1">
      <alignment horizontal="center" wrapText="1"/>
    </xf>
    <xf numFmtId="0" fontId="46" fillId="16" borderId="28" xfId="0" applyFont="1" applyFill="1" applyBorder="1" applyAlignment="1">
      <alignment horizontal="center" wrapText="1"/>
    </xf>
    <xf numFmtId="0" fontId="49" fillId="4" borderId="10" xfId="0" applyFont="1" applyFill="1" applyBorder="1" applyAlignment="1">
      <alignment horizontal="left" vertical="center" wrapText="1"/>
    </xf>
    <xf numFmtId="0" fontId="46" fillId="4" borderId="11" xfId="0" applyFont="1" applyFill="1" applyBorder="1" applyAlignment="1">
      <alignment horizontal="left" vertical="center" wrapText="1"/>
    </xf>
    <xf numFmtId="0" fontId="46" fillId="4" borderId="11" xfId="0" applyFont="1" applyFill="1" applyBorder="1" applyAlignment="1">
      <alignment horizontal="center" vertical="center" wrapText="1"/>
    </xf>
    <xf numFmtId="0" fontId="46" fillId="4" borderId="12" xfId="0" applyFont="1" applyFill="1" applyBorder="1" applyAlignment="1">
      <alignment horizontal="center" vertical="center" wrapText="1"/>
    </xf>
    <xf numFmtId="0" fontId="48" fillId="4" borderId="19" xfId="0" applyFont="1" applyFill="1" applyBorder="1" applyAlignment="1">
      <alignment horizontal="right" vertical="center" wrapText="1"/>
    </xf>
    <xf numFmtId="0" fontId="48" fillId="4" borderId="20" xfId="0" applyFont="1" applyFill="1" applyBorder="1" applyAlignment="1">
      <alignment horizontal="left" vertical="center" wrapText="1"/>
    </xf>
    <xf numFmtId="0" fontId="48" fillId="4" borderId="20" xfId="0" applyFont="1" applyFill="1" applyBorder="1" applyAlignment="1">
      <alignment horizontal="center" vertical="center" wrapText="1"/>
    </xf>
    <xf numFmtId="0" fontId="47" fillId="4" borderId="20" xfId="0" applyFont="1" applyFill="1" applyBorder="1" applyAlignment="1">
      <alignment horizontal="left" vertical="center" wrapText="1"/>
    </xf>
    <xf numFmtId="0" fontId="47" fillId="4" borderId="10" xfId="0" applyFont="1" applyFill="1" applyBorder="1" applyAlignment="1">
      <alignment horizontal="left" vertical="center" wrapText="1"/>
    </xf>
    <xf numFmtId="0" fontId="46" fillId="16" borderId="20" xfId="0" applyFont="1" applyFill="1" applyBorder="1" applyAlignment="1">
      <alignment horizontal="center" vertical="center" wrapText="1"/>
    </xf>
    <xf numFmtId="0" fontId="46" fillId="16" borderId="21" xfId="0" applyFont="1" applyFill="1" applyBorder="1" applyAlignment="1">
      <alignment horizontal="center" vertical="center" wrapText="1"/>
    </xf>
    <xf numFmtId="0" fontId="48" fillId="4" borderId="88" xfId="0" applyFont="1" applyFill="1" applyBorder="1" applyAlignment="1">
      <alignment horizontal="right" vertical="center" wrapText="1"/>
    </xf>
    <xf numFmtId="0" fontId="47" fillId="16" borderId="79" xfId="0" applyFont="1" applyFill="1" applyBorder="1" applyAlignment="1">
      <alignment horizontal="left" vertical="center" wrapText="1"/>
    </xf>
    <xf numFmtId="0" fontId="48" fillId="4" borderId="54" xfId="0" applyFont="1" applyFill="1" applyBorder="1" applyAlignment="1">
      <alignment horizontal="left" vertical="center" wrapText="1"/>
    </xf>
    <xf numFmtId="0" fontId="48" fillId="4" borderId="54" xfId="0" applyFont="1" applyFill="1" applyBorder="1" applyAlignment="1">
      <alignment horizontal="center" vertical="center" wrapText="1"/>
    </xf>
    <xf numFmtId="0" fontId="46" fillId="4" borderId="56" xfId="0" applyFont="1" applyFill="1" applyBorder="1" applyAlignment="1">
      <alignment horizontal="center" vertical="center" wrapText="1"/>
    </xf>
    <xf numFmtId="0" fontId="46" fillId="4" borderId="10" xfId="0" applyFont="1" applyFill="1" applyBorder="1" applyAlignment="1">
      <alignment horizontal="left" vertical="center" wrapText="1"/>
    </xf>
    <xf numFmtId="0" fontId="47" fillId="4" borderId="11" xfId="0" applyFont="1" applyFill="1" applyBorder="1" applyAlignment="1">
      <alignment horizontal="left" vertical="center" wrapText="1"/>
    </xf>
    <xf numFmtId="0" fontId="46" fillId="16" borderId="19" xfId="0" applyFont="1" applyFill="1" applyBorder="1" applyAlignment="1">
      <alignment horizontal="left" vertical="center" wrapText="1"/>
    </xf>
    <xf numFmtId="0" fontId="6" fillId="4" borderId="31"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8" fillId="0" borderId="31" xfId="2" applyFont="1" applyBorder="1" applyAlignment="1" applyProtection="1">
      <alignment horizontal="center" vertical="center" wrapText="1"/>
      <protection hidden="1"/>
    </xf>
    <xf numFmtId="0" fontId="8" fillId="0" borderId="5" xfId="2" applyFont="1" applyBorder="1" applyAlignment="1" applyProtection="1">
      <alignment horizontal="center" vertical="center" wrapText="1"/>
      <protection hidden="1"/>
    </xf>
    <xf numFmtId="0" fontId="8" fillId="0" borderId="42" xfId="2" applyFont="1" applyBorder="1" applyAlignment="1" applyProtection="1">
      <alignment horizontal="center" vertical="center" wrapText="1"/>
      <protection hidden="1"/>
    </xf>
    <xf numFmtId="0" fontId="6" fillId="4" borderId="9"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42" xfId="1" applyFont="1" applyFill="1" applyBorder="1" applyAlignment="1">
      <alignment horizontal="center" vertical="center" wrapText="1"/>
    </xf>
    <xf numFmtId="2" fontId="15" fillId="4" borderId="31" xfId="0" applyNumberFormat="1" applyFont="1" applyFill="1" applyBorder="1" applyAlignment="1">
      <alignment horizontal="center" vertical="center" wrapText="1"/>
    </xf>
    <xf numFmtId="2" fontId="15" fillId="4" borderId="5" xfId="0" applyNumberFormat="1" applyFont="1" applyFill="1" applyBorder="1" applyAlignment="1">
      <alignment horizontal="center" vertical="center" wrapText="1"/>
    </xf>
    <xf numFmtId="2" fontId="15" fillId="4" borderId="42" xfId="0" applyNumberFormat="1" applyFont="1" applyFill="1" applyBorder="1" applyAlignment="1">
      <alignment horizontal="center" vertical="center" wrapText="1"/>
    </xf>
    <xf numFmtId="0" fontId="15" fillId="4" borderId="31"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6" fillId="0" borderId="11" xfId="2" applyFont="1" applyBorder="1" applyAlignment="1" applyProtection="1">
      <alignment horizontal="center" vertical="center" wrapText="1"/>
      <protection hidden="1"/>
    </xf>
    <xf numFmtId="0" fontId="16" fillId="0" borderId="2" xfId="2" applyFont="1" applyBorder="1" applyAlignment="1" applyProtection="1">
      <alignment horizontal="center" vertical="center" wrapText="1"/>
      <protection hidden="1"/>
    </xf>
    <xf numFmtId="0" fontId="16" fillId="0" borderId="20" xfId="2" applyFont="1" applyBorder="1" applyAlignment="1" applyProtection="1">
      <alignment horizontal="center" vertical="center" wrapText="1"/>
      <protection hidden="1"/>
    </xf>
    <xf numFmtId="0" fontId="6" fillId="4" borderId="54" xfId="0" applyFont="1" applyFill="1" applyBorder="1" applyAlignment="1">
      <alignment horizontal="center" vertical="center" wrapText="1"/>
    </xf>
    <xf numFmtId="0" fontId="8" fillId="0" borderId="36" xfId="2" applyFont="1" applyBorder="1" applyAlignment="1" applyProtection="1">
      <alignment horizontal="center" vertical="center" wrapText="1"/>
      <protection hidden="1"/>
    </xf>
    <xf numFmtId="0" fontId="6" fillId="4" borderId="1"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52"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6" borderId="31"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42"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2" xfId="0" applyFont="1" applyFill="1" applyBorder="1" applyAlignment="1">
      <alignment horizontal="center" vertical="center"/>
    </xf>
    <xf numFmtId="0" fontId="6" fillId="6" borderId="20" xfId="0" applyFont="1" applyFill="1" applyBorder="1" applyAlignment="1">
      <alignment horizontal="center" vertical="center"/>
    </xf>
    <xf numFmtId="0" fontId="6" fillId="4" borderId="37"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5" fillId="2" borderId="31"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10" fillId="0" borderId="44" xfId="0" applyFont="1" applyBorder="1" applyAlignment="1">
      <alignment horizontal="left" vertical="top" wrapText="1"/>
    </xf>
    <xf numFmtId="0" fontId="10" fillId="0" borderId="23" xfId="0" applyFont="1" applyBorder="1" applyAlignment="1">
      <alignment horizontal="left" vertical="top" wrapText="1"/>
    </xf>
    <xf numFmtId="0" fontId="10" fillId="0" borderId="45" xfId="0" applyFont="1" applyBorder="1" applyAlignment="1">
      <alignment horizontal="left" vertical="top" wrapText="1"/>
    </xf>
    <xf numFmtId="0" fontId="8" fillId="0" borderId="32" xfId="2" applyFont="1" applyBorder="1" applyAlignment="1" applyProtection="1">
      <alignment horizontal="center" vertical="center" wrapText="1"/>
      <protection hidden="1"/>
    </xf>
    <xf numFmtId="0" fontId="8" fillId="0" borderId="22" xfId="2" applyFont="1" applyBorder="1" applyAlignment="1" applyProtection="1">
      <alignment horizontal="center" vertical="center" wrapText="1"/>
      <protection hidden="1"/>
    </xf>
    <xf numFmtId="0" fontId="8" fillId="0" borderId="43" xfId="2" applyFont="1" applyBorder="1" applyAlignment="1" applyProtection="1">
      <alignment horizontal="center" vertical="center" wrapText="1"/>
      <protection hidden="1"/>
    </xf>
    <xf numFmtId="0" fontId="17" fillId="0" borderId="3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2" xfId="0" applyFont="1" applyBorder="1" applyAlignment="1">
      <alignment horizontal="center" vertical="center" wrapText="1"/>
    </xf>
    <xf numFmtId="0" fontId="25" fillId="4" borderId="28" xfId="0" applyFont="1" applyFill="1" applyBorder="1" applyAlignment="1">
      <alignment horizontal="center" vertical="center"/>
    </xf>
    <xf numFmtId="0" fontId="25" fillId="4" borderId="29" xfId="0" applyFont="1" applyFill="1" applyBorder="1" applyAlignment="1">
      <alignment horizontal="center" vertical="center"/>
    </xf>
    <xf numFmtId="0" fontId="25" fillId="4" borderId="30" xfId="0" applyFont="1" applyFill="1" applyBorder="1" applyAlignment="1">
      <alignment horizontal="center" vertical="center"/>
    </xf>
    <xf numFmtId="0" fontId="25" fillId="4" borderId="25" xfId="0" applyFont="1" applyFill="1" applyBorder="1" applyAlignment="1">
      <alignment horizontal="center" vertical="center"/>
    </xf>
    <xf numFmtId="0" fontId="25" fillId="4" borderId="26" xfId="0" applyFont="1" applyFill="1" applyBorder="1" applyAlignment="1">
      <alignment horizontal="center" vertical="center"/>
    </xf>
    <xf numFmtId="0" fontId="25" fillId="4" borderId="27" xfId="0" applyFont="1" applyFill="1" applyBorder="1" applyAlignment="1">
      <alignment horizontal="center" vertical="center"/>
    </xf>
    <xf numFmtId="0" fontId="26" fillId="4" borderId="7" xfId="0" applyFont="1" applyFill="1" applyBorder="1" applyAlignment="1">
      <alignment horizontal="center" vertical="center" wrapText="1"/>
    </xf>
    <xf numFmtId="0" fontId="26" fillId="4" borderId="13"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40" xfId="0" applyFont="1" applyFill="1" applyBorder="1" applyAlignment="1">
      <alignment horizontal="center" vertical="center" wrapText="1"/>
    </xf>
    <xf numFmtId="0" fontId="26" fillId="4" borderId="41" xfId="0" applyFont="1" applyFill="1" applyBorder="1" applyAlignment="1">
      <alignment horizontal="center" vertical="center" wrapText="1"/>
    </xf>
    <xf numFmtId="0" fontId="26" fillId="4" borderId="49"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5" xfId="0" applyFont="1" applyBorder="1" applyAlignment="1">
      <alignment horizontal="center" vertical="center"/>
    </xf>
    <xf numFmtId="0" fontId="10" fillId="0" borderId="42" xfId="0" applyFont="1" applyBorder="1" applyAlignment="1">
      <alignment horizontal="center" vertical="center"/>
    </xf>
    <xf numFmtId="0" fontId="7" fillId="2" borderId="22" xfId="0" applyFont="1" applyFill="1" applyBorder="1" applyAlignment="1">
      <alignment horizontal="center" vertical="center" wrapText="1"/>
    </xf>
    <xf numFmtId="0" fontId="5" fillId="2" borderId="31" xfId="0" applyFont="1" applyFill="1" applyBorder="1" applyAlignment="1">
      <alignment horizontal="left" vertical="top" wrapText="1"/>
    </xf>
    <xf numFmtId="0" fontId="5" fillId="2" borderId="5" xfId="0" applyFont="1" applyFill="1" applyBorder="1" applyAlignment="1">
      <alignment horizontal="left" vertical="top" wrapText="1"/>
    </xf>
    <xf numFmtId="0" fontId="7" fillId="4" borderId="5" xfId="0" applyFont="1" applyFill="1" applyBorder="1" applyAlignment="1">
      <alignment horizontal="center" vertical="center"/>
    </xf>
    <xf numFmtId="0" fontId="5" fillId="4" borderId="11"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20" xfId="0" applyFont="1" applyFill="1" applyBorder="1" applyAlignment="1">
      <alignment horizontal="left" vertical="top" wrapText="1"/>
    </xf>
    <xf numFmtId="0" fontId="17" fillId="2" borderId="11" xfId="0" applyFont="1" applyFill="1" applyBorder="1" applyAlignment="1">
      <alignment horizontal="left" vertical="top" wrapText="1"/>
    </xf>
    <xf numFmtId="0" fontId="17" fillId="2" borderId="2" xfId="0" applyFont="1" applyFill="1" applyBorder="1" applyAlignment="1">
      <alignment horizontal="left" vertical="top" wrapText="1"/>
    </xf>
    <xf numFmtId="0" fontId="17" fillId="2" borderId="20" xfId="0" applyFont="1" applyFill="1" applyBorder="1" applyAlignment="1">
      <alignment horizontal="left" vertical="top" wrapText="1"/>
    </xf>
    <xf numFmtId="0" fontId="5" fillId="2" borderId="31" xfId="0" applyFont="1" applyFill="1" applyBorder="1" applyAlignment="1">
      <alignment horizontal="center" vertical="top" wrapText="1"/>
    </xf>
    <xf numFmtId="0" fontId="5" fillId="2" borderId="5" xfId="0" applyFont="1" applyFill="1" applyBorder="1" applyAlignment="1">
      <alignment horizontal="center" vertical="top" wrapText="1"/>
    </xf>
    <xf numFmtId="0" fontId="5" fillId="2" borderId="42" xfId="0" applyFont="1" applyFill="1" applyBorder="1" applyAlignment="1">
      <alignment horizontal="center" vertical="top" wrapText="1"/>
    </xf>
    <xf numFmtId="0" fontId="10" fillId="0" borderId="23" xfId="0" applyFont="1" applyBorder="1" applyAlignment="1">
      <alignment horizontal="left" vertical="top"/>
    </xf>
    <xf numFmtId="0" fontId="4" fillId="0" borderId="22" xfId="2" applyFont="1" applyBorder="1" applyAlignment="1" applyProtection="1">
      <alignment horizontal="center" vertical="center" wrapText="1"/>
      <protection hidden="1"/>
    </xf>
    <xf numFmtId="0" fontId="9" fillId="0" borderId="3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5" xfId="0" applyFont="1" applyBorder="1" applyAlignment="1">
      <alignment horizontal="center" vertical="center"/>
    </xf>
    <xf numFmtId="0" fontId="8" fillId="0" borderId="47" xfId="1" applyFont="1" applyBorder="1" applyAlignment="1">
      <alignment horizontal="center" vertical="center" wrapText="1"/>
    </xf>
    <xf numFmtId="0" fontId="8" fillId="0" borderId="46" xfId="1" applyFont="1" applyBorder="1" applyAlignment="1">
      <alignment horizontal="center" vertical="center" wrapText="1"/>
    </xf>
    <xf numFmtId="0" fontId="8" fillId="0" borderId="48" xfId="1" applyFont="1" applyBorder="1" applyAlignment="1">
      <alignment horizontal="center" vertical="center" wrapText="1"/>
    </xf>
    <xf numFmtId="0" fontId="4" fillId="0" borderId="47" xfId="1" applyFont="1" applyBorder="1" applyAlignment="1">
      <alignment horizontal="left" vertical="top" wrapText="1"/>
    </xf>
    <xf numFmtId="0" fontId="4" fillId="0" borderId="46" xfId="1" applyFont="1" applyBorder="1" applyAlignment="1">
      <alignment horizontal="left" vertical="top" wrapText="1"/>
    </xf>
    <xf numFmtId="0" fontId="4" fillId="0" borderId="48" xfId="1" applyFont="1" applyBorder="1" applyAlignment="1">
      <alignment horizontal="left" vertical="top" wrapText="1"/>
    </xf>
    <xf numFmtId="0" fontId="4" fillId="3" borderId="44" xfId="1" applyFont="1" applyFill="1" applyBorder="1" applyAlignment="1">
      <alignment horizontal="center" vertical="center" wrapText="1"/>
    </xf>
    <xf numFmtId="0" fontId="4" fillId="3" borderId="23" xfId="1" applyFont="1" applyFill="1" applyBorder="1" applyAlignment="1">
      <alignment horizontal="center" vertical="center" wrapText="1"/>
    </xf>
    <xf numFmtId="0" fontId="4" fillId="3" borderId="45" xfId="1"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5" fillId="4" borderId="31"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42" xfId="0" applyFont="1" applyFill="1" applyBorder="1" applyAlignment="1">
      <alignment horizontal="left" vertical="top" wrapText="1"/>
    </xf>
    <xf numFmtId="0" fontId="7" fillId="4" borderId="31" xfId="0" applyFont="1" applyFill="1" applyBorder="1" applyAlignment="1">
      <alignment horizontal="center" vertical="center"/>
    </xf>
    <xf numFmtId="0" fontId="7" fillId="4" borderId="42" xfId="0" applyFont="1" applyFill="1" applyBorder="1" applyAlignment="1">
      <alignment horizontal="center" vertical="center"/>
    </xf>
    <xf numFmtId="0" fontId="5" fillId="2" borderId="42" xfId="0" applyFont="1" applyFill="1" applyBorder="1" applyAlignment="1">
      <alignment horizontal="left" vertical="top" wrapText="1"/>
    </xf>
    <xf numFmtId="0" fontId="4" fillId="3" borderId="31" xfId="1" applyFont="1" applyFill="1" applyBorder="1" applyAlignment="1">
      <alignment horizontal="center" vertical="center" wrapText="1"/>
    </xf>
    <xf numFmtId="0" fontId="16" fillId="0" borderId="31" xfId="2" applyFont="1" applyBorder="1" applyAlignment="1" applyProtection="1">
      <alignment horizontal="center" vertical="center" wrapText="1"/>
      <protection hidden="1"/>
    </xf>
    <xf numFmtId="0" fontId="16" fillId="0" borderId="5" xfId="2" applyFont="1" applyBorder="1" applyAlignment="1" applyProtection="1">
      <alignment horizontal="center" vertical="center" wrapText="1"/>
      <protection hidden="1"/>
    </xf>
    <xf numFmtId="0" fontId="16" fillId="0" borderId="42" xfId="2" applyFont="1" applyBorder="1" applyAlignment="1" applyProtection="1">
      <alignment horizontal="center" vertical="center" wrapText="1"/>
      <protection hidden="1"/>
    </xf>
    <xf numFmtId="0" fontId="0" fillId="0" borderId="31" xfId="0" applyBorder="1" applyAlignment="1">
      <alignment horizontal="center" vertical="center"/>
    </xf>
    <xf numFmtId="0" fontId="0" fillId="0" borderId="5" xfId="0" applyBorder="1" applyAlignment="1">
      <alignment horizontal="center" vertical="center"/>
    </xf>
    <xf numFmtId="0" fontId="0" fillId="0" borderId="42" xfId="0" applyBorder="1" applyAlignment="1">
      <alignment horizontal="center" vertical="center"/>
    </xf>
    <xf numFmtId="0" fontId="9" fillId="0" borderId="31" xfId="0" applyFont="1" applyBorder="1" applyAlignment="1">
      <alignment horizontal="center" vertical="center"/>
    </xf>
    <xf numFmtId="0" fontId="9" fillId="0" borderId="42" xfId="0" applyFont="1" applyBorder="1" applyAlignment="1">
      <alignment horizontal="center" vertical="center"/>
    </xf>
    <xf numFmtId="0" fontId="17" fillId="2" borderId="31" xfId="0" applyFont="1" applyFill="1" applyBorder="1" applyAlignment="1">
      <alignment horizontal="center" vertical="top" wrapText="1"/>
    </xf>
    <xf numFmtId="0" fontId="17" fillId="2" borderId="5" xfId="0" applyFont="1" applyFill="1" applyBorder="1" applyAlignment="1">
      <alignment horizontal="center" vertical="top" wrapText="1"/>
    </xf>
    <xf numFmtId="0" fontId="17" fillId="2" borderId="42" xfId="0" applyFont="1" applyFill="1" applyBorder="1" applyAlignment="1">
      <alignment horizontal="center" vertical="top" wrapText="1"/>
    </xf>
    <xf numFmtId="0" fontId="18" fillId="0" borderId="47" xfId="1" applyFont="1" applyBorder="1" applyAlignment="1">
      <alignment horizontal="center" vertical="center" wrapText="1"/>
    </xf>
    <xf numFmtId="0" fontId="18" fillId="0" borderId="46" xfId="1" applyFont="1" applyBorder="1" applyAlignment="1">
      <alignment horizontal="center" vertical="center" wrapText="1"/>
    </xf>
    <xf numFmtId="0" fontId="18" fillId="0" borderId="48" xfId="1" applyFont="1" applyBorder="1" applyAlignment="1">
      <alignment horizontal="center" vertical="center" wrapText="1"/>
    </xf>
    <xf numFmtId="0" fontId="8" fillId="0" borderId="47" xfId="0" applyFont="1" applyBorder="1" applyAlignment="1">
      <alignment horizontal="left" vertical="top" wrapText="1"/>
    </xf>
    <xf numFmtId="0" fontId="8" fillId="0" borderId="46" xfId="0" applyFont="1" applyBorder="1" applyAlignment="1">
      <alignment horizontal="left" vertical="top" wrapText="1"/>
    </xf>
    <xf numFmtId="0" fontId="8" fillId="0" borderId="48" xfId="0" applyFont="1" applyBorder="1" applyAlignment="1">
      <alignment horizontal="left" vertical="top" wrapText="1"/>
    </xf>
    <xf numFmtId="0" fontId="8" fillId="0" borderId="47" xfId="0" applyFont="1" applyBorder="1" applyAlignment="1">
      <alignment horizontal="left" vertical="center" wrapText="1"/>
    </xf>
    <xf numFmtId="0" fontId="8" fillId="0" borderId="46" xfId="0" applyFont="1" applyBorder="1" applyAlignment="1">
      <alignment horizontal="left" vertical="center" wrapText="1"/>
    </xf>
    <xf numFmtId="0" fontId="8" fillId="0" borderId="48" xfId="0" applyFont="1" applyBorder="1" applyAlignment="1">
      <alignment horizontal="left" vertical="center" wrapText="1"/>
    </xf>
    <xf numFmtId="0" fontId="8" fillId="0" borderId="55" xfId="0" applyFont="1" applyBorder="1" applyAlignment="1">
      <alignment horizontal="left" wrapText="1"/>
    </xf>
    <xf numFmtId="0" fontId="8" fillId="0" borderId="22" xfId="0" applyFont="1" applyBorder="1" applyAlignment="1">
      <alignment horizontal="left" wrapText="1"/>
    </xf>
    <xf numFmtId="0" fontId="8" fillId="0" borderId="34" xfId="0" applyFont="1" applyBorder="1" applyAlignment="1">
      <alignment horizontal="left" wrapText="1"/>
    </xf>
    <xf numFmtId="0" fontId="8" fillId="0" borderId="76" xfId="0" applyFont="1" applyBorder="1" applyAlignment="1">
      <alignment horizontal="left" vertical="top" wrapText="1"/>
    </xf>
    <xf numFmtId="0" fontId="8" fillId="0" borderId="70" xfId="0" applyFont="1" applyBorder="1" applyAlignment="1">
      <alignment horizontal="left" vertical="top" wrapText="1"/>
    </xf>
    <xf numFmtId="0" fontId="7" fillId="4" borderId="6" xfId="0" applyFont="1" applyFill="1" applyBorder="1" applyAlignment="1">
      <alignment horizontal="center" vertical="center"/>
    </xf>
    <xf numFmtId="0" fontId="8" fillId="0" borderId="1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20" xfId="1" applyFont="1" applyBorder="1" applyAlignment="1">
      <alignment horizontal="center" vertical="center" wrapText="1"/>
    </xf>
    <xf numFmtId="14" fontId="1" fillId="0" borderId="2" xfId="2" applyNumberFormat="1" applyFont="1" applyBorder="1" applyAlignment="1" applyProtection="1">
      <alignment horizontal="center" vertical="center" wrapText="1"/>
      <protection hidden="1"/>
    </xf>
    <xf numFmtId="14" fontId="1" fillId="0" borderId="20" xfId="2" applyNumberFormat="1" applyFont="1" applyBorder="1" applyAlignment="1" applyProtection="1">
      <alignment horizontal="center" vertical="center" wrapText="1"/>
      <protection hidden="1"/>
    </xf>
    <xf numFmtId="0" fontId="5" fillId="0" borderId="2" xfId="0" applyFont="1" applyBorder="1" applyAlignment="1">
      <alignment horizontal="center" vertical="center" wrapText="1"/>
    </xf>
    <xf numFmtId="0" fontId="5" fillId="0" borderId="20" xfId="0" applyFont="1" applyBorder="1" applyAlignment="1">
      <alignment horizontal="center" vertical="center" wrapText="1"/>
    </xf>
    <xf numFmtId="0" fontId="4" fillId="4" borderId="2" xfId="1" applyFont="1" applyFill="1" applyBorder="1" applyAlignment="1">
      <alignment horizontal="center" vertical="center" wrapText="1"/>
    </xf>
    <xf numFmtId="0" fontId="4" fillId="4" borderId="20" xfId="1"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4" fillId="3" borderId="66" xfId="1" applyFont="1" applyFill="1" applyBorder="1" applyAlignment="1">
      <alignment horizontal="center" vertical="center" wrapText="1"/>
    </xf>
    <xf numFmtId="0" fontId="4" fillId="3" borderId="35" xfId="1" applyFont="1" applyFill="1" applyBorder="1" applyAlignment="1">
      <alignment horizontal="center" vertical="center" wrapText="1"/>
    </xf>
    <xf numFmtId="0" fontId="4" fillId="3" borderId="83" xfId="1"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8" fillId="0" borderId="36" xfId="0" applyFont="1" applyBorder="1" applyAlignment="1">
      <alignment horizontal="left" vertical="center" wrapText="1"/>
    </xf>
    <xf numFmtId="0" fontId="8" fillId="0" borderId="53" xfId="0" applyFont="1" applyBorder="1" applyAlignment="1">
      <alignment horizontal="left" vertical="center" wrapText="1"/>
    </xf>
    <xf numFmtId="0" fontId="8" fillId="0" borderId="66" xfId="2" applyFont="1" applyBorder="1" applyAlignment="1" applyProtection="1">
      <alignment horizontal="center" vertical="center" wrapText="1"/>
      <protection hidden="1"/>
    </xf>
    <xf numFmtId="0" fontId="8" fillId="0" borderId="35" xfId="2" applyFont="1" applyBorder="1" applyAlignment="1" applyProtection="1">
      <alignment horizontal="center" vertical="center" wrapText="1"/>
      <protection hidden="1"/>
    </xf>
    <xf numFmtId="0" fontId="8" fillId="0" borderId="62" xfId="2" applyFont="1" applyBorder="1" applyAlignment="1" applyProtection="1">
      <alignment horizontal="center" vertical="center" wrapText="1"/>
      <protection hidden="1"/>
    </xf>
    <xf numFmtId="0" fontId="4" fillId="3" borderId="47" xfId="1" applyFont="1" applyFill="1" applyBorder="1" applyAlignment="1">
      <alignment horizontal="center" vertical="center" wrapText="1"/>
    </xf>
    <xf numFmtId="0" fontId="4" fillId="3" borderId="46" xfId="1" applyFont="1" applyFill="1" applyBorder="1" applyAlignment="1">
      <alignment horizontal="center" vertical="center" wrapText="1"/>
    </xf>
    <xf numFmtId="0" fontId="4" fillId="3" borderId="48" xfId="1" applyFont="1" applyFill="1" applyBorder="1" applyAlignment="1">
      <alignment horizontal="center" vertical="center" wrapText="1"/>
    </xf>
    <xf numFmtId="0" fontId="8" fillId="0" borderId="1" xfId="1" applyFont="1" applyBorder="1" applyAlignment="1">
      <alignment horizontal="center" vertical="center" wrapText="1"/>
    </xf>
    <xf numFmtId="0" fontId="8" fillId="0" borderId="0" xfId="1" applyFont="1" applyAlignment="1">
      <alignment horizontal="center" vertical="center" wrapText="1"/>
    </xf>
    <xf numFmtId="0" fontId="8" fillId="0" borderId="59" xfId="1" applyFont="1" applyBorder="1" applyAlignment="1">
      <alignment horizontal="center" vertical="center" wrapText="1"/>
    </xf>
    <xf numFmtId="0" fontId="8" fillId="0" borderId="69" xfId="1" applyFont="1" applyBorder="1" applyAlignment="1">
      <alignment horizontal="center" vertical="center" wrapText="1"/>
    </xf>
    <xf numFmtId="0" fontId="8" fillId="0" borderId="70" xfId="1" applyFont="1" applyBorder="1" applyAlignment="1">
      <alignment horizontal="center" vertical="center" wrapText="1"/>
    </xf>
    <xf numFmtId="0" fontId="8" fillId="0" borderId="58" xfId="1" applyFont="1" applyBorder="1" applyAlignment="1">
      <alignment horizontal="center" vertical="center" wrapText="1"/>
    </xf>
    <xf numFmtId="0" fontId="1" fillId="0" borderId="31" xfId="0" applyFont="1" applyBorder="1" applyAlignment="1">
      <alignment horizontal="center" vertical="center"/>
    </xf>
    <xf numFmtId="0" fontId="1" fillId="0" borderId="5" xfId="0" applyFont="1" applyBorder="1" applyAlignment="1">
      <alignment horizontal="center" vertical="center"/>
    </xf>
    <xf numFmtId="0" fontId="1" fillId="0" borderId="42" xfId="0" applyFont="1" applyBorder="1" applyAlignment="1">
      <alignment horizontal="center" vertical="center"/>
    </xf>
    <xf numFmtId="0" fontId="4" fillId="3" borderId="62" xfId="1" applyFont="1" applyFill="1" applyBorder="1" applyAlignment="1">
      <alignment horizontal="center" vertical="center" wrapText="1"/>
    </xf>
    <xf numFmtId="0" fontId="15" fillId="4" borderId="3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43" xfId="0" applyFont="1" applyFill="1" applyBorder="1" applyAlignment="1">
      <alignment horizontal="center" vertical="center" wrapText="1"/>
    </xf>
    <xf numFmtId="14" fontId="1" fillId="0" borderId="55" xfId="2" applyNumberFormat="1" applyFont="1" applyBorder="1" applyAlignment="1" applyProtection="1">
      <alignment horizontal="center" vertical="center" wrapText="1"/>
      <protection hidden="1"/>
    </xf>
    <xf numFmtId="14" fontId="1" fillId="0" borderId="43" xfId="2" applyNumberFormat="1" applyFont="1" applyBorder="1" applyAlignment="1" applyProtection="1">
      <alignment horizontal="center" vertical="center" wrapText="1"/>
      <protection hidden="1"/>
    </xf>
    <xf numFmtId="14" fontId="1" fillId="0" borderId="54" xfId="2" applyNumberFormat="1" applyFont="1" applyBorder="1" applyAlignment="1" applyProtection="1">
      <alignment horizontal="center" vertical="center" wrapText="1"/>
      <protection hidden="1"/>
    </xf>
    <xf numFmtId="14" fontId="1" fillId="0" borderId="42" xfId="2" applyNumberFormat="1" applyFont="1" applyBorder="1" applyAlignment="1" applyProtection="1">
      <alignment horizontal="center" vertical="center" wrapText="1"/>
      <protection hidden="1"/>
    </xf>
    <xf numFmtId="0" fontId="5" fillId="0" borderId="54" xfId="0" applyFont="1" applyBorder="1" applyAlignment="1">
      <alignment horizontal="center" vertical="center" wrapText="1"/>
    </xf>
    <xf numFmtId="0" fontId="5" fillId="0" borderId="42" xfId="0" applyFont="1" applyBorder="1" applyAlignment="1">
      <alignment horizontal="center" vertical="center" wrapText="1"/>
    </xf>
    <xf numFmtId="0" fontId="7" fillId="12" borderId="10" xfId="0" applyFont="1" applyFill="1" applyBorder="1" applyAlignment="1">
      <alignment horizontal="center" vertical="center" wrapText="1"/>
    </xf>
    <xf numFmtId="0" fontId="7" fillId="12" borderId="14" xfId="0" applyFont="1" applyFill="1" applyBorder="1" applyAlignment="1">
      <alignment horizontal="center" vertical="center" wrapText="1"/>
    </xf>
    <xf numFmtId="0" fontId="7" fillId="12" borderId="55" xfId="0" applyFont="1" applyFill="1" applyBorder="1" applyAlignment="1">
      <alignment horizontal="center" vertical="center" wrapText="1"/>
    </xf>
    <xf numFmtId="0" fontId="7" fillId="12" borderId="19"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5" fillId="13" borderId="63" xfId="0" applyFont="1" applyFill="1" applyBorder="1" applyAlignment="1">
      <alignment horizontal="center" vertical="center" wrapText="1"/>
    </xf>
    <xf numFmtId="0" fontId="5" fillId="13" borderId="18" xfId="0"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54" xfId="0" applyFont="1" applyFill="1" applyBorder="1" applyAlignment="1">
      <alignment horizontal="center" vertical="center"/>
    </xf>
    <xf numFmtId="0" fontId="7" fillId="4" borderId="20" xfId="0" applyFont="1" applyFill="1" applyBorder="1" applyAlignment="1">
      <alignment horizontal="center" vertical="center"/>
    </xf>
    <xf numFmtId="0" fontId="1"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54"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15" xfId="0" applyFont="1" applyBorder="1" applyAlignment="1">
      <alignment horizontal="center" vertical="center"/>
    </xf>
    <xf numFmtId="0" fontId="10" fillId="0" borderId="56" xfId="0" applyFont="1" applyBorder="1" applyAlignment="1">
      <alignment horizontal="center" vertical="center"/>
    </xf>
    <xf numFmtId="0" fontId="10" fillId="0" borderId="21" xfId="0" applyFont="1" applyBorder="1" applyAlignment="1">
      <alignment horizontal="center" vertical="center"/>
    </xf>
    <xf numFmtId="0" fontId="4" fillId="0" borderId="10" xfId="2" applyFont="1" applyBorder="1" applyAlignment="1" applyProtection="1">
      <alignment horizontal="center" vertical="center" wrapText="1"/>
      <protection hidden="1"/>
    </xf>
    <xf numFmtId="0" fontId="4" fillId="0" borderId="14" xfId="2" applyFont="1" applyBorder="1" applyAlignment="1" applyProtection="1">
      <alignment horizontal="center" vertical="center" wrapText="1"/>
      <protection hidden="1"/>
    </xf>
    <xf numFmtId="0" fontId="4" fillId="0" borderId="55" xfId="2" applyFont="1" applyBorder="1" applyAlignment="1" applyProtection="1">
      <alignment horizontal="center" vertical="center" wrapText="1"/>
      <protection hidden="1"/>
    </xf>
    <xf numFmtId="0" fontId="4" fillId="0" borderId="19" xfId="2" applyFont="1" applyBorder="1" applyAlignment="1" applyProtection="1">
      <alignment horizontal="center" vertical="center" wrapText="1"/>
      <protection hidden="1"/>
    </xf>
    <xf numFmtId="0" fontId="8" fillId="0" borderId="11" xfId="2" applyFont="1" applyBorder="1" applyAlignment="1" applyProtection="1">
      <alignment horizontal="center" vertical="center" wrapText="1"/>
      <protection hidden="1"/>
    </xf>
    <xf numFmtId="0" fontId="8" fillId="0" borderId="2" xfId="2" applyFont="1" applyBorder="1" applyAlignment="1" applyProtection="1">
      <alignment horizontal="center" vertical="center" wrapText="1"/>
      <protection hidden="1"/>
    </xf>
    <xf numFmtId="0" fontId="8" fillId="0" borderId="54" xfId="2" applyFont="1" applyBorder="1" applyAlignment="1" applyProtection="1">
      <alignment horizontal="center" vertical="center" wrapText="1"/>
      <protection hidden="1"/>
    </xf>
    <xf numFmtId="0" fontId="8" fillId="0" borderId="20" xfId="2" applyFont="1" applyBorder="1" applyAlignment="1" applyProtection="1">
      <alignment horizontal="center" vertical="center" wrapText="1"/>
      <protection hidden="1"/>
    </xf>
    <xf numFmtId="0" fontId="1" fillId="0" borderId="1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20" xfId="0" applyFont="1" applyBorder="1" applyAlignment="1">
      <alignment horizontal="center" vertical="center" wrapText="1"/>
    </xf>
    <xf numFmtId="0" fontId="4" fillId="4" borderId="63" xfId="1" applyFont="1" applyFill="1" applyBorder="1" applyAlignment="1">
      <alignment horizontal="center" vertical="center" wrapText="1"/>
    </xf>
    <xf numFmtId="0" fontId="4" fillId="4" borderId="62" xfId="1" applyFont="1" applyFill="1" applyBorder="1" applyAlignment="1">
      <alignment horizontal="center" vertical="center" wrapText="1"/>
    </xf>
    <xf numFmtId="0" fontId="8" fillId="0" borderId="33" xfId="1" applyFont="1" applyBorder="1" applyAlignment="1">
      <alignment horizontal="center" vertical="center" wrapText="1"/>
    </xf>
    <xf numFmtId="0" fontId="8" fillId="0" borderId="52" xfId="1" applyFont="1" applyBorder="1" applyAlignment="1">
      <alignment horizontal="center" vertical="center" wrapText="1"/>
    </xf>
    <xf numFmtId="0" fontId="8" fillId="0" borderId="60" xfId="1" applyFont="1" applyBorder="1" applyAlignment="1">
      <alignment horizontal="center" vertical="center" wrapText="1"/>
    </xf>
    <xf numFmtId="0" fontId="8" fillId="0" borderId="38" xfId="1" applyFont="1" applyBorder="1" applyAlignment="1">
      <alignment horizontal="center" vertical="center" wrapText="1"/>
    </xf>
    <xf numFmtId="0" fontId="8" fillId="0" borderId="64" xfId="1" applyFont="1" applyBorder="1" applyAlignment="1">
      <alignment horizontal="center" vertical="center" wrapText="1"/>
    </xf>
    <xf numFmtId="0" fontId="8" fillId="0" borderId="79" xfId="1" applyFont="1" applyBorder="1" applyAlignment="1">
      <alignment horizontal="center" vertical="center" wrapText="1"/>
    </xf>
    <xf numFmtId="0" fontId="4" fillId="3" borderId="7" xfId="1" applyFont="1" applyFill="1" applyBorder="1" applyAlignment="1">
      <alignment horizontal="center" vertical="center" wrapText="1"/>
    </xf>
    <xf numFmtId="0" fontId="4" fillId="3" borderId="13" xfId="1" applyFont="1" applyFill="1" applyBorder="1" applyAlignment="1">
      <alignment horizontal="center" vertical="center" wrapText="1"/>
    </xf>
    <xf numFmtId="0" fontId="4" fillId="3" borderId="68"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4" fillId="0" borderId="39" xfId="1" applyFont="1" applyBorder="1" applyAlignment="1">
      <alignment horizontal="center" vertical="center" wrapText="1"/>
    </xf>
    <xf numFmtId="0" fontId="4" fillId="0" borderId="65" xfId="1" applyFont="1" applyBorder="1" applyAlignment="1">
      <alignment horizontal="center" vertical="center" wrapText="1"/>
    </xf>
    <xf numFmtId="0" fontId="4" fillId="0" borderId="71" xfId="1" applyFont="1" applyBorder="1" applyAlignment="1">
      <alignment horizontal="center" vertical="center" wrapText="1"/>
    </xf>
    <xf numFmtId="0" fontId="4" fillId="0" borderId="78" xfId="1" applyFont="1" applyBorder="1" applyAlignment="1">
      <alignment horizontal="center" vertical="center" wrapText="1"/>
    </xf>
    <xf numFmtId="0" fontId="8" fillId="0" borderId="76" xfId="1" applyFont="1" applyBorder="1" applyAlignment="1">
      <alignment horizontal="center" vertical="center" wrapText="1"/>
    </xf>
    <xf numFmtId="0" fontId="30" fillId="4" borderId="10"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55"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54"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30" fillId="0" borderId="11" xfId="2" applyFont="1" applyBorder="1" applyAlignment="1" applyProtection="1">
      <alignment horizontal="center" vertical="center" wrapText="1"/>
      <protection hidden="1"/>
    </xf>
    <xf numFmtId="0" fontId="30" fillId="0" borderId="2" xfId="2" applyFont="1" applyBorder="1" applyAlignment="1" applyProtection="1">
      <alignment horizontal="center" vertical="center" wrapText="1"/>
      <protection hidden="1"/>
    </xf>
    <xf numFmtId="0" fontId="30" fillId="0" borderId="54" xfId="2" applyFont="1" applyBorder="1" applyAlignment="1" applyProtection="1">
      <alignment horizontal="center" vertical="center" wrapText="1"/>
      <protection hidden="1"/>
    </xf>
    <xf numFmtId="0" fontId="30" fillId="0" borderId="20" xfId="2" applyFont="1" applyBorder="1" applyAlignment="1" applyProtection="1">
      <alignment horizontal="center" vertical="center" wrapText="1"/>
      <protection hidden="1"/>
    </xf>
    <xf numFmtId="0" fontId="16" fillId="0" borderId="54" xfId="2" applyFont="1" applyBorder="1" applyAlignment="1" applyProtection="1">
      <alignment horizontal="center" vertical="center" wrapText="1"/>
      <protection hidden="1"/>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1" fillId="0" borderId="20" xfId="0" applyFont="1"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1" fillId="0" borderId="54" xfId="0" applyFont="1" applyBorder="1" applyAlignment="1">
      <alignment horizontal="center" vertical="center"/>
    </xf>
    <xf numFmtId="0" fontId="10" fillId="0" borderId="11" xfId="0" applyFont="1" applyBorder="1" applyAlignment="1">
      <alignment horizontal="center" vertical="center"/>
    </xf>
    <xf numFmtId="0" fontId="10" fillId="0" borderId="2" xfId="0" applyFont="1" applyBorder="1" applyAlignment="1">
      <alignment horizontal="center" vertical="center"/>
    </xf>
    <xf numFmtId="0" fontId="10" fillId="0" borderId="54" xfId="0" applyFont="1" applyBorder="1" applyAlignment="1">
      <alignment horizontal="center" vertical="center"/>
    </xf>
    <xf numFmtId="0" fontId="10" fillId="0" borderId="20" xfId="0" applyFont="1" applyBorder="1" applyAlignment="1">
      <alignment horizontal="center" vertical="center"/>
    </xf>
    <xf numFmtId="0" fontId="4" fillId="3" borderId="9"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63" xfId="1" applyFont="1" applyFill="1" applyBorder="1" applyAlignment="1">
      <alignment horizontal="center" vertical="center" wrapText="1"/>
    </xf>
    <xf numFmtId="0" fontId="4" fillId="3" borderId="18" xfId="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2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8" fillId="0" borderId="9" xfId="2" applyFont="1" applyBorder="1" applyAlignment="1" applyProtection="1">
      <alignment horizontal="center" vertical="center" wrapText="1"/>
      <protection hidden="1"/>
    </xf>
    <xf numFmtId="0" fontId="8" fillId="0" borderId="3" xfId="2" applyFont="1" applyBorder="1" applyAlignment="1" applyProtection="1">
      <alignment horizontal="center" vertical="center" wrapText="1"/>
      <protection hidden="1"/>
    </xf>
    <xf numFmtId="0" fontId="8" fillId="0" borderId="63" xfId="2" applyFont="1" applyBorder="1" applyAlignment="1" applyProtection="1">
      <alignment horizontal="center" vertical="center" wrapText="1"/>
      <protection hidden="1"/>
    </xf>
    <xf numFmtId="0" fontId="8" fillId="0" borderId="18" xfId="2" applyFont="1" applyBorder="1" applyAlignment="1" applyProtection="1">
      <alignment horizontal="center" vertical="center" wrapText="1"/>
      <protection hidden="1"/>
    </xf>
    <xf numFmtId="0" fontId="8" fillId="0" borderId="10" xfId="2" applyFont="1" applyBorder="1" applyAlignment="1" applyProtection="1">
      <alignment horizontal="center" vertical="center" wrapText="1"/>
      <protection hidden="1"/>
    </xf>
    <xf numFmtId="0" fontId="8" fillId="0" borderId="14" xfId="2" applyFont="1" applyBorder="1" applyAlignment="1" applyProtection="1">
      <alignment horizontal="center" vertical="center" wrapText="1"/>
      <protection hidden="1"/>
    </xf>
    <xf numFmtId="0" fontId="8" fillId="0" borderId="19" xfId="2" applyFont="1" applyBorder="1" applyAlignment="1" applyProtection="1">
      <alignment horizontal="center" vertical="center" wrapText="1"/>
      <protection hidden="1"/>
    </xf>
    <xf numFmtId="0" fontId="5" fillId="4" borderId="1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4" fillId="3" borderId="2" xfId="1" applyFont="1" applyFill="1" applyBorder="1" applyAlignment="1">
      <alignment horizontal="center" vertical="center" wrapText="1"/>
    </xf>
    <xf numFmtId="0" fontId="5" fillId="0" borderId="31" xfId="0" applyFont="1" applyBorder="1" applyAlignment="1">
      <alignment horizontal="center" vertical="center" wrapText="1"/>
    </xf>
    <xf numFmtId="0" fontId="5" fillId="0" borderId="5" xfId="0" applyFont="1" applyBorder="1" applyAlignment="1">
      <alignment horizontal="center" vertical="center" wrapText="1"/>
    </xf>
    <xf numFmtId="0" fontId="5" fillId="4" borderId="42" xfId="0" applyFont="1" applyFill="1" applyBorder="1" applyAlignment="1">
      <alignment horizontal="center" vertical="center" wrapText="1"/>
    </xf>
    <xf numFmtId="0" fontId="5" fillId="2" borderId="3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 xfId="0" applyFont="1" applyFill="1" applyBorder="1" applyAlignment="1">
      <alignment horizontal="center" vertical="center" wrapText="1"/>
    </xf>
    <xf numFmtId="43" fontId="7" fillId="4" borderId="2" xfId="5" applyFont="1" applyFill="1" applyBorder="1" applyAlignment="1">
      <alignment horizontal="center" vertical="center" wrapText="1"/>
    </xf>
    <xf numFmtId="0" fontId="10" fillId="0" borderId="2" xfId="0" applyFont="1" applyBorder="1" applyAlignment="1">
      <alignment horizontal="center" vertical="center" wrapText="1"/>
    </xf>
    <xf numFmtId="0" fontId="7" fillId="19" borderId="2"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4" fillId="3" borderId="11" xfId="1" applyFont="1" applyFill="1" applyBorder="1" applyAlignment="1">
      <alignment horizontal="center" vertical="center" wrapText="1"/>
    </xf>
    <xf numFmtId="0" fontId="4" fillId="3" borderId="20" xfId="1" applyFont="1" applyFill="1" applyBorder="1" applyAlignment="1">
      <alignment horizontal="center" vertical="center" wrapText="1"/>
    </xf>
    <xf numFmtId="0" fontId="18" fillId="0" borderId="11" xfId="1" applyFont="1" applyBorder="1" applyAlignment="1">
      <alignment horizontal="center" vertical="center" wrapText="1"/>
    </xf>
    <xf numFmtId="0" fontId="18" fillId="0" borderId="2" xfId="1" applyFont="1" applyBorder="1" applyAlignment="1">
      <alignment horizontal="center" vertical="center" wrapText="1"/>
    </xf>
    <xf numFmtId="0" fontId="18" fillId="0" borderId="20" xfId="1" applyFont="1" applyBorder="1" applyAlignment="1">
      <alignment horizontal="center" vertical="center" wrapText="1"/>
    </xf>
    <xf numFmtId="0" fontId="7" fillId="19" borderId="10" xfId="0" applyFont="1" applyFill="1" applyBorder="1" applyAlignment="1">
      <alignment horizontal="center" vertical="center" wrapText="1"/>
    </xf>
    <xf numFmtId="0" fontId="7" fillId="19" borderId="14" xfId="0" applyFont="1" applyFill="1" applyBorder="1" applyAlignment="1">
      <alignment horizontal="center" vertical="center" wrapText="1"/>
    </xf>
    <xf numFmtId="0" fontId="7" fillId="19" borderId="19"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5" fillId="11" borderId="20"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2" xfId="0" applyFont="1" applyFill="1" applyBorder="1" applyAlignment="1">
      <alignment horizontal="center" vertical="center" wrapText="1"/>
    </xf>
    <xf numFmtId="0" fontId="5" fillId="15" borderId="2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8" fillId="0" borderId="11" xfId="2" applyFont="1" applyBorder="1" applyAlignment="1" applyProtection="1">
      <alignment horizontal="center" vertical="center" wrapText="1"/>
      <protection hidden="1"/>
    </xf>
    <xf numFmtId="0" fontId="18" fillId="0" borderId="2" xfId="2" applyFont="1" applyBorder="1" applyAlignment="1" applyProtection="1">
      <alignment horizontal="center" vertical="center" wrapText="1"/>
      <protection hidden="1"/>
    </xf>
    <xf numFmtId="0" fontId="18" fillId="0" borderId="20" xfId="2" applyFont="1" applyBorder="1" applyAlignment="1" applyProtection="1">
      <alignment horizontal="center" vertical="center" wrapText="1"/>
      <protection hidden="1"/>
    </xf>
    <xf numFmtId="0" fontId="10" fillId="0" borderId="11" xfId="0" applyFont="1" applyBorder="1" applyAlignment="1">
      <alignment horizontal="center" vertical="center" wrapText="1"/>
    </xf>
    <xf numFmtId="0" fontId="10" fillId="0" borderId="20" xfId="0" applyFont="1" applyBorder="1" applyAlignment="1">
      <alignment horizontal="center" vertical="center" wrapText="1"/>
    </xf>
    <xf numFmtId="0" fontId="30" fillId="4" borderId="11"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3" fillId="4" borderId="63" xfId="0" applyFont="1" applyFill="1" applyBorder="1" applyAlignment="1">
      <alignment horizontal="center" vertical="center" wrapText="1"/>
    </xf>
    <xf numFmtId="0" fontId="33" fillId="4" borderId="35" xfId="0" applyFont="1" applyFill="1" applyBorder="1" applyAlignment="1">
      <alignment horizontal="center" vertical="center" wrapText="1"/>
    </xf>
    <xf numFmtId="0" fontId="33" fillId="4" borderId="32" xfId="0" applyFont="1" applyFill="1" applyBorder="1" applyAlignment="1">
      <alignment horizontal="center" vertical="center" wrapText="1"/>
    </xf>
    <xf numFmtId="0" fontId="33" fillId="4" borderId="22" xfId="0" applyFont="1" applyFill="1" applyBorder="1" applyAlignment="1">
      <alignment horizontal="center" vertical="center" wrapText="1"/>
    </xf>
    <xf numFmtId="0" fontId="33" fillId="4" borderId="31" xfId="0" applyFont="1" applyFill="1" applyBorder="1" applyAlignment="1">
      <alignment horizontal="center" vertical="center" wrapText="1"/>
    </xf>
    <xf numFmtId="0" fontId="33" fillId="4" borderId="5"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33" fillId="4" borderId="40" xfId="0" applyFont="1" applyFill="1" applyBorder="1" applyAlignment="1">
      <alignment horizontal="center" vertical="center" wrapText="1"/>
    </xf>
    <xf numFmtId="0" fontId="33" fillId="4" borderId="10" xfId="0" applyFont="1" applyFill="1" applyBorder="1" applyAlignment="1">
      <alignment horizontal="center" vertical="center" wrapText="1"/>
    </xf>
    <xf numFmtId="0" fontId="33" fillId="4" borderId="11" xfId="0" applyFont="1" applyFill="1" applyBorder="1" applyAlignment="1">
      <alignment horizontal="center" vertical="center" wrapText="1"/>
    </xf>
    <xf numFmtId="0" fontId="33" fillId="4" borderId="13" xfId="0" applyFont="1" applyFill="1" applyBorder="1" applyAlignment="1">
      <alignment horizontal="center" vertical="center" wrapText="1"/>
    </xf>
    <xf numFmtId="0" fontId="33" fillId="4" borderId="68" xfId="0" applyFont="1" applyFill="1" applyBorder="1" applyAlignment="1">
      <alignment horizontal="center" vertical="center" wrapText="1"/>
    </xf>
    <xf numFmtId="0" fontId="33" fillId="4" borderId="67" xfId="0" applyFont="1" applyFill="1" applyBorder="1" applyAlignment="1">
      <alignment horizontal="center" vertical="center" wrapText="1"/>
    </xf>
    <xf numFmtId="0" fontId="33" fillId="4" borderId="36" xfId="0" applyFont="1" applyFill="1" applyBorder="1" applyAlignment="1">
      <alignment horizontal="center" vertical="center" wrapText="1"/>
    </xf>
    <xf numFmtId="0" fontId="33" fillId="4" borderId="54" xfId="0" applyFont="1" applyFill="1" applyBorder="1" applyAlignment="1">
      <alignment horizontal="center" vertical="center" wrapText="1"/>
    </xf>
    <xf numFmtId="0" fontId="31" fillId="4" borderId="40" xfId="0" applyFont="1" applyFill="1" applyBorder="1" applyAlignment="1">
      <alignment horizontal="center" vertical="center" wrapText="1"/>
    </xf>
    <xf numFmtId="0" fontId="31" fillId="4" borderId="41" xfId="0" applyFont="1" applyFill="1" applyBorder="1" applyAlignment="1">
      <alignment horizontal="center" vertical="center" wrapText="1"/>
    </xf>
    <xf numFmtId="0" fontId="31" fillId="4" borderId="49" xfId="0" applyFont="1" applyFill="1" applyBorder="1" applyAlignment="1">
      <alignment horizontal="center" vertical="center" wrapText="1"/>
    </xf>
    <xf numFmtId="0" fontId="6" fillId="4" borderId="54" xfId="0" applyFont="1" applyFill="1" applyBorder="1" applyAlignment="1">
      <alignment horizontal="center" vertical="center"/>
    </xf>
    <xf numFmtId="0" fontId="6" fillId="11" borderId="6" xfId="0" applyFont="1" applyFill="1" applyBorder="1" applyAlignment="1">
      <alignment horizontal="center" vertical="center"/>
    </xf>
    <xf numFmtId="0" fontId="6" fillId="11" borderId="2" xfId="0" applyFont="1" applyFill="1" applyBorder="1" applyAlignment="1">
      <alignment horizontal="center" vertical="center"/>
    </xf>
    <xf numFmtId="0" fontId="6" fillId="11" borderId="54" xfId="0" applyFont="1" applyFill="1" applyBorder="1" applyAlignment="1">
      <alignment horizontal="center" vertical="center"/>
    </xf>
    <xf numFmtId="0" fontId="6" fillId="6" borderId="54" xfId="0" applyFont="1" applyFill="1" applyBorder="1" applyAlignment="1">
      <alignment horizontal="center" vertical="center"/>
    </xf>
    <xf numFmtId="0" fontId="6" fillId="4" borderId="56" xfId="0" applyFont="1" applyFill="1" applyBorder="1" applyAlignment="1">
      <alignment horizontal="center" vertical="center" wrapText="1"/>
    </xf>
    <xf numFmtId="0" fontId="33" fillId="4" borderId="38" xfId="0" applyFont="1" applyFill="1" applyBorder="1" applyAlignment="1">
      <alignment horizontal="center" vertical="center" wrapText="1"/>
    </xf>
    <xf numFmtId="0" fontId="33" fillId="4" borderId="39" xfId="0" applyFont="1" applyFill="1" applyBorder="1" applyAlignment="1">
      <alignment horizontal="center" vertical="center" wrapText="1"/>
    </xf>
    <xf numFmtId="0" fontId="32" fillId="4" borderId="25" xfId="0" applyFont="1" applyFill="1" applyBorder="1" applyAlignment="1">
      <alignment horizontal="center" vertical="center"/>
    </xf>
    <xf numFmtId="0" fontId="32" fillId="4" borderId="26" xfId="0" applyFont="1" applyFill="1" applyBorder="1" applyAlignment="1">
      <alignment horizontal="center" vertical="center"/>
    </xf>
    <xf numFmtId="0" fontId="32" fillId="4" borderId="27" xfId="0" applyFont="1" applyFill="1" applyBorder="1" applyAlignment="1">
      <alignment horizontal="center" vertical="center"/>
    </xf>
    <xf numFmtId="0" fontId="6" fillId="4" borderId="55" xfId="0" applyFont="1" applyFill="1" applyBorder="1" applyAlignment="1">
      <alignment horizontal="center" vertical="center" wrapText="1"/>
    </xf>
    <xf numFmtId="0" fontId="6" fillId="11" borderId="24"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1" borderId="63" xfId="0" applyFont="1" applyFill="1" applyBorder="1" applyAlignment="1">
      <alignment horizontal="center" vertical="center" wrapText="1"/>
    </xf>
    <xf numFmtId="0" fontId="33" fillId="4" borderId="25" xfId="0" applyFont="1" applyFill="1" applyBorder="1" applyAlignment="1">
      <alignment horizontal="center" vertical="center" wrapText="1"/>
    </xf>
    <xf numFmtId="0" fontId="33" fillId="4" borderId="26"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33" fillId="4" borderId="27"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4" borderId="2" xfId="0" applyFont="1" applyFill="1" applyBorder="1" applyAlignment="1">
      <alignment horizontal="center" vertical="center" wrapText="1"/>
    </xf>
    <xf numFmtId="0" fontId="33" fillId="4" borderId="15"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21" xfId="0" applyFont="1" applyBorder="1" applyAlignment="1">
      <alignment horizontal="center" vertical="center" wrapText="1"/>
    </xf>
    <xf numFmtId="0" fontId="5" fillId="4" borderId="32"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43" xfId="0" applyFont="1" applyFill="1" applyBorder="1" applyAlignment="1">
      <alignment horizontal="center" vertical="center" wrapText="1"/>
    </xf>
    <xf numFmtId="0" fontId="5" fillId="4" borderId="66"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62" xfId="0" applyFont="1" applyFill="1" applyBorder="1" applyAlignment="1">
      <alignment horizontal="center" vertical="center" wrapText="1"/>
    </xf>
    <xf numFmtId="0" fontId="8" fillId="0" borderId="7"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16" xfId="1" applyFont="1" applyBorder="1" applyAlignment="1">
      <alignment horizontal="center" vertical="center" wrapText="1"/>
    </xf>
    <xf numFmtId="0" fontId="7" fillId="19" borderId="55" xfId="0" applyFont="1" applyFill="1" applyBorder="1" applyAlignment="1">
      <alignment horizontal="center" vertical="center" wrapText="1"/>
    </xf>
    <xf numFmtId="0" fontId="5" fillId="11" borderId="54"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10" fillId="0" borderId="56" xfId="0" applyFont="1" applyBorder="1" applyAlignment="1">
      <alignment horizontal="center" vertical="center" wrapText="1"/>
    </xf>
    <xf numFmtId="0" fontId="8" fillId="0" borderId="55" xfId="2" applyFont="1" applyBorder="1" applyAlignment="1" applyProtection="1">
      <alignment horizontal="center" vertical="center" wrapText="1"/>
      <protection hidden="1"/>
    </xf>
    <xf numFmtId="0" fontId="0" fillId="0" borderId="54" xfId="0" applyBorder="1" applyAlignment="1">
      <alignment horizontal="center" vertical="center"/>
    </xf>
    <xf numFmtId="0" fontId="8" fillId="0" borderId="39" xfId="1" applyFont="1" applyBorder="1" applyAlignment="1">
      <alignment horizontal="center" vertical="center" wrapText="1"/>
    </xf>
    <xf numFmtId="0" fontId="8" fillId="0" borderId="65" xfId="1" applyFont="1" applyBorder="1" applyAlignment="1">
      <alignment horizontal="center" vertical="center" wrapText="1"/>
    </xf>
    <xf numFmtId="0" fontId="8" fillId="0" borderId="71" xfId="1" applyFont="1" applyBorder="1" applyAlignment="1">
      <alignment horizontal="center" vertical="center" wrapText="1"/>
    </xf>
    <xf numFmtId="0" fontId="8" fillId="0" borderId="78" xfId="1" applyFont="1" applyBorder="1" applyAlignment="1">
      <alignment horizontal="center" vertical="center" wrapText="1"/>
    </xf>
    <xf numFmtId="0" fontId="8" fillId="0" borderId="68" xfId="1" applyFont="1" applyBorder="1" applyAlignment="1">
      <alignment horizontal="center" vertical="center" wrapText="1"/>
    </xf>
    <xf numFmtId="0" fontId="7" fillId="14" borderId="10" xfId="0" applyFont="1" applyFill="1" applyBorder="1" applyAlignment="1">
      <alignment horizontal="center" vertical="center" wrapText="1"/>
    </xf>
    <xf numFmtId="0" fontId="7" fillId="14" borderId="14" xfId="0" applyFont="1" applyFill="1" applyBorder="1" applyAlignment="1">
      <alignment horizontal="center" vertical="center" wrapText="1"/>
    </xf>
    <xf numFmtId="0" fontId="7" fillId="14" borderId="19"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7" fillId="14" borderId="32" xfId="0" applyFont="1" applyFill="1" applyBorder="1" applyAlignment="1">
      <alignment horizontal="center" vertical="center" wrapText="1"/>
    </xf>
    <xf numFmtId="0" fontId="7" fillId="14" borderId="22" xfId="0" applyFont="1" applyFill="1" applyBorder="1" applyAlignment="1">
      <alignment horizontal="center" vertical="center" wrapText="1"/>
    </xf>
    <xf numFmtId="0" fontId="7" fillId="14" borderId="43"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42"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0" fillId="0" borderId="44"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45"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2" xfId="0" applyFont="1" applyBorder="1" applyAlignment="1">
      <alignment horizontal="center" vertical="center" wrapText="1"/>
    </xf>
    <xf numFmtId="0" fontId="4" fillId="4" borderId="56" xfId="1" applyFont="1" applyFill="1" applyBorder="1" applyAlignment="1">
      <alignment horizontal="center" vertical="center" wrapText="1"/>
    </xf>
    <xf numFmtId="0" fontId="4" fillId="4" borderId="45" xfId="1" applyFont="1" applyFill="1" applyBorder="1" applyAlignment="1">
      <alignment horizontal="center" vertical="center" wrapText="1"/>
    </xf>
    <xf numFmtId="14" fontId="1" fillId="4" borderId="55" xfId="2" applyNumberFormat="1" applyFont="1" applyFill="1" applyBorder="1" applyAlignment="1" applyProtection="1">
      <alignment horizontal="center" vertical="center" wrapText="1"/>
      <protection hidden="1"/>
    </xf>
    <xf numFmtId="14" fontId="1" fillId="4" borderId="43" xfId="2" applyNumberFormat="1" applyFont="1" applyFill="1" applyBorder="1" applyAlignment="1" applyProtection="1">
      <alignment horizontal="center" vertical="center" wrapText="1"/>
      <protection hidden="1"/>
    </xf>
    <xf numFmtId="0" fontId="4" fillId="4" borderId="31" xfId="1" applyFont="1" applyFill="1" applyBorder="1" applyAlignment="1">
      <alignment horizontal="center" vertical="center" wrapText="1"/>
    </xf>
    <xf numFmtId="0" fontId="4" fillId="4" borderId="42" xfId="1" applyFont="1" applyFill="1" applyBorder="1" applyAlignment="1">
      <alignment horizontal="center" vertical="center" wrapText="1"/>
    </xf>
    <xf numFmtId="164" fontId="15" fillId="4" borderId="32" xfId="0" applyNumberFormat="1" applyFont="1" applyFill="1" applyBorder="1" applyAlignment="1">
      <alignment horizontal="center" vertical="center" wrapText="1"/>
    </xf>
    <xf numFmtId="164" fontId="15" fillId="4" borderId="22" xfId="0" applyNumberFormat="1" applyFont="1" applyFill="1" applyBorder="1" applyAlignment="1">
      <alignment horizontal="center" vertical="center" wrapText="1"/>
    </xf>
    <xf numFmtId="164" fontId="15" fillId="15" borderId="43" xfId="0" applyNumberFormat="1" applyFont="1" applyFill="1" applyBorder="1" applyAlignment="1">
      <alignment horizontal="center" vertical="center" wrapText="1"/>
    </xf>
    <xf numFmtId="0" fontId="15" fillId="15" borderId="20" xfId="0" applyFont="1" applyFill="1" applyBorder="1" applyAlignment="1">
      <alignment horizontal="center" vertical="center" wrapText="1"/>
    </xf>
    <xf numFmtId="0" fontId="5" fillId="20" borderId="11" xfId="0" applyFont="1" applyFill="1" applyBorder="1" applyAlignment="1">
      <alignment horizontal="center" vertical="center" wrapText="1"/>
    </xf>
    <xf numFmtId="0" fontId="5" fillId="20" borderId="2" xfId="0" applyFont="1" applyFill="1" applyBorder="1" applyAlignment="1">
      <alignment horizontal="center" vertical="center" wrapText="1"/>
    </xf>
    <xf numFmtId="0" fontId="5" fillId="20" borderId="20" xfId="0" applyFont="1" applyFill="1" applyBorder="1" applyAlignment="1">
      <alignment horizontal="center" vertical="center" wrapText="1"/>
    </xf>
    <xf numFmtId="0" fontId="7" fillId="14" borderId="55" xfId="0" applyFont="1" applyFill="1" applyBorder="1" applyAlignment="1">
      <alignment horizontal="center" vertical="center" wrapText="1"/>
    </xf>
    <xf numFmtId="0" fontId="5" fillId="21" borderId="11" xfId="0" applyFont="1" applyFill="1" applyBorder="1" applyAlignment="1">
      <alignment horizontal="center" vertical="center" wrapText="1"/>
    </xf>
    <xf numFmtId="0" fontId="5" fillId="21" borderId="2" xfId="0" applyFont="1" applyFill="1" applyBorder="1" applyAlignment="1">
      <alignment horizontal="center" vertical="center" wrapText="1"/>
    </xf>
    <xf numFmtId="0" fontId="5" fillId="21" borderId="54" xfId="0" applyFont="1" applyFill="1" applyBorder="1" applyAlignment="1">
      <alignment horizontal="center" vertical="center" wrapText="1"/>
    </xf>
    <xf numFmtId="0" fontId="5" fillId="21" borderId="20"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56"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63"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20" xfId="0" applyFont="1" applyFill="1" applyBorder="1" applyAlignment="1">
      <alignment horizontal="center" vertical="center" wrapText="1"/>
    </xf>
    <xf numFmtId="0" fontId="18" fillId="0" borderId="10" xfId="2" applyFont="1" applyBorder="1" applyAlignment="1" applyProtection="1">
      <alignment horizontal="center" vertical="center" wrapText="1"/>
      <protection hidden="1"/>
    </xf>
    <xf numFmtId="0" fontId="18" fillId="0" borderId="14" xfId="2" applyFont="1" applyBorder="1" applyAlignment="1" applyProtection="1">
      <alignment horizontal="center" vertical="center" wrapText="1"/>
      <protection hidden="1"/>
    </xf>
    <xf numFmtId="0" fontId="18" fillId="0" borderId="19" xfId="2" applyFont="1" applyBorder="1" applyAlignment="1" applyProtection="1">
      <alignment horizontal="center" vertical="center" wrapText="1"/>
      <protection hidden="1"/>
    </xf>
    <xf numFmtId="9" fontId="4" fillId="4" borderId="63" xfId="1" applyNumberFormat="1" applyFont="1" applyFill="1" applyBorder="1" applyAlignment="1">
      <alignment horizontal="center" vertical="center" wrapText="1"/>
    </xf>
    <xf numFmtId="0" fontId="7" fillId="17" borderId="32" xfId="0" applyFont="1" applyFill="1" applyBorder="1" applyAlignment="1">
      <alignment horizontal="center" vertical="center" wrapText="1"/>
    </xf>
    <xf numFmtId="0" fontId="7" fillId="17" borderId="22" xfId="0" applyFont="1" applyFill="1" applyBorder="1" applyAlignment="1">
      <alignment horizontal="center" vertical="center" wrapText="1"/>
    </xf>
    <xf numFmtId="0" fontId="7" fillId="17" borderId="43" xfId="0" applyFont="1" applyFill="1" applyBorder="1" applyAlignment="1">
      <alignment horizontal="center" vertical="center" wrapText="1"/>
    </xf>
    <xf numFmtId="0" fontId="5" fillId="16" borderId="31" xfId="0" applyFont="1" applyFill="1" applyBorder="1" applyAlignment="1">
      <alignment horizontal="center" vertical="center" wrapText="1"/>
    </xf>
    <xf numFmtId="0" fontId="5" fillId="16" borderId="5" xfId="0" applyFont="1" applyFill="1" applyBorder="1" applyAlignment="1">
      <alignment horizontal="center" vertical="center" wrapText="1"/>
    </xf>
    <xf numFmtId="0" fontId="5" fillId="16" borderId="42" xfId="0" applyFont="1" applyFill="1" applyBorder="1" applyAlignment="1">
      <alignment horizontal="center" vertical="center" wrapText="1"/>
    </xf>
    <xf numFmtId="0" fontId="8" fillId="0" borderId="40" xfId="1" applyFont="1" applyBorder="1" applyAlignment="1">
      <alignment horizontal="center" vertical="center" wrapText="1"/>
    </xf>
    <xf numFmtId="0" fontId="8" fillId="0" borderId="41" xfId="1" applyFont="1" applyBorder="1" applyAlignment="1">
      <alignment horizontal="center" vertical="center" wrapText="1"/>
    </xf>
    <xf numFmtId="0" fontId="8" fillId="0" borderId="61" xfId="1" applyFont="1" applyBorder="1" applyAlignment="1">
      <alignment horizontal="center" vertical="center" wrapText="1"/>
    </xf>
    <xf numFmtId="0" fontId="15" fillId="0" borderId="32"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43" xfId="0" applyFont="1" applyBorder="1" applyAlignment="1">
      <alignment horizontal="center" vertical="center" wrapText="1"/>
    </xf>
    <xf numFmtId="0" fontId="15" fillId="15" borderId="42" xfId="0" applyFont="1" applyFill="1" applyBorder="1" applyAlignment="1">
      <alignment horizontal="center" vertical="center" wrapText="1"/>
    </xf>
    <xf numFmtId="0" fontId="7" fillId="17" borderId="10" xfId="0" applyFont="1" applyFill="1" applyBorder="1" applyAlignment="1">
      <alignment horizontal="center" vertical="center" wrapText="1"/>
    </xf>
    <xf numFmtId="0" fontId="7" fillId="17" borderId="14" xfId="0" applyFont="1" applyFill="1" applyBorder="1" applyAlignment="1">
      <alignment horizontal="center" vertical="center" wrapText="1"/>
    </xf>
    <xf numFmtId="0" fontId="7" fillId="17" borderId="19" xfId="0" applyFont="1" applyFill="1" applyBorder="1" applyAlignment="1">
      <alignment horizontal="center" vertical="center" wrapText="1"/>
    </xf>
    <xf numFmtId="0" fontId="5" fillId="16" borderId="11"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5" fillId="16" borderId="20" xfId="0" applyFont="1" applyFill="1" applyBorder="1" applyAlignment="1">
      <alignment horizontal="center" vertical="center" wrapText="1"/>
    </xf>
    <xf numFmtId="0" fontId="4" fillId="4" borderId="54" xfId="1" applyFont="1" applyFill="1" applyBorder="1" applyAlignment="1">
      <alignment horizontal="center" vertical="center" wrapText="1"/>
    </xf>
    <xf numFmtId="9" fontId="4" fillId="4" borderId="56" xfId="1" applyNumberFormat="1" applyFont="1" applyFill="1" applyBorder="1" applyAlignment="1">
      <alignment horizontal="center" vertical="center" wrapText="1"/>
    </xf>
    <xf numFmtId="9" fontId="4" fillId="4" borderId="45" xfId="1" applyNumberFormat="1" applyFont="1" applyFill="1" applyBorder="1" applyAlignment="1">
      <alignment horizontal="center" vertical="center" wrapText="1"/>
    </xf>
    <xf numFmtId="0" fontId="4" fillId="0" borderId="63" xfId="1" applyFont="1" applyBorder="1" applyAlignment="1">
      <alignment horizontal="center" vertical="center" wrapText="1"/>
    </xf>
    <xf numFmtId="0" fontId="4" fillId="0" borderId="62" xfId="1" applyFont="1" applyBorder="1" applyAlignment="1">
      <alignment horizontal="center" vertical="center" wrapText="1"/>
    </xf>
    <xf numFmtId="14" fontId="1" fillId="4" borderId="49" xfId="2" applyNumberFormat="1" applyFont="1" applyFill="1" applyBorder="1" applyAlignment="1" applyProtection="1">
      <alignment horizontal="center" vertical="center" wrapText="1"/>
      <protection hidden="1"/>
    </xf>
    <xf numFmtId="14" fontId="1" fillId="4" borderId="60" xfId="2" applyNumberFormat="1" applyFont="1" applyFill="1" applyBorder="1" applyAlignment="1" applyProtection="1">
      <alignment horizontal="center" vertical="center" wrapText="1"/>
      <protection hidden="1"/>
    </xf>
    <xf numFmtId="0" fontId="0" fillId="8" borderId="47" xfId="0" applyFill="1" applyBorder="1" applyAlignment="1">
      <alignment vertical="center" wrapText="1"/>
    </xf>
    <xf numFmtId="0" fontId="0" fillId="8" borderId="48" xfId="0" applyFill="1" applyBorder="1" applyAlignment="1">
      <alignment vertical="center" wrapText="1"/>
    </xf>
    <xf numFmtId="0" fontId="0" fillId="0" borderId="46" xfId="0" applyBorder="1" applyAlignment="1">
      <alignment vertical="center"/>
    </xf>
    <xf numFmtId="0" fontId="38" fillId="8" borderId="47" xfId="0" applyFont="1" applyFill="1" applyBorder="1" applyAlignment="1">
      <alignment horizontal="center" vertical="center"/>
    </xf>
    <xf numFmtId="0" fontId="38" fillId="8" borderId="48" xfId="0" applyFont="1" applyFill="1" applyBorder="1" applyAlignment="1">
      <alignment horizontal="center" vertical="center"/>
    </xf>
    <xf numFmtId="0" fontId="9" fillId="0" borderId="52" xfId="0" applyFont="1" applyBorder="1" applyAlignment="1">
      <alignment horizontal="center" vertical="center" wrapText="1"/>
    </xf>
    <xf numFmtId="0" fontId="0" fillId="15" borderId="47" xfId="0" applyFill="1" applyBorder="1" applyAlignment="1">
      <alignment vertical="center" wrapText="1"/>
    </xf>
    <xf numFmtId="0" fontId="0" fillId="15" borderId="48" xfId="0" applyFill="1" applyBorder="1" applyAlignment="1">
      <alignment vertical="center" wrapText="1"/>
    </xf>
    <xf numFmtId="0" fontId="0" fillId="18" borderId="47" xfId="0" applyFill="1" applyBorder="1" applyAlignment="1">
      <alignment vertical="center" wrapText="1"/>
    </xf>
    <xf numFmtId="0" fontId="0" fillId="18" borderId="48" xfId="0" applyFill="1" applyBorder="1" applyAlignment="1">
      <alignment vertical="center" wrapText="1"/>
    </xf>
    <xf numFmtId="0" fontId="33" fillId="18" borderId="47" xfId="0" applyFont="1" applyFill="1" applyBorder="1" applyAlignment="1">
      <alignment horizontal="center" vertical="center"/>
    </xf>
    <xf numFmtId="0" fontId="33" fillId="18" borderId="48" xfId="0" applyFont="1" applyFill="1" applyBorder="1" applyAlignment="1">
      <alignment horizontal="center" vertical="center"/>
    </xf>
    <xf numFmtId="0" fontId="0" fillId="10" borderId="47" xfId="0" applyFill="1" applyBorder="1" applyAlignment="1">
      <alignment vertical="center" wrapText="1"/>
    </xf>
    <xf numFmtId="0" fontId="0" fillId="10" borderId="48" xfId="0" applyFill="1" applyBorder="1" applyAlignment="1">
      <alignment vertical="center" wrapText="1"/>
    </xf>
    <xf numFmtId="0" fontId="33" fillId="15" borderId="47" xfId="0" applyFont="1" applyFill="1" applyBorder="1" applyAlignment="1">
      <alignment horizontal="center" vertical="center"/>
    </xf>
    <xf numFmtId="0" fontId="33" fillId="15" borderId="48" xfId="0" applyFont="1" applyFill="1" applyBorder="1" applyAlignment="1">
      <alignment horizontal="center" vertical="center"/>
    </xf>
    <xf numFmtId="0" fontId="41" fillId="0" borderId="2" xfId="0" applyFont="1" applyBorder="1" applyAlignment="1">
      <alignment horizontal="center" vertical="center" wrapText="1"/>
    </xf>
    <xf numFmtId="0" fontId="33" fillId="10" borderId="47" xfId="0" applyFont="1" applyFill="1" applyBorder="1" applyAlignment="1">
      <alignment horizontal="center" vertical="center"/>
    </xf>
    <xf numFmtId="0" fontId="33" fillId="10" borderId="48" xfId="0" applyFont="1" applyFill="1" applyBorder="1" applyAlignment="1">
      <alignment horizontal="center" vertical="center"/>
    </xf>
    <xf numFmtId="0" fontId="33" fillId="0" borderId="0" xfId="0" applyFont="1" applyAlignment="1">
      <alignment horizontal="center" vertical="center" textRotation="90"/>
    </xf>
    <xf numFmtId="0" fontId="0" fillId="0" borderId="70" xfId="0" applyBorder="1" applyAlignment="1">
      <alignment vertical="center"/>
    </xf>
    <xf numFmtId="0" fontId="0" fillId="0" borderId="1" xfId="0" applyBorder="1" applyAlignment="1">
      <alignment vertical="center"/>
    </xf>
    <xf numFmtId="0" fontId="0" fillId="0" borderId="0" xfId="0" applyAlignment="1">
      <alignment vertical="center"/>
    </xf>
    <xf numFmtId="0" fontId="33" fillId="0" borderId="0" xfId="0" applyFont="1" applyAlignment="1">
      <alignment horizontal="center" vertical="center"/>
    </xf>
    <xf numFmtId="0" fontId="40" fillId="0" borderId="0" xfId="0" applyFont="1" applyAlignment="1">
      <alignment horizontal="center" vertical="center"/>
    </xf>
    <xf numFmtId="0" fontId="29" fillId="0" borderId="3" xfId="0" applyFont="1" applyBorder="1" applyAlignment="1">
      <alignment horizontal="center" vertical="center"/>
    </xf>
    <xf numFmtId="0" fontId="29" fillId="0" borderId="65" xfId="0" applyFont="1" applyBorder="1" applyAlignment="1">
      <alignment horizontal="center" vertical="center"/>
    </xf>
    <xf numFmtId="0" fontId="29" fillId="0" borderId="4" xfId="0" applyFont="1" applyBorder="1" applyAlignment="1">
      <alignment horizontal="center" vertical="center"/>
    </xf>
    <xf numFmtId="0" fontId="39" fillId="0" borderId="78" xfId="0" applyFont="1" applyBorder="1" applyAlignment="1">
      <alignment horizontal="center" vertical="center"/>
    </xf>
    <xf numFmtId="0" fontId="9" fillId="0" borderId="47"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8"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33"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39" fillId="0" borderId="0" xfId="0" applyFont="1" applyAlignment="1">
      <alignment horizontal="center" vertical="center"/>
    </xf>
    <xf numFmtId="0" fontId="3" fillId="0" borderId="0" xfId="0" applyFont="1" applyAlignment="1">
      <alignment horizontal="center" wrapText="1"/>
    </xf>
  </cellXfs>
  <cellStyles count="7">
    <cellStyle name="Millares" xfId="5" builtinId="3"/>
    <cellStyle name="Normal" xfId="0" builtinId="0"/>
    <cellStyle name="Normal 2" xfId="1" xr:uid="{00000000-0005-0000-0000-000001000000}"/>
    <cellStyle name="Normal 3" xfId="3" xr:uid="{00000000-0005-0000-0000-000002000000}"/>
    <cellStyle name="Normal_Matriz de Riesgos Servidores-v2" xfId="2" xr:uid="{00000000-0005-0000-0000-000003000000}"/>
    <cellStyle name="Percent 2" xfId="4" xr:uid="{00000000-0005-0000-0000-000004000000}"/>
    <cellStyle name="Porcentaje" xfId="6" builtinId="5"/>
  </cellStyles>
  <dxfs count="314">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313"/>
      <tableStyleElement type="headerRow" dxfId="312"/>
    </tableStyle>
  </tableStyles>
  <colors>
    <mruColors>
      <color rgb="FFFFFF00"/>
      <color rgb="FF33B8FB"/>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711</xdr:col>
      <xdr:colOff>0</xdr:colOff>
      <xdr:row>10</xdr:row>
      <xdr:rowOff>0</xdr:rowOff>
    </xdr:from>
    <xdr:to>
      <xdr:col>713</xdr:col>
      <xdr:colOff>680720</xdr:colOff>
      <xdr:row>10</xdr:row>
      <xdr:rowOff>438150</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772344" y="5381625"/>
          <a:ext cx="2204720" cy="4381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700</xdr:col>
      <xdr:colOff>0</xdr:colOff>
      <xdr:row>4</xdr:row>
      <xdr:rowOff>0</xdr:rowOff>
    </xdr:from>
    <xdr:to>
      <xdr:col>700</xdr:col>
      <xdr:colOff>2250440</xdr:colOff>
      <xdr:row>4</xdr:row>
      <xdr:rowOff>438150</xdr:rowOff>
    </xdr:to>
    <xdr:pic>
      <xdr:nvPicPr>
        <xdr:cNvPr id="18" name="Imagen 17" descr="https://intranetmen.mineducacion.gov.co/comunidades/oac/SiteAssets/Imagen%20institucional%202018/Logo%20Mineducación.png">
          <a:extLst>
            <a:ext uri="{FF2B5EF4-FFF2-40B4-BE49-F238E27FC236}">
              <a16:creationId xmlns:a16="http://schemas.microsoft.com/office/drawing/2014/main" id="{7A2160E0-B599-4F23-82A4-9E3821781A8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6724820" y="4686300"/>
          <a:ext cx="2250440" cy="438150"/>
        </a:xfrm>
        <a:prstGeom prst="rect">
          <a:avLst/>
        </a:prstGeom>
        <a:noFill/>
        <a:ln>
          <a:noFill/>
        </a:ln>
      </xdr:spPr>
    </xdr:pic>
    <xdr:clientData/>
  </xdr:twoCellAnchor>
  <xdr:twoCellAnchor editAs="oneCell">
    <xdr:from>
      <xdr:col>701</xdr:col>
      <xdr:colOff>0</xdr:colOff>
      <xdr:row>4</xdr:row>
      <xdr:rowOff>0</xdr:rowOff>
    </xdr:from>
    <xdr:to>
      <xdr:col>701</xdr:col>
      <xdr:colOff>2250440</xdr:colOff>
      <xdr:row>4</xdr:row>
      <xdr:rowOff>438150</xdr:rowOff>
    </xdr:to>
    <xdr:pic>
      <xdr:nvPicPr>
        <xdr:cNvPr id="19" name="Imagen 18" descr="https://intranetmen.mineducacion.gov.co/comunidades/oac/SiteAssets/Imagen%20institucional%202018/Logo%20Mineducación.png">
          <a:extLst>
            <a:ext uri="{FF2B5EF4-FFF2-40B4-BE49-F238E27FC236}">
              <a16:creationId xmlns:a16="http://schemas.microsoft.com/office/drawing/2014/main" id="{21A9B546-3A77-4EDD-9C72-60AE49AA403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509680" y="4686300"/>
          <a:ext cx="2250440" cy="438150"/>
        </a:xfrm>
        <a:prstGeom prst="rect">
          <a:avLst/>
        </a:prstGeom>
        <a:noFill/>
        <a:ln>
          <a:noFill/>
        </a:ln>
      </xdr:spPr>
    </xdr:pic>
    <xdr:clientData/>
  </xdr:twoCellAnchor>
  <xdr:twoCellAnchor editAs="oneCell">
    <xdr:from>
      <xdr:col>705</xdr:col>
      <xdr:colOff>0</xdr:colOff>
      <xdr:row>11</xdr:row>
      <xdr:rowOff>0</xdr:rowOff>
    </xdr:from>
    <xdr:to>
      <xdr:col>706</xdr:col>
      <xdr:colOff>1957359</xdr:colOff>
      <xdr:row>13</xdr:row>
      <xdr:rowOff>593422</xdr:rowOff>
    </xdr:to>
    <xdr:pic>
      <xdr:nvPicPr>
        <xdr:cNvPr id="20" name="Imagen 19" descr="https://intranetmen.mineducacion.gov.co/comunidades/oac/SiteAssets/Imagen%20institucional%202018/Logo%20Mineducación.png">
          <a:extLst>
            <a:ext uri="{FF2B5EF4-FFF2-40B4-BE49-F238E27FC236}">
              <a16:creationId xmlns:a16="http://schemas.microsoft.com/office/drawing/2014/main" id="{AD74D388-0B7D-48EF-A067-2D74F48C4E0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1062480" y="10568940"/>
          <a:ext cx="6949094" cy="426508"/>
        </a:xfrm>
        <a:prstGeom prst="rect">
          <a:avLst/>
        </a:prstGeom>
        <a:noFill/>
        <a:ln>
          <a:noFill/>
        </a:ln>
      </xdr:spPr>
    </xdr:pic>
    <xdr:clientData/>
  </xdr:twoCellAnchor>
  <xdr:oneCellAnchor>
    <xdr:from>
      <xdr:col>705</xdr:col>
      <xdr:colOff>0</xdr:colOff>
      <xdr:row>10</xdr:row>
      <xdr:rowOff>0</xdr:rowOff>
    </xdr:from>
    <xdr:ext cx="2201545" cy="438150"/>
    <xdr:pic>
      <xdr:nvPicPr>
        <xdr:cNvPr id="21" name="Imagen 3" descr="https://intranetmen.mineducacion.gov.co/comunidades/oac/SiteAssets/Imagen%20institucional%202018/Logo%20Mineducación.png">
          <a:extLst>
            <a:ext uri="{FF2B5EF4-FFF2-40B4-BE49-F238E27FC236}">
              <a16:creationId xmlns:a16="http://schemas.microsoft.com/office/drawing/2014/main" id="{64E631E2-E08B-4378-9896-0F1019DCE70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1062480" y="9753600"/>
          <a:ext cx="2201545" cy="438150"/>
        </a:xfrm>
        <a:prstGeom prst="rect">
          <a:avLst/>
        </a:prstGeom>
        <a:noFill/>
        <a:ln>
          <a:noFill/>
        </a:ln>
      </xdr:spPr>
    </xdr:pic>
    <xdr:clientData/>
  </xdr:oneCellAnchor>
  <xdr:twoCellAnchor editAs="oneCell">
    <xdr:from>
      <xdr:col>322</xdr:col>
      <xdr:colOff>0</xdr:colOff>
      <xdr:row>11</xdr:row>
      <xdr:rowOff>0</xdr:rowOff>
    </xdr:from>
    <xdr:to>
      <xdr:col>322</xdr:col>
      <xdr:colOff>2163734</xdr:colOff>
      <xdr:row>13</xdr:row>
      <xdr:rowOff>601042</xdr:rowOff>
    </xdr:to>
    <xdr:pic>
      <xdr:nvPicPr>
        <xdr:cNvPr id="22" name="Imagen 21" descr="https://intranetmen.mineducacion.gov.co/comunidades/oac/SiteAssets/Imagen%20institucional%202018/Logo%20Mineducación.png">
          <a:extLst>
            <a:ext uri="{FF2B5EF4-FFF2-40B4-BE49-F238E27FC236}">
              <a16:creationId xmlns:a16="http://schemas.microsoft.com/office/drawing/2014/main" id="{D8344A5E-BC6B-499F-85AA-ABD1CD1ABA5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820040" y="10568940"/>
          <a:ext cx="2163734" cy="434128"/>
        </a:xfrm>
        <a:prstGeom prst="rect">
          <a:avLst/>
        </a:prstGeom>
        <a:noFill/>
        <a:ln>
          <a:noFill/>
        </a:ln>
      </xdr:spPr>
    </xdr:pic>
    <xdr:clientData/>
  </xdr:twoCellAnchor>
  <xdr:oneCellAnchor>
    <xdr:from>
      <xdr:col>322</xdr:col>
      <xdr:colOff>0</xdr:colOff>
      <xdr:row>10</xdr:row>
      <xdr:rowOff>0</xdr:rowOff>
    </xdr:from>
    <xdr:ext cx="2201545" cy="438150"/>
    <xdr:pic>
      <xdr:nvPicPr>
        <xdr:cNvPr id="23" name="Imagen 3" descr="https://intranetmen.mineducacion.gov.co/comunidades/oac/SiteAssets/Imagen%20institucional%202018/Logo%20Mineducación.png">
          <a:extLst>
            <a:ext uri="{FF2B5EF4-FFF2-40B4-BE49-F238E27FC236}">
              <a16:creationId xmlns:a16="http://schemas.microsoft.com/office/drawing/2014/main" id="{400749B2-6580-4BC1-9783-128A4FF0E81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820040" y="9753600"/>
          <a:ext cx="2201545" cy="43815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Microsoft/Windows/Temporary%20Internet%20Files/Content.IE5/5HM1ZHZH/Mapa_riesgos_institucional_seguimiento%20OCI%20corrupci&#243;n%20dic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OCI R.CORRUPCIÓN"/>
      <sheetName val="resumen"/>
      <sheetName val="listas"/>
    </sheetNames>
    <sheetDataSet>
      <sheetData sheetId="0"/>
      <sheetData sheetId="1"/>
      <sheetData sheetId="2">
        <row r="1">
          <cell r="A1" t="str">
            <v>5 Casi seguro</v>
          </cell>
          <cell r="B1" t="str">
            <v>1 Insignificante</v>
          </cell>
          <cell r="C1" t="str">
            <v>Extremo</v>
          </cell>
          <cell r="D1" t="str">
            <v>Fuerte 96-100</v>
          </cell>
          <cell r="E1" t="str">
            <v>Asumir</v>
          </cell>
          <cell r="F1" t="str">
            <v xml:space="preserve">Gestión </v>
          </cell>
        </row>
        <row r="2">
          <cell r="A2" t="str">
            <v>4 Probable</v>
          </cell>
          <cell r="B2" t="str">
            <v>2 Menor</v>
          </cell>
          <cell r="C2" t="str">
            <v>Alta</v>
          </cell>
          <cell r="D2" t="str">
            <v>Moderado 86-95</v>
          </cell>
          <cell r="E2" t="str">
            <v>Reducir</v>
          </cell>
          <cell r="F2" t="str">
            <v>Corrupción</v>
          </cell>
        </row>
        <row r="3">
          <cell r="A3" t="str">
            <v>3 Posible</v>
          </cell>
          <cell r="B3" t="str">
            <v>3 Moderado</v>
          </cell>
          <cell r="C3" t="str">
            <v>Moderado</v>
          </cell>
          <cell r="D3" t="str">
            <v>Débil 0-85</v>
          </cell>
          <cell r="E3" t="str">
            <v>Evitar</v>
          </cell>
          <cell r="F3" t="str">
            <v>Seguridad digital</v>
          </cell>
        </row>
        <row r="4">
          <cell r="A4" t="str">
            <v>2 Improbable</v>
          </cell>
          <cell r="B4" t="str">
            <v>4 Mayor</v>
          </cell>
          <cell r="C4" t="str">
            <v>Bajo</v>
          </cell>
          <cell r="E4" t="str">
            <v>Compartir</v>
          </cell>
        </row>
        <row r="5">
          <cell r="A5" t="str">
            <v>1 Rara vez</v>
          </cell>
          <cell r="B5" t="str">
            <v>5 Catastrófico</v>
          </cell>
          <cell r="E5" t="str">
            <v>Mitigar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YH266"/>
  <sheetViews>
    <sheetView view="pageBreakPreview" zoomScale="70" zoomScaleNormal="70" zoomScaleSheetLayoutView="70" workbookViewId="0">
      <selection activeCell="B8" sqref="B8"/>
    </sheetView>
  </sheetViews>
  <sheetFormatPr baseColWidth="10" defaultColWidth="11.42578125" defaultRowHeight="15" x14ac:dyDescent="0.25"/>
  <cols>
    <col min="1" max="1" width="38" style="3" customWidth="1"/>
    <col min="2" max="2" width="34" style="5" customWidth="1"/>
    <col min="3" max="3" width="38.5703125" style="6" customWidth="1"/>
    <col min="4" max="4" width="4" style="6" customWidth="1"/>
    <col min="5" max="5" width="35.85546875" style="6" customWidth="1"/>
    <col min="6" max="6" width="34.42578125" style="9" customWidth="1"/>
    <col min="7" max="7" width="35.7109375" customWidth="1"/>
  </cols>
  <sheetData>
    <row r="1" spans="1:658" ht="27.75" customHeight="1" x14ac:dyDescent="0.25">
      <c r="A1" s="143" t="s">
        <v>0</v>
      </c>
      <c r="B1" s="144"/>
      <c r="C1" s="145"/>
      <c r="D1" s="145"/>
      <c r="E1" s="145"/>
      <c r="F1" s="146"/>
      <c r="G1" s="147"/>
      <c r="H1" s="88"/>
      <c r="I1" s="88"/>
      <c r="J1" s="88"/>
      <c r="K1" s="88"/>
      <c r="L1" s="88"/>
      <c r="M1" s="88"/>
      <c r="N1" s="88"/>
      <c r="O1" s="88"/>
      <c r="P1" s="88"/>
      <c r="Q1" s="88"/>
      <c r="R1" s="88"/>
      <c r="S1" s="88"/>
      <c r="T1" s="88"/>
      <c r="U1" s="88"/>
      <c r="V1" s="88"/>
      <c r="W1" s="88"/>
      <c r="X1" s="88"/>
    </row>
    <row r="2" spans="1:658" ht="31.5" customHeight="1" x14ac:dyDescent="0.25">
      <c r="A2" s="143" t="s">
        <v>1</v>
      </c>
      <c r="B2" s="144"/>
      <c r="C2" s="145"/>
      <c r="D2" s="145"/>
      <c r="E2" s="145"/>
      <c r="F2" s="146"/>
      <c r="G2" s="147"/>
      <c r="H2" s="88"/>
      <c r="I2" s="88"/>
      <c r="J2" s="88"/>
      <c r="K2" s="88"/>
      <c r="L2" s="88"/>
      <c r="M2" s="88"/>
      <c r="N2" s="88"/>
      <c r="O2" s="88"/>
      <c r="P2" s="88"/>
      <c r="Q2" s="88"/>
      <c r="R2" s="88"/>
      <c r="S2" s="88"/>
      <c r="T2" s="88"/>
      <c r="U2" s="88"/>
      <c r="V2" s="88"/>
      <c r="W2" s="88"/>
      <c r="X2" s="88"/>
    </row>
    <row r="3" spans="1:658" ht="18.75" customHeight="1" x14ac:dyDescent="0.25">
      <c r="A3" s="143" t="s">
        <v>2</v>
      </c>
      <c r="B3" s="144"/>
      <c r="C3" s="145"/>
      <c r="D3" s="145"/>
      <c r="E3" s="145"/>
      <c r="F3" s="146"/>
      <c r="G3" s="147"/>
      <c r="H3" s="88"/>
      <c r="I3" s="88"/>
      <c r="J3" s="88"/>
      <c r="K3" s="88"/>
      <c r="L3" s="88"/>
      <c r="M3" s="88"/>
      <c r="N3" s="88"/>
      <c r="O3" s="88"/>
      <c r="P3" s="88"/>
      <c r="Q3" s="88"/>
      <c r="R3" s="88"/>
      <c r="S3" s="88"/>
      <c r="T3" s="88"/>
      <c r="U3" s="88"/>
      <c r="V3" s="88"/>
      <c r="W3" s="88"/>
      <c r="X3" s="88"/>
    </row>
    <row r="4" spans="1:658" s="9" customFormat="1" ht="6" customHeight="1" thickBot="1" x14ac:dyDescent="0.3">
      <c r="A4" s="148"/>
      <c r="B4" s="144"/>
      <c r="C4" s="145"/>
      <c r="D4" s="145"/>
      <c r="E4" s="145"/>
      <c r="F4" s="146"/>
      <c r="G4" s="146"/>
      <c r="H4" s="87"/>
      <c r="I4" s="87"/>
      <c r="J4" s="87"/>
      <c r="K4" s="87"/>
      <c r="L4" s="87"/>
      <c r="M4" s="87"/>
      <c r="N4" s="87"/>
      <c r="O4" s="87"/>
      <c r="P4" s="87"/>
      <c r="Q4" s="87"/>
      <c r="R4" s="87"/>
      <c r="S4" s="87"/>
      <c r="T4" s="87"/>
      <c r="U4" s="87"/>
      <c r="V4" s="87"/>
      <c r="W4" s="87"/>
      <c r="X4" s="87"/>
    </row>
    <row r="5" spans="1:658" s="9" customFormat="1" ht="22.5" customHeight="1" thickBot="1" x14ac:dyDescent="0.3">
      <c r="A5" s="89" t="s">
        <v>3</v>
      </c>
      <c r="B5" s="90" t="s">
        <v>4</v>
      </c>
      <c r="C5" s="91" t="s">
        <v>5</v>
      </c>
      <c r="D5" s="86"/>
      <c r="E5" s="92" t="s">
        <v>6</v>
      </c>
      <c r="F5" s="93" t="s">
        <v>7</v>
      </c>
      <c r="G5" s="94" t="s">
        <v>8</v>
      </c>
      <c r="H5" s="87"/>
      <c r="I5" s="87"/>
      <c r="J5" s="87"/>
      <c r="K5" s="87"/>
      <c r="L5" s="87"/>
      <c r="M5" s="87"/>
      <c r="N5" s="87"/>
      <c r="O5" s="87"/>
      <c r="P5" s="87"/>
      <c r="Q5" s="87"/>
      <c r="R5" s="87"/>
      <c r="S5" s="87"/>
      <c r="T5" s="87"/>
      <c r="U5" s="87"/>
      <c r="V5" s="87"/>
      <c r="W5" s="87"/>
      <c r="X5" s="87"/>
    </row>
    <row r="6" spans="1:658" s="85" customFormat="1" ht="22.5" customHeight="1" x14ac:dyDescent="0.25">
      <c r="A6" s="95" t="s">
        <v>9</v>
      </c>
      <c r="B6" s="96"/>
      <c r="C6" s="97"/>
      <c r="D6" s="87"/>
      <c r="E6" s="98"/>
      <c r="F6" s="99"/>
      <c r="G6" s="100"/>
      <c r="H6" s="87"/>
      <c r="I6" s="87"/>
      <c r="J6" s="87"/>
      <c r="K6" s="87"/>
      <c r="L6" s="87"/>
      <c r="M6" s="87"/>
      <c r="N6" s="87"/>
      <c r="O6" s="87"/>
      <c r="P6" s="87"/>
      <c r="Q6" s="87"/>
      <c r="R6" s="87"/>
      <c r="S6" s="87"/>
      <c r="T6" s="87"/>
      <c r="U6" s="87"/>
      <c r="V6" s="87"/>
      <c r="W6" s="87"/>
      <c r="X6" s="87"/>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c r="IW6" s="9"/>
      <c r="IX6" s="9"/>
      <c r="IY6" s="9"/>
      <c r="IZ6" s="9"/>
      <c r="JA6" s="9"/>
      <c r="JB6" s="9"/>
      <c r="JC6" s="9"/>
      <c r="JD6" s="9"/>
      <c r="JE6" s="9"/>
      <c r="JF6" s="9"/>
      <c r="JG6" s="9"/>
      <c r="JH6" s="9"/>
      <c r="JI6" s="9"/>
      <c r="JJ6" s="9"/>
      <c r="JK6" s="9"/>
      <c r="JL6" s="9"/>
      <c r="JM6" s="9"/>
      <c r="JN6" s="9"/>
      <c r="JO6" s="9"/>
      <c r="JP6" s="9"/>
      <c r="JQ6" s="9"/>
      <c r="JR6" s="9"/>
      <c r="JS6" s="9"/>
      <c r="JT6" s="9"/>
      <c r="JU6" s="9"/>
      <c r="JV6" s="9"/>
      <c r="JW6" s="9"/>
      <c r="JX6" s="9"/>
      <c r="JY6" s="9"/>
      <c r="JZ6" s="9"/>
      <c r="KA6" s="9"/>
      <c r="KB6" s="9"/>
      <c r="KC6" s="9"/>
      <c r="KD6" s="9"/>
      <c r="KE6" s="9"/>
      <c r="KF6" s="9"/>
      <c r="KG6" s="9"/>
      <c r="KH6" s="9"/>
      <c r="KI6" s="9"/>
      <c r="KJ6" s="9"/>
      <c r="KK6" s="9"/>
      <c r="KL6" s="9"/>
      <c r="KM6" s="9"/>
      <c r="KN6" s="9"/>
      <c r="KO6" s="9"/>
      <c r="KP6" s="9"/>
      <c r="KQ6" s="9"/>
      <c r="KR6" s="9"/>
      <c r="KS6" s="9"/>
      <c r="KT6" s="9"/>
      <c r="KU6" s="9"/>
      <c r="KV6" s="9"/>
      <c r="KW6" s="9"/>
      <c r="KX6" s="9"/>
      <c r="KY6" s="9"/>
      <c r="KZ6" s="9"/>
      <c r="LA6" s="9"/>
      <c r="LB6" s="9"/>
      <c r="LC6" s="9"/>
      <c r="LD6" s="9"/>
      <c r="LE6" s="9"/>
      <c r="LF6" s="9"/>
      <c r="LG6" s="9"/>
      <c r="LH6" s="9"/>
      <c r="LI6" s="9"/>
      <c r="LJ6" s="9"/>
      <c r="LK6" s="9"/>
      <c r="LL6" s="9"/>
      <c r="LM6" s="9"/>
      <c r="LN6" s="9"/>
      <c r="LO6" s="9"/>
      <c r="LP6" s="9"/>
      <c r="LQ6" s="9"/>
      <c r="LR6" s="9"/>
      <c r="LS6" s="9"/>
      <c r="LT6" s="9"/>
      <c r="LU6" s="9"/>
      <c r="LV6" s="9"/>
      <c r="LW6" s="9"/>
      <c r="LX6" s="9"/>
      <c r="LY6" s="9"/>
      <c r="LZ6" s="9"/>
      <c r="MA6" s="9"/>
      <c r="MB6" s="9"/>
      <c r="MC6" s="9"/>
      <c r="MD6" s="9"/>
      <c r="ME6" s="9"/>
      <c r="MF6" s="9"/>
      <c r="MG6" s="9"/>
      <c r="MH6" s="9"/>
      <c r="MI6" s="9"/>
      <c r="MJ6" s="9"/>
      <c r="MK6" s="9"/>
      <c r="ML6" s="9"/>
      <c r="MM6" s="9"/>
      <c r="MN6" s="9"/>
      <c r="MO6" s="9"/>
      <c r="MP6" s="9"/>
      <c r="MQ6" s="9"/>
      <c r="MR6" s="9"/>
      <c r="MS6" s="9"/>
      <c r="MT6" s="9"/>
      <c r="MU6" s="9"/>
      <c r="MV6" s="9"/>
      <c r="MW6" s="9"/>
      <c r="MX6" s="9"/>
      <c r="MY6" s="9"/>
      <c r="MZ6" s="9"/>
      <c r="NA6" s="9"/>
      <c r="NB6" s="9"/>
      <c r="NC6" s="9"/>
      <c r="ND6" s="9"/>
      <c r="NE6" s="9"/>
      <c r="NF6" s="9"/>
      <c r="NG6" s="9"/>
      <c r="NH6" s="9"/>
      <c r="NI6" s="9"/>
      <c r="NJ6" s="9"/>
      <c r="NK6" s="9"/>
      <c r="NL6" s="9"/>
      <c r="NM6" s="9"/>
      <c r="NN6" s="9"/>
      <c r="NO6" s="9"/>
      <c r="NP6" s="9"/>
      <c r="NQ6" s="9"/>
      <c r="NR6" s="9"/>
      <c r="NS6" s="9"/>
      <c r="NT6" s="9"/>
      <c r="NU6" s="9"/>
      <c r="NV6" s="9"/>
      <c r="NW6" s="9"/>
      <c r="NX6" s="9"/>
      <c r="NY6" s="9"/>
      <c r="NZ6" s="9"/>
      <c r="OA6" s="9"/>
      <c r="OB6" s="9"/>
      <c r="OC6" s="9"/>
      <c r="OD6" s="9"/>
      <c r="OE6" s="9"/>
      <c r="OF6" s="9"/>
      <c r="OG6" s="9"/>
      <c r="OH6" s="9"/>
      <c r="OI6" s="9"/>
      <c r="OJ6" s="9"/>
      <c r="OK6" s="9"/>
      <c r="OL6" s="9"/>
      <c r="OM6" s="9"/>
      <c r="ON6" s="9"/>
      <c r="OO6" s="9"/>
      <c r="OP6" s="9"/>
      <c r="OQ6" s="9"/>
      <c r="OR6" s="9"/>
      <c r="OS6" s="9"/>
      <c r="OT6" s="9"/>
      <c r="OU6" s="9"/>
      <c r="OV6" s="9"/>
      <c r="OW6" s="9"/>
      <c r="OX6" s="9"/>
      <c r="OY6" s="9"/>
      <c r="OZ6" s="9"/>
      <c r="PA6" s="9"/>
      <c r="PB6" s="9"/>
      <c r="PC6" s="9"/>
      <c r="PD6" s="9"/>
      <c r="PE6" s="9"/>
      <c r="PF6" s="9"/>
      <c r="PG6" s="9"/>
      <c r="PH6" s="9"/>
      <c r="PI6" s="9"/>
      <c r="PJ6" s="9"/>
      <c r="PK6" s="9"/>
      <c r="PL6" s="9"/>
      <c r="PM6" s="9"/>
      <c r="PN6" s="9"/>
      <c r="PO6" s="9"/>
      <c r="PP6" s="9"/>
      <c r="PQ6" s="9"/>
      <c r="PR6" s="9"/>
      <c r="PS6" s="9"/>
      <c r="PT6" s="9"/>
      <c r="PU6" s="9"/>
      <c r="PV6" s="9"/>
      <c r="PW6" s="9"/>
      <c r="PX6" s="9"/>
      <c r="PY6" s="9"/>
      <c r="PZ6" s="9"/>
      <c r="QA6" s="9"/>
      <c r="QB6" s="9"/>
      <c r="QC6" s="9"/>
      <c r="QD6" s="9"/>
      <c r="QE6" s="9"/>
      <c r="QF6" s="9"/>
      <c r="QG6" s="9"/>
      <c r="QH6" s="9"/>
      <c r="QI6" s="9"/>
      <c r="QJ6" s="9"/>
      <c r="QK6" s="9"/>
      <c r="QL6" s="9"/>
      <c r="QM6" s="9"/>
      <c r="QN6" s="9"/>
      <c r="QO6" s="9"/>
      <c r="QP6" s="9"/>
      <c r="QQ6" s="9"/>
      <c r="QR6" s="9"/>
      <c r="QS6" s="9"/>
      <c r="QT6" s="9"/>
      <c r="QU6" s="9"/>
      <c r="QV6" s="9"/>
      <c r="QW6" s="9"/>
      <c r="QX6" s="9"/>
      <c r="QY6" s="9"/>
      <c r="QZ6" s="9"/>
      <c r="RA6" s="9"/>
      <c r="RB6" s="9"/>
      <c r="RC6" s="9"/>
      <c r="RD6" s="9"/>
      <c r="RE6" s="9"/>
      <c r="RF6" s="9"/>
      <c r="RG6" s="9"/>
      <c r="RH6" s="9"/>
      <c r="RI6" s="9"/>
      <c r="RJ6" s="9"/>
      <c r="RK6" s="9"/>
      <c r="RL6" s="9"/>
      <c r="RM6" s="9"/>
      <c r="RN6" s="9"/>
      <c r="RO6" s="9"/>
      <c r="RP6" s="9"/>
      <c r="RQ6" s="9"/>
      <c r="RR6" s="9"/>
      <c r="RS6" s="9"/>
      <c r="RT6" s="9"/>
      <c r="RU6" s="9"/>
      <c r="RV6" s="9"/>
      <c r="RW6" s="9"/>
      <c r="RX6" s="9"/>
      <c r="RY6" s="9"/>
      <c r="RZ6" s="9"/>
      <c r="SA6" s="9"/>
      <c r="SB6" s="9"/>
      <c r="SC6" s="9"/>
      <c r="SD6" s="9"/>
      <c r="SE6" s="9"/>
      <c r="SF6" s="9"/>
      <c r="SG6" s="9"/>
      <c r="SH6" s="9"/>
      <c r="SI6" s="9"/>
      <c r="SJ6" s="9"/>
      <c r="SK6" s="9"/>
      <c r="SL6" s="9"/>
      <c r="SM6" s="9"/>
      <c r="SN6" s="9"/>
      <c r="SO6" s="9"/>
      <c r="SP6" s="9"/>
      <c r="SQ6" s="9"/>
      <c r="SR6" s="9"/>
      <c r="SS6" s="9"/>
      <c r="ST6" s="9"/>
      <c r="SU6" s="9"/>
      <c r="SV6" s="9"/>
      <c r="SW6" s="9"/>
      <c r="SX6" s="9"/>
      <c r="SY6" s="9"/>
      <c r="SZ6" s="9"/>
      <c r="TA6" s="9"/>
      <c r="TB6" s="9"/>
      <c r="TC6" s="9"/>
      <c r="TD6" s="9"/>
      <c r="TE6" s="9"/>
      <c r="TF6" s="9"/>
      <c r="TG6" s="9"/>
      <c r="TH6" s="9"/>
      <c r="TI6" s="9"/>
      <c r="TJ6" s="9"/>
      <c r="TK6" s="9"/>
      <c r="TL6" s="9"/>
      <c r="TM6" s="9"/>
      <c r="TN6" s="9"/>
      <c r="TO6" s="9"/>
      <c r="TP6" s="9"/>
      <c r="TQ6" s="9"/>
      <c r="TR6" s="9"/>
      <c r="TS6" s="9"/>
      <c r="TT6" s="9"/>
      <c r="TU6" s="9"/>
      <c r="TV6" s="9"/>
      <c r="TW6" s="9"/>
      <c r="TX6" s="9"/>
      <c r="TY6" s="9"/>
      <c r="TZ6" s="9"/>
      <c r="UA6" s="9"/>
      <c r="UB6" s="9"/>
      <c r="UC6" s="9"/>
      <c r="UD6" s="9"/>
      <c r="UE6" s="9"/>
      <c r="UF6" s="9"/>
      <c r="UG6" s="9"/>
      <c r="UH6" s="9"/>
      <c r="UI6" s="9"/>
      <c r="UJ6" s="9"/>
      <c r="UK6" s="9"/>
      <c r="UL6" s="9"/>
      <c r="UM6" s="9"/>
      <c r="UN6" s="9"/>
      <c r="UO6" s="9"/>
      <c r="UP6" s="9"/>
      <c r="UQ6" s="9"/>
      <c r="UR6" s="9"/>
      <c r="US6" s="9"/>
      <c r="UT6" s="9"/>
      <c r="UU6" s="9"/>
      <c r="UV6" s="9"/>
      <c r="UW6" s="9"/>
      <c r="UX6" s="9"/>
      <c r="UY6" s="9"/>
      <c r="UZ6" s="9"/>
      <c r="VA6" s="9"/>
      <c r="VB6" s="9"/>
      <c r="VC6" s="9"/>
      <c r="VD6" s="9"/>
      <c r="VE6" s="9"/>
      <c r="VF6" s="9"/>
      <c r="VG6" s="9"/>
      <c r="VH6" s="9"/>
      <c r="VI6" s="9"/>
      <c r="VJ6" s="9"/>
      <c r="VK6" s="9"/>
      <c r="VL6" s="9"/>
      <c r="VM6" s="9"/>
      <c r="VN6" s="9"/>
      <c r="VO6" s="9"/>
      <c r="VP6" s="9"/>
      <c r="VQ6" s="9"/>
      <c r="VR6" s="9"/>
      <c r="VS6" s="9"/>
      <c r="VT6" s="9"/>
      <c r="VU6" s="9"/>
      <c r="VV6" s="9"/>
      <c r="VW6" s="9"/>
      <c r="VX6" s="9"/>
      <c r="VY6" s="9"/>
      <c r="VZ6" s="9"/>
      <c r="WA6" s="9"/>
      <c r="WB6" s="9"/>
      <c r="WC6" s="9"/>
      <c r="WD6" s="9"/>
      <c r="WE6" s="9"/>
      <c r="WF6" s="9"/>
      <c r="WG6" s="9"/>
      <c r="WH6" s="9"/>
      <c r="WI6" s="9"/>
      <c r="WJ6" s="9"/>
      <c r="WK6" s="9"/>
      <c r="WL6" s="9"/>
      <c r="WM6" s="9"/>
      <c r="WN6" s="9"/>
      <c r="WO6" s="9"/>
      <c r="WP6" s="9"/>
      <c r="WQ6" s="9"/>
      <c r="WR6" s="9"/>
      <c r="WS6" s="9"/>
      <c r="WT6" s="9"/>
      <c r="WU6" s="9"/>
      <c r="WV6" s="9"/>
      <c r="WW6" s="9"/>
      <c r="WX6" s="9"/>
      <c r="WY6" s="9"/>
      <c r="WZ6" s="9"/>
      <c r="XA6" s="9"/>
      <c r="XB6" s="9"/>
      <c r="XC6" s="9"/>
      <c r="XD6" s="9"/>
      <c r="XE6" s="9"/>
      <c r="XF6" s="9"/>
      <c r="XG6" s="9"/>
      <c r="XH6" s="9"/>
      <c r="XI6" s="9"/>
      <c r="XJ6" s="9"/>
      <c r="XK6" s="9"/>
      <c r="XL6" s="9"/>
      <c r="XM6" s="9"/>
      <c r="XN6" s="9"/>
      <c r="XO6" s="9"/>
      <c r="XP6" s="9"/>
      <c r="XQ6" s="9"/>
      <c r="XR6" s="9"/>
      <c r="XS6" s="9"/>
      <c r="XT6" s="9"/>
      <c r="XU6" s="9"/>
      <c r="XV6" s="9"/>
      <c r="XW6" s="9"/>
      <c r="XX6" s="9"/>
      <c r="XY6" s="9"/>
      <c r="XZ6" s="9"/>
      <c r="YA6" s="9"/>
      <c r="YB6" s="9"/>
      <c r="YC6" s="9"/>
      <c r="YD6" s="9"/>
      <c r="YE6" s="9"/>
      <c r="YF6" s="9"/>
      <c r="YG6" s="9"/>
      <c r="YH6" s="9"/>
    </row>
    <row r="7" spans="1:658" s="85" customFormat="1" ht="22.5" customHeight="1" x14ac:dyDescent="0.25">
      <c r="A7" s="101" t="s">
        <v>10</v>
      </c>
      <c r="B7" s="102"/>
      <c r="C7" s="103"/>
      <c r="D7" s="87"/>
      <c r="E7" s="104"/>
      <c r="F7" s="105"/>
      <c r="G7" s="106"/>
      <c r="H7" s="87"/>
      <c r="I7" s="87"/>
      <c r="J7" s="87"/>
      <c r="K7" s="87"/>
      <c r="L7" s="87"/>
      <c r="M7" s="87"/>
      <c r="N7" s="87"/>
      <c r="O7" s="87"/>
      <c r="P7" s="87"/>
      <c r="Q7" s="87"/>
      <c r="R7" s="87"/>
      <c r="S7" s="87"/>
      <c r="T7" s="87"/>
      <c r="U7" s="87"/>
      <c r="V7" s="87"/>
      <c r="W7" s="87"/>
      <c r="X7" s="87"/>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c r="IW7" s="9"/>
      <c r="IX7" s="9"/>
      <c r="IY7" s="9"/>
      <c r="IZ7" s="9"/>
      <c r="JA7" s="9"/>
      <c r="JB7" s="9"/>
      <c r="JC7" s="9"/>
      <c r="JD7" s="9"/>
      <c r="JE7" s="9"/>
      <c r="JF7" s="9"/>
      <c r="JG7" s="9"/>
      <c r="JH7" s="9"/>
      <c r="JI7" s="9"/>
      <c r="JJ7" s="9"/>
      <c r="JK7" s="9"/>
      <c r="JL7" s="9"/>
      <c r="JM7" s="9"/>
      <c r="JN7" s="9"/>
      <c r="JO7" s="9"/>
      <c r="JP7" s="9"/>
      <c r="JQ7" s="9"/>
      <c r="JR7" s="9"/>
      <c r="JS7" s="9"/>
      <c r="JT7" s="9"/>
      <c r="JU7" s="9"/>
      <c r="JV7" s="9"/>
      <c r="JW7" s="9"/>
      <c r="JX7" s="9"/>
      <c r="JY7" s="9"/>
      <c r="JZ7" s="9"/>
      <c r="KA7" s="9"/>
      <c r="KB7" s="9"/>
      <c r="KC7" s="9"/>
      <c r="KD7" s="9"/>
      <c r="KE7" s="9"/>
      <c r="KF7" s="9"/>
      <c r="KG7" s="9"/>
      <c r="KH7" s="9"/>
      <c r="KI7" s="9"/>
      <c r="KJ7" s="9"/>
      <c r="KK7" s="9"/>
      <c r="KL7" s="9"/>
      <c r="KM7" s="9"/>
      <c r="KN7" s="9"/>
      <c r="KO7" s="9"/>
      <c r="KP7" s="9"/>
      <c r="KQ7" s="9"/>
      <c r="KR7" s="9"/>
      <c r="KS7" s="9"/>
      <c r="KT7" s="9"/>
      <c r="KU7" s="9"/>
      <c r="KV7" s="9"/>
      <c r="KW7" s="9"/>
      <c r="KX7" s="9"/>
      <c r="KY7" s="9"/>
      <c r="KZ7" s="9"/>
      <c r="LA7" s="9"/>
      <c r="LB7" s="9"/>
      <c r="LC7" s="9"/>
      <c r="LD7" s="9"/>
      <c r="LE7" s="9"/>
      <c r="LF7" s="9"/>
      <c r="LG7" s="9"/>
      <c r="LH7" s="9"/>
      <c r="LI7" s="9"/>
      <c r="LJ7" s="9"/>
      <c r="LK7" s="9"/>
      <c r="LL7" s="9"/>
      <c r="LM7" s="9"/>
      <c r="LN7" s="9"/>
      <c r="LO7" s="9"/>
      <c r="LP7" s="9"/>
      <c r="LQ7" s="9"/>
      <c r="LR7" s="9"/>
      <c r="LS7" s="9"/>
      <c r="LT7" s="9"/>
      <c r="LU7" s="9"/>
      <c r="LV7" s="9"/>
      <c r="LW7" s="9"/>
      <c r="LX7" s="9"/>
      <c r="LY7" s="9"/>
      <c r="LZ7" s="9"/>
      <c r="MA7" s="9"/>
      <c r="MB7" s="9"/>
      <c r="MC7" s="9"/>
      <c r="MD7" s="9"/>
      <c r="ME7" s="9"/>
      <c r="MF7" s="9"/>
      <c r="MG7" s="9"/>
      <c r="MH7" s="9"/>
      <c r="MI7" s="9"/>
      <c r="MJ7" s="9"/>
      <c r="MK7" s="9"/>
      <c r="ML7" s="9"/>
      <c r="MM7" s="9"/>
      <c r="MN7" s="9"/>
      <c r="MO7" s="9"/>
      <c r="MP7" s="9"/>
      <c r="MQ7" s="9"/>
      <c r="MR7" s="9"/>
      <c r="MS7" s="9"/>
      <c r="MT7" s="9"/>
      <c r="MU7" s="9"/>
      <c r="MV7" s="9"/>
      <c r="MW7" s="9"/>
      <c r="MX7" s="9"/>
      <c r="MY7" s="9"/>
      <c r="MZ7" s="9"/>
      <c r="NA7" s="9"/>
      <c r="NB7" s="9"/>
      <c r="NC7" s="9"/>
      <c r="ND7" s="9"/>
      <c r="NE7" s="9"/>
      <c r="NF7" s="9"/>
      <c r="NG7" s="9"/>
      <c r="NH7" s="9"/>
      <c r="NI7" s="9"/>
      <c r="NJ7" s="9"/>
      <c r="NK7" s="9"/>
      <c r="NL7" s="9"/>
      <c r="NM7" s="9"/>
      <c r="NN7" s="9"/>
      <c r="NO7" s="9"/>
      <c r="NP7" s="9"/>
      <c r="NQ7" s="9"/>
      <c r="NR7" s="9"/>
      <c r="NS7" s="9"/>
      <c r="NT7" s="9"/>
      <c r="NU7" s="9"/>
      <c r="NV7" s="9"/>
      <c r="NW7" s="9"/>
      <c r="NX7" s="9"/>
      <c r="NY7" s="9"/>
      <c r="NZ7" s="9"/>
      <c r="OA7" s="9"/>
      <c r="OB7" s="9"/>
      <c r="OC7" s="9"/>
      <c r="OD7" s="9"/>
      <c r="OE7" s="9"/>
      <c r="OF7" s="9"/>
      <c r="OG7" s="9"/>
      <c r="OH7" s="9"/>
      <c r="OI7" s="9"/>
      <c r="OJ7" s="9"/>
      <c r="OK7" s="9"/>
      <c r="OL7" s="9"/>
      <c r="OM7" s="9"/>
      <c r="ON7" s="9"/>
      <c r="OO7" s="9"/>
      <c r="OP7" s="9"/>
      <c r="OQ7" s="9"/>
      <c r="OR7" s="9"/>
      <c r="OS7" s="9"/>
      <c r="OT7" s="9"/>
      <c r="OU7" s="9"/>
      <c r="OV7" s="9"/>
      <c r="OW7" s="9"/>
      <c r="OX7" s="9"/>
      <c r="OY7" s="9"/>
      <c r="OZ7" s="9"/>
      <c r="PA7" s="9"/>
      <c r="PB7" s="9"/>
      <c r="PC7" s="9"/>
      <c r="PD7" s="9"/>
      <c r="PE7" s="9"/>
      <c r="PF7" s="9"/>
      <c r="PG7" s="9"/>
      <c r="PH7" s="9"/>
      <c r="PI7" s="9"/>
      <c r="PJ7" s="9"/>
      <c r="PK7" s="9"/>
      <c r="PL7" s="9"/>
      <c r="PM7" s="9"/>
      <c r="PN7" s="9"/>
      <c r="PO7" s="9"/>
      <c r="PP7" s="9"/>
      <c r="PQ7" s="9"/>
      <c r="PR7" s="9"/>
      <c r="PS7" s="9"/>
      <c r="PT7" s="9"/>
      <c r="PU7" s="9"/>
      <c r="PV7" s="9"/>
      <c r="PW7" s="9"/>
      <c r="PX7" s="9"/>
      <c r="PY7" s="9"/>
      <c r="PZ7" s="9"/>
      <c r="QA7" s="9"/>
      <c r="QB7" s="9"/>
      <c r="QC7" s="9"/>
      <c r="QD7" s="9"/>
      <c r="QE7" s="9"/>
      <c r="QF7" s="9"/>
      <c r="QG7" s="9"/>
      <c r="QH7" s="9"/>
      <c r="QI7" s="9"/>
      <c r="QJ7" s="9"/>
      <c r="QK7" s="9"/>
      <c r="QL7" s="9"/>
      <c r="QM7" s="9"/>
      <c r="QN7" s="9"/>
      <c r="QO7" s="9"/>
      <c r="QP7" s="9"/>
      <c r="QQ7" s="9"/>
      <c r="QR7" s="9"/>
      <c r="QS7" s="9"/>
      <c r="QT7" s="9"/>
      <c r="QU7" s="9"/>
      <c r="QV7" s="9"/>
      <c r="QW7" s="9"/>
      <c r="QX7" s="9"/>
      <c r="QY7" s="9"/>
      <c r="QZ7" s="9"/>
      <c r="RA7" s="9"/>
      <c r="RB7" s="9"/>
      <c r="RC7" s="9"/>
      <c r="RD7" s="9"/>
      <c r="RE7" s="9"/>
      <c r="RF7" s="9"/>
      <c r="RG7" s="9"/>
      <c r="RH7" s="9"/>
      <c r="RI7" s="9"/>
      <c r="RJ7" s="9"/>
      <c r="RK7" s="9"/>
      <c r="RL7" s="9"/>
      <c r="RM7" s="9"/>
      <c r="RN7" s="9"/>
      <c r="RO7" s="9"/>
      <c r="RP7" s="9"/>
      <c r="RQ7" s="9"/>
      <c r="RR7" s="9"/>
      <c r="RS7" s="9"/>
      <c r="RT7" s="9"/>
      <c r="RU7" s="9"/>
      <c r="RV7" s="9"/>
      <c r="RW7" s="9"/>
      <c r="RX7" s="9"/>
      <c r="RY7" s="9"/>
      <c r="RZ7" s="9"/>
      <c r="SA7" s="9"/>
      <c r="SB7" s="9"/>
      <c r="SC7" s="9"/>
      <c r="SD7" s="9"/>
      <c r="SE7" s="9"/>
      <c r="SF7" s="9"/>
      <c r="SG7" s="9"/>
      <c r="SH7" s="9"/>
      <c r="SI7" s="9"/>
      <c r="SJ7" s="9"/>
      <c r="SK7" s="9"/>
      <c r="SL7" s="9"/>
      <c r="SM7" s="9"/>
      <c r="SN7" s="9"/>
      <c r="SO7" s="9"/>
      <c r="SP7" s="9"/>
      <c r="SQ7" s="9"/>
      <c r="SR7" s="9"/>
      <c r="SS7" s="9"/>
      <c r="ST7" s="9"/>
      <c r="SU7" s="9"/>
      <c r="SV7" s="9"/>
      <c r="SW7" s="9"/>
      <c r="SX7" s="9"/>
      <c r="SY7" s="9"/>
      <c r="SZ7" s="9"/>
      <c r="TA7" s="9"/>
      <c r="TB7" s="9"/>
      <c r="TC7" s="9"/>
      <c r="TD7" s="9"/>
      <c r="TE7" s="9"/>
      <c r="TF7" s="9"/>
      <c r="TG7" s="9"/>
      <c r="TH7" s="9"/>
      <c r="TI7" s="9"/>
      <c r="TJ7" s="9"/>
      <c r="TK7" s="9"/>
      <c r="TL7" s="9"/>
      <c r="TM7" s="9"/>
      <c r="TN7" s="9"/>
      <c r="TO7" s="9"/>
      <c r="TP7" s="9"/>
      <c r="TQ7" s="9"/>
      <c r="TR7" s="9"/>
      <c r="TS7" s="9"/>
      <c r="TT7" s="9"/>
      <c r="TU7" s="9"/>
      <c r="TV7" s="9"/>
      <c r="TW7" s="9"/>
      <c r="TX7" s="9"/>
      <c r="TY7" s="9"/>
      <c r="TZ7" s="9"/>
      <c r="UA7" s="9"/>
      <c r="UB7" s="9"/>
      <c r="UC7" s="9"/>
      <c r="UD7" s="9"/>
      <c r="UE7" s="9"/>
      <c r="UF7" s="9"/>
      <c r="UG7" s="9"/>
      <c r="UH7" s="9"/>
      <c r="UI7" s="9"/>
      <c r="UJ7" s="9"/>
      <c r="UK7" s="9"/>
      <c r="UL7" s="9"/>
      <c r="UM7" s="9"/>
      <c r="UN7" s="9"/>
      <c r="UO7" s="9"/>
      <c r="UP7" s="9"/>
      <c r="UQ7" s="9"/>
      <c r="UR7" s="9"/>
      <c r="US7" s="9"/>
      <c r="UT7" s="9"/>
      <c r="UU7" s="9"/>
      <c r="UV7" s="9"/>
      <c r="UW7" s="9"/>
      <c r="UX7" s="9"/>
      <c r="UY7" s="9"/>
      <c r="UZ7" s="9"/>
      <c r="VA7" s="9"/>
      <c r="VB7" s="9"/>
      <c r="VC7" s="9"/>
      <c r="VD7" s="9"/>
      <c r="VE7" s="9"/>
      <c r="VF7" s="9"/>
      <c r="VG7" s="9"/>
      <c r="VH7" s="9"/>
      <c r="VI7" s="9"/>
      <c r="VJ7" s="9"/>
      <c r="VK7" s="9"/>
      <c r="VL7" s="9"/>
      <c r="VM7" s="9"/>
      <c r="VN7" s="9"/>
      <c r="VO7" s="9"/>
      <c r="VP7" s="9"/>
      <c r="VQ7" s="9"/>
      <c r="VR7" s="9"/>
      <c r="VS7" s="9"/>
      <c r="VT7" s="9"/>
      <c r="VU7" s="9"/>
      <c r="VV7" s="9"/>
      <c r="VW7" s="9"/>
      <c r="VX7" s="9"/>
      <c r="VY7" s="9"/>
      <c r="VZ7" s="9"/>
      <c r="WA7" s="9"/>
      <c r="WB7" s="9"/>
      <c r="WC7" s="9"/>
      <c r="WD7" s="9"/>
      <c r="WE7" s="9"/>
      <c r="WF7" s="9"/>
      <c r="WG7" s="9"/>
      <c r="WH7" s="9"/>
      <c r="WI7" s="9"/>
      <c r="WJ7" s="9"/>
      <c r="WK7" s="9"/>
      <c r="WL7" s="9"/>
      <c r="WM7" s="9"/>
      <c r="WN7" s="9"/>
      <c r="WO7" s="9"/>
      <c r="WP7" s="9"/>
      <c r="WQ7" s="9"/>
      <c r="WR7" s="9"/>
      <c r="WS7" s="9"/>
      <c r="WT7" s="9"/>
      <c r="WU7" s="9"/>
      <c r="WV7" s="9"/>
      <c r="WW7" s="9"/>
      <c r="WX7" s="9"/>
      <c r="WY7" s="9"/>
      <c r="WZ7" s="9"/>
      <c r="XA7" s="9"/>
      <c r="XB7" s="9"/>
      <c r="XC7" s="9"/>
      <c r="XD7" s="9"/>
      <c r="XE7" s="9"/>
      <c r="XF7" s="9"/>
      <c r="XG7" s="9"/>
      <c r="XH7" s="9"/>
      <c r="XI7" s="9"/>
      <c r="XJ7" s="9"/>
      <c r="XK7" s="9"/>
      <c r="XL7" s="9"/>
      <c r="XM7" s="9"/>
      <c r="XN7" s="9"/>
      <c r="XO7" s="9"/>
      <c r="XP7" s="9"/>
      <c r="XQ7" s="9"/>
      <c r="XR7" s="9"/>
      <c r="XS7" s="9"/>
      <c r="XT7" s="9"/>
      <c r="XU7" s="9"/>
      <c r="XV7" s="9"/>
      <c r="XW7" s="9"/>
      <c r="XX7" s="9"/>
      <c r="XY7" s="9"/>
      <c r="XZ7" s="9"/>
      <c r="YA7" s="9"/>
      <c r="YB7" s="9"/>
      <c r="YC7" s="9"/>
      <c r="YD7" s="9"/>
      <c r="YE7" s="9"/>
      <c r="YF7" s="9"/>
      <c r="YG7" s="9"/>
      <c r="YH7" s="9"/>
    </row>
    <row r="8" spans="1:658" s="85" customFormat="1" ht="22.5" customHeight="1" x14ac:dyDescent="0.25">
      <c r="A8" s="101" t="s">
        <v>11</v>
      </c>
      <c r="B8" s="102"/>
      <c r="C8" s="103"/>
      <c r="D8" s="87"/>
      <c r="E8" s="104"/>
      <c r="F8" s="105"/>
      <c r="G8" s="106"/>
      <c r="H8" s="87"/>
      <c r="I8" s="87"/>
      <c r="J8" s="87"/>
      <c r="K8" s="87"/>
      <c r="L8" s="87"/>
      <c r="M8" s="87"/>
      <c r="N8" s="87"/>
      <c r="O8" s="87"/>
      <c r="P8" s="87"/>
      <c r="Q8" s="87"/>
      <c r="R8" s="87"/>
      <c r="S8" s="87"/>
      <c r="T8" s="87"/>
      <c r="U8" s="87"/>
      <c r="V8" s="87"/>
      <c r="W8" s="87"/>
      <c r="X8" s="87"/>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c r="IW8" s="9"/>
      <c r="IX8" s="9"/>
      <c r="IY8" s="9"/>
      <c r="IZ8" s="9"/>
      <c r="JA8" s="9"/>
      <c r="JB8" s="9"/>
      <c r="JC8" s="9"/>
      <c r="JD8" s="9"/>
      <c r="JE8" s="9"/>
      <c r="JF8" s="9"/>
      <c r="JG8" s="9"/>
      <c r="JH8" s="9"/>
      <c r="JI8" s="9"/>
      <c r="JJ8" s="9"/>
      <c r="JK8" s="9"/>
      <c r="JL8" s="9"/>
      <c r="JM8" s="9"/>
      <c r="JN8" s="9"/>
      <c r="JO8" s="9"/>
      <c r="JP8" s="9"/>
      <c r="JQ8" s="9"/>
      <c r="JR8" s="9"/>
      <c r="JS8" s="9"/>
      <c r="JT8" s="9"/>
      <c r="JU8" s="9"/>
      <c r="JV8" s="9"/>
      <c r="JW8" s="9"/>
      <c r="JX8" s="9"/>
      <c r="JY8" s="9"/>
      <c r="JZ8" s="9"/>
      <c r="KA8" s="9"/>
      <c r="KB8" s="9"/>
      <c r="KC8" s="9"/>
      <c r="KD8" s="9"/>
      <c r="KE8" s="9"/>
      <c r="KF8" s="9"/>
      <c r="KG8" s="9"/>
      <c r="KH8" s="9"/>
      <c r="KI8" s="9"/>
      <c r="KJ8" s="9"/>
      <c r="KK8" s="9"/>
      <c r="KL8" s="9"/>
      <c r="KM8" s="9"/>
      <c r="KN8" s="9"/>
      <c r="KO8" s="9"/>
      <c r="KP8" s="9"/>
      <c r="KQ8" s="9"/>
      <c r="KR8" s="9"/>
      <c r="KS8" s="9"/>
      <c r="KT8" s="9"/>
      <c r="KU8" s="9"/>
      <c r="KV8" s="9"/>
      <c r="KW8" s="9"/>
      <c r="KX8" s="9"/>
      <c r="KY8" s="9"/>
      <c r="KZ8" s="9"/>
      <c r="LA8" s="9"/>
      <c r="LB8" s="9"/>
      <c r="LC8" s="9"/>
      <c r="LD8" s="9"/>
      <c r="LE8" s="9"/>
      <c r="LF8" s="9"/>
      <c r="LG8" s="9"/>
      <c r="LH8" s="9"/>
      <c r="LI8" s="9"/>
      <c r="LJ8" s="9"/>
      <c r="LK8" s="9"/>
      <c r="LL8" s="9"/>
      <c r="LM8" s="9"/>
      <c r="LN8" s="9"/>
      <c r="LO8" s="9"/>
      <c r="LP8" s="9"/>
      <c r="LQ8" s="9"/>
      <c r="LR8" s="9"/>
      <c r="LS8" s="9"/>
      <c r="LT8" s="9"/>
      <c r="LU8" s="9"/>
      <c r="LV8" s="9"/>
      <c r="LW8" s="9"/>
      <c r="LX8" s="9"/>
      <c r="LY8" s="9"/>
      <c r="LZ8" s="9"/>
      <c r="MA8" s="9"/>
      <c r="MB8" s="9"/>
      <c r="MC8" s="9"/>
      <c r="MD8" s="9"/>
      <c r="ME8" s="9"/>
      <c r="MF8" s="9"/>
      <c r="MG8" s="9"/>
      <c r="MH8" s="9"/>
      <c r="MI8" s="9"/>
      <c r="MJ8" s="9"/>
      <c r="MK8" s="9"/>
      <c r="ML8" s="9"/>
      <c r="MM8" s="9"/>
      <c r="MN8" s="9"/>
      <c r="MO8" s="9"/>
      <c r="MP8" s="9"/>
      <c r="MQ8" s="9"/>
      <c r="MR8" s="9"/>
      <c r="MS8" s="9"/>
      <c r="MT8" s="9"/>
      <c r="MU8" s="9"/>
      <c r="MV8" s="9"/>
      <c r="MW8" s="9"/>
      <c r="MX8" s="9"/>
      <c r="MY8" s="9"/>
      <c r="MZ8" s="9"/>
      <c r="NA8" s="9"/>
      <c r="NB8" s="9"/>
      <c r="NC8" s="9"/>
      <c r="ND8" s="9"/>
      <c r="NE8" s="9"/>
      <c r="NF8" s="9"/>
      <c r="NG8" s="9"/>
      <c r="NH8" s="9"/>
      <c r="NI8" s="9"/>
      <c r="NJ8" s="9"/>
      <c r="NK8" s="9"/>
      <c r="NL8" s="9"/>
      <c r="NM8" s="9"/>
      <c r="NN8" s="9"/>
      <c r="NO8" s="9"/>
      <c r="NP8" s="9"/>
      <c r="NQ8" s="9"/>
      <c r="NR8" s="9"/>
      <c r="NS8" s="9"/>
      <c r="NT8" s="9"/>
      <c r="NU8" s="9"/>
      <c r="NV8" s="9"/>
      <c r="NW8" s="9"/>
      <c r="NX8" s="9"/>
      <c r="NY8" s="9"/>
      <c r="NZ8" s="9"/>
      <c r="OA8" s="9"/>
      <c r="OB8" s="9"/>
      <c r="OC8" s="9"/>
      <c r="OD8" s="9"/>
      <c r="OE8" s="9"/>
      <c r="OF8" s="9"/>
      <c r="OG8" s="9"/>
      <c r="OH8" s="9"/>
      <c r="OI8" s="9"/>
      <c r="OJ8" s="9"/>
      <c r="OK8" s="9"/>
      <c r="OL8" s="9"/>
      <c r="OM8" s="9"/>
      <c r="ON8" s="9"/>
      <c r="OO8" s="9"/>
      <c r="OP8" s="9"/>
      <c r="OQ8" s="9"/>
      <c r="OR8" s="9"/>
      <c r="OS8" s="9"/>
      <c r="OT8" s="9"/>
      <c r="OU8" s="9"/>
      <c r="OV8" s="9"/>
      <c r="OW8" s="9"/>
      <c r="OX8" s="9"/>
      <c r="OY8" s="9"/>
      <c r="OZ8" s="9"/>
      <c r="PA8" s="9"/>
      <c r="PB8" s="9"/>
      <c r="PC8" s="9"/>
      <c r="PD8" s="9"/>
      <c r="PE8" s="9"/>
      <c r="PF8" s="9"/>
      <c r="PG8" s="9"/>
      <c r="PH8" s="9"/>
      <c r="PI8" s="9"/>
      <c r="PJ8" s="9"/>
      <c r="PK8" s="9"/>
      <c r="PL8" s="9"/>
      <c r="PM8" s="9"/>
      <c r="PN8" s="9"/>
      <c r="PO8" s="9"/>
      <c r="PP8" s="9"/>
      <c r="PQ8" s="9"/>
      <c r="PR8" s="9"/>
      <c r="PS8" s="9"/>
      <c r="PT8" s="9"/>
      <c r="PU8" s="9"/>
      <c r="PV8" s="9"/>
      <c r="PW8" s="9"/>
      <c r="PX8" s="9"/>
      <c r="PY8" s="9"/>
      <c r="PZ8" s="9"/>
      <c r="QA8" s="9"/>
      <c r="QB8" s="9"/>
      <c r="QC8" s="9"/>
      <c r="QD8" s="9"/>
      <c r="QE8" s="9"/>
      <c r="QF8" s="9"/>
      <c r="QG8" s="9"/>
      <c r="QH8" s="9"/>
      <c r="QI8" s="9"/>
      <c r="QJ8" s="9"/>
      <c r="QK8" s="9"/>
      <c r="QL8" s="9"/>
      <c r="QM8" s="9"/>
      <c r="QN8" s="9"/>
      <c r="QO8" s="9"/>
      <c r="QP8" s="9"/>
      <c r="QQ8" s="9"/>
      <c r="QR8" s="9"/>
      <c r="QS8" s="9"/>
      <c r="QT8" s="9"/>
      <c r="QU8" s="9"/>
      <c r="QV8" s="9"/>
      <c r="QW8" s="9"/>
      <c r="QX8" s="9"/>
      <c r="QY8" s="9"/>
      <c r="QZ8" s="9"/>
      <c r="RA8" s="9"/>
      <c r="RB8" s="9"/>
      <c r="RC8" s="9"/>
      <c r="RD8" s="9"/>
      <c r="RE8" s="9"/>
      <c r="RF8" s="9"/>
      <c r="RG8" s="9"/>
      <c r="RH8" s="9"/>
      <c r="RI8" s="9"/>
      <c r="RJ8" s="9"/>
      <c r="RK8" s="9"/>
      <c r="RL8" s="9"/>
      <c r="RM8" s="9"/>
      <c r="RN8" s="9"/>
      <c r="RO8" s="9"/>
      <c r="RP8" s="9"/>
      <c r="RQ8" s="9"/>
      <c r="RR8" s="9"/>
      <c r="RS8" s="9"/>
      <c r="RT8" s="9"/>
      <c r="RU8" s="9"/>
      <c r="RV8" s="9"/>
      <c r="RW8" s="9"/>
      <c r="RX8" s="9"/>
      <c r="RY8" s="9"/>
      <c r="RZ8" s="9"/>
      <c r="SA8" s="9"/>
      <c r="SB8" s="9"/>
      <c r="SC8" s="9"/>
      <c r="SD8" s="9"/>
      <c r="SE8" s="9"/>
      <c r="SF8" s="9"/>
      <c r="SG8" s="9"/>
      <c r="SH8" s="9"/>
      <c r="SI8" s="9"/>
      <c r="SJ8" s="9"/>
      <c r="SK8" s="9"/>
      <c r="SL8" s="9"/>
      <c r="SM8" s="9"/>
      <c r="SN8" s="9"/>
      <c r="SO8" s="9"/>
      <c r="SP8" s="9"/>
      <c r="SQ8" s="9"/>
      <c r="SR8" s="9"/>
      <c r="SS8" s="9"/>
      <c r="ST8" s="9"/>
      <c r="SU8" s="9"/>
      <c r="SV8" s="9"/>
      <c r="SW8" s="9"/>
      <c r="SX8" s="9"/>
      <c r="SY8" s="9"/>
      <c r="SZ8" s="9"/>
      <c r="TA8" s="9"/>
      <c r="TB8" s="9"/>
      <c r="TC8" s="9"/>
      <c r="TD8" s="9"/>
      <c r="TE8" s="9"/>
      <c r="TF8" s="9"/>
      <c r="TG8" s="9"/>
      <c r="TH8" s="9"/>
      <c r="TI8" s="9"/>
      <c r="TJ8" s="9"/>
      <c r="TK8" s="9"/>
      <c r="TL8" s="9"/>
      <c r="TM8" s="9"/>
      <c r="TN8" s="9"/>
      <c r="TO8" s="9"/>
      <c r="TP8" s="9"/>
      <c r="TQ8" s="9"/>
      <c r="TR8" s="9"/>
      <c r="TS8" s="9"/>
      <c r="TT8" s="9"/>
      <c r="TU8" s="9"/>
      <c r="TV8" s="9"/>
      <c r="TW8" s="9"/>
      <c r="TX8" s="9"/>
      <c r="TY8" s="9"/>
      <c r="TZ8" s="9"/>
      <c r="UA8" s="9"/>
      <c r="UB8" s="9"/>
      <c r="UC8" s="9"/>
      <c r="UD8" s="9"/>
      <c r="UE8" s="9"/>
      <c r="UF8" s="9"/>
      <c r="UG8" s="9"/>
      <c r="UH8" s="9"/>
      <c r="UI8" s="9"/>
      <c r="UJ8" s="9"/>
      <c r="UK8" s="9"/>
      <c r="UL8" s="9"/>
      <c r="UM8" s="9"/>
      <c r="UN8" s="9"/>
      <c r="UO8" s="9"/>
      <c r="UP8" s="9"/>
      <c r="UQ8" s="9"/>
      <c r="UR8" s="9"/>
      <c r="US8" s="9"/>
      <c r="UT8" s="9"/>
      <c r="UU8" s="9"/>
      <c r="UV8" s="9"/>
      <c r="UW8" s="9"/>
      <c r="UX8" s="9"/>
      <c r="UY8" s="9"/>
      <c r="UZ8" s="9"/>
      <c r="VA8" s="9"/>
      <c r="VB8" s="9"/>
      <c r="VC8" s="9"/>
      <c r="VD8" s="9"/>
      <c r="VE8" s="9"/>
      <c r="VF8" s="9"/>
      <c r="VG8" s="9"/>
      <c r="VH8" s="9"/>
      <c r="VI8" s="9"/>
      <c r="VJ8" s="9"/>
      <c r="VK8" s="9"/>
      <c r="VL8" s="9"/>
      <c r="VM8" s="9"/>
      <c r="VN8" s="9"/>
      <c r="VO8" s="9"/>
      <c r="VP8" s="9"/>
      <c r="VQ8" s="9"/>
      <c r="VR8" s="9"/>
      <c r="VS8" s="9"/>
      <c r="VT8" s="9"/>
      <c r="VU8" s="9"/>
      <c r="VV8" s="9"/>
      <c r="VW8" s="9"/>
      <c r="VX8" s="9"/>
      <c r="VY8" s="9"/>
      <c r="VZ8" s="9"/>
      <c r="WA8" s="9"/>
      <c r="WB8" s="9"/>
      <c r="WC8" s="9"/>
      <c r="WD8" s="9"/>
      <c r="WE8" s="9"/>
      <c r="WF8" s="9"/>
      <c r="WG8" s="9"/>
      <c r="WH8" s="9"/>
      <c r="WI8" s="9"/>
      <c r="WJ8" s="9"/>
      <c r="WK8" s="9"/>
      <c r="WL8" s="9"/>
      <c r="WM8" s="9"/>
      <c r="WN8" s="9"/>
      <c r="WO8" s="9"/>
      <c r="WP8" s="9"/>
      <c r="WQ8" s="9"/>
      <c r="WR8" s="9"/>
      <c r="WS8" s="9"/>
      <c r="WT8" s="9"/>
      <c r="WU8" s="9"/>
      <c r="WV8" s="9"/>
      <c r="WW8" s="9"/>
      <c r="WX8" s="9"/>
      <c r="WY8" s="9"/>
      <c r="WZ8" s="9"/>
      <c r="XA8" s="9"/>
      <c r="XB8" s="9"/>
      <c r="XC8" s="9"/>
      <c r="XD8" s="9"/>
      <c r="XE8" s="9"/>
      <c r="XF8" s="9"/>
      <c r="XG8" s="9"/>
      <c r="XH8" s="9"/>
      <c r="XI8" s="9"/>
      <c r="XJ8" s="9"/>
      <c r="XK8" s="9"/>
      <c r="XL8" s="9"/>
      <c r="XM8" s="9"/>
      <c r="XN8" s="9"/>
      <c r="XO8" s="9"/>
      <c r="XP8" s="9"/>
      <c r="XQ8" s="9"/>
      <c r="XR8" s="9"/>
      <c r="XS8" s="9"/>
      <c r="XT8" s="9"/>
      <c r="XU8" s="9"/>
      <c r="XV8" s="9"/>
      <c r="XW8" s="9"/>
      <c r="XX8" s="9"/>
      <c r="XY8" s="9"/>
      <c r="XZ8" s="9"/>
      <c r="YA8" s="9"/>
      <c r="YB8" s="9"/>
      <c r="YC8" s="9"/>
      <c r="YD8" s="9"/>
      <c r="YE8" s="9"/>
      <c r="YF8" s="9"/>
      <c r="YG8" s="9"/>
      <c r="YH8" s="9"/>
    </row>
    <row r="9" spans="1:658" s="85" customFormat="1" ht="22.5" customHeight="1" x14ac:dyDescent="0.25">
      <c r="A9" s="101" t="s">
        <v>12</v>
      </c>
      <c r="B9" s="102"/>
      <c r="C9" s="103"/>
      <c r="D9" s="87"/>
      <c r="E9" s="104"/>
      <c r="F9" s="105"/>
      <c r="G9" s="106"/>
      <c r="H9" s="87"/>
      <c r="I9" s="87"/>
      <c r="J9" s="87"/>
      <c r="K9" s="87"/>
      <c r="L9" s="87"/>
      <c r="M9" s="87"/>
      <c r="N9" s="87"/>
      <c r="O9" s="87"/>
      <c r="P9" s="87"/>
      <c r="Q9" s="87"/>
      <c r="R9" s="87"/>
      <c r="S9" s="87"/>
      <c r="T9" s="87"/>
      <c r="U9" s="87"/>
      <c r="V9" s="87"/>
      <c r="W9" s="87"/>
      <c r="X9" s="87"/>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c r="IW9" s="9"/>
      <c r="IX9" s="9"/>
      <c r="IY9" s="9"/>
      <c r="IZ9" s="9"/>
      <c r="JA9" s="9"/>
      <c r="JB9" s="9"/>
      <c r="JC9" s="9"/>
      <c r="JD9" s="9"/>
      <c r="JE9" s="9"/>
      <c r="JF9" s="9"/>
      <c r="JG9" s="9"/>
      <c r="JH9" s="9"/>
      <c r="JI9" s="9"/>
      <c r="JJ9" s="9"/>
      <c r="JK9" s="9"/>
      <c r="JL9" s="9"/>
      <c r="JM9" s="9"/>
      <c r="JN9" s="9"/>
      <c r="JO9" s="9"/>
      <c r="JP9" s="9"/>
      <c r="JQ9" s="9"/>
      <c r="JR9" s="9"/>
      <c r="JS9" s="9"/>
      <c r="JT9" s="9"/>
      <c r="JU9" s="9"/>
      <c r="JV9" s="9"/>
      <c r="JW9" s="9"/>
      <c r="JX9" s="9"/>
      <c r="JY9" s="9"/>
      <c r="JZ9" s="9"/>
      <c r="KA9" s="9"/>
      <c r="KB9" s="9"/>
      <c r="KC9" s="9"/>
      <c r="KD9" s="9"/>
      <c r="KE9" s="9"/>
      <c r="KF9" s="9"/>
      <c r="KG9" s="9"/>
      <c r="KH9" s="9"/>
      <c r="KI9" s="9"/>
      <c r="KJ9" s="9"/>
      <c r="KK9" s="9"/>
      <c r="KL9" s="9"/>
      <c r="KM9" s="9"/>
      <c r="KN9" s="9"/>
      <c r="KO9" s="9"/>
      <c r="KP9" s="9"/>
      <c r="KQ9" s="9"/>
      <c r="KR9" s="9"/>
      <c r="KS9" s="9"/>
      <c r="KT9" s="9"/>
      <c r="KU9" s="9"/>
      <c r="KV9" s="9"/>
      <c r="KW9" s="9"/>
      <c r="KX9" s="9"/>
      <c r="KY9" s="9"/>
      <c r="KZ9" s="9"/>
      <c r="LA9" s="9"/>
      <c r="LB9" s="9"/>
      <c r="LC9" s="9"/>
      <c r="LD9" s="9"/>
      <c r="LE9" s="9"/>
      <c r="LF9" s="9"/>
      <c r="LG9" s="9"/>
      <c r="LH9" s="9"/>
      <c r="LI9" s="9"/>
      <c r="LJ9" s="9"/>
      <c r="LK9" s="9"/>
      <c r="LL9" s="9"/>
      <c r="LM9" s="9"/>
      <c r="LN9" s="9"/>
      <c r="LO9" s="9"/>
      <c r="LP9" s="9"/>
      <c r="LQ9" s="9"/>
      <c r="LR9" s="9"/>
      <c r="LS9" s="9"/>
      <c r="LT9" s="9"/>
      <c r="LU9" s="9"/>
      <c r="LV9" s="9"/>
      <c r="LW9" s="9"/>
      <c r="LX9" s="9"/>
      <c r="LY9" s="9"/>
      <c r="LZ9" s="9"/>
      <c r="MA9" s="9"/>
      <c r="MB9" s="9"/>
      <c r="MC9" s="9"/>
      <c r="MD9" s="9"/>
      <c r="ME9" s="9"/>
      <c r="MF9" s="9"/>
      <c r="MG9" s="9"/>
      <c r="MH9" s="9"/>
      <c r="MI9" s="9"/>
      <c r="MJ9" s="9"/>
      <c r="MK9" s="9"/>
      <c r="ML9" s="9"/>
      <c r="MM9" s="9"/>
      <c r="MN9" s="9"/>
      <c r="MO9" s="9"/>
      <c r="MP9" s="9"/>
      <c r="MQ9" s="9"/>
      <c r="MR9" s="9"/>
      <c r="MS9" s="9"/>
      <c r="MT9" s="9"/>
      <c r="MU9" s="9"/>
      <c r="MV9" s="9"/>
      <c r="MW9" s="9"/>
      <c r="MX9" s="9"/>
      <c r="MY9" s="9"/>
      <c r="MZ9" s="9"/>
      <c r="NA9" s="9"/>
      <c r="NB9" s="9"/>
      <c r="NC9" s="9"/>
      <c r="ND9" s="9"/>
      <c r="NE9" s="9"/>
      <c r="NF9" s="9"/>
      <c r="NG9" s="9"/>
      <c r="NH9" s="9"/>
      <c r="NI9" s="9"/>
      <c r="NJ9" s="9"/>
      <c r="NK9" s="9"/>
      <c r="NL9" s="9"/>
      <c r="NM9" s="9"/>
      <c r="NN9" s="9"/>
      <c r="NO9" s="9"/>
      <c r="NP9" s="9"/>
      <c r="NQ9" s="9"/>
      <c r="NR9" s="9"/>
      <c r="NS9" s="9"/>
      <c r="NT9" s="9"/>
      <c r="NU9" s="9"/>
      <c r="NV9" s="9"/>
      <c r="NW9" s="9"/>
      <c r="NX9" s="9"/>
      <c r="NY9" s="9"/>
      <c r="NZ9" s="9"/>
      <c r="OA9" s="9"/>
      <c r="OB9" s="9"/>
      <c r="OC9" s="9"/>
      <c r="OD9" s="9"/>
      <c r="OE9" s="9"/>
      <c r="OF9" s="9"/>
      <c r="OG9" s="9"/>
      <c r="OH9" s="9"/>
      <c r="OI9" s="9"/>
      <c r="OJ9" s="9"/>
      <c r="OK9" s="9"/>
      <c r="OL9" s="9"/>
      <c r="OM9" s="9"/>
      <c r="ON9" s="9"/>
      <c r="OO9" s="9"/>
      <c r="OP9" s="9"/>
      <c r="OQ9" s="9"/>
      <c r="OR9" s="9"/>
      <c r="OS9" s="9"/>
      <c r="OT9" s="9"/>
      <c r="OU9" s="9"/>
      <c r="OV9" s="9"/>
      <c r="OW9" s="9"/>
      <c r="OX9" s="9"/>
      <c r="OY9" s="9"/>
      <c r="OZ9" s="9"/>
      <c r="PA9" s="9"/>
      <c r="PB9" s="9"/>
      <c r="PC9" s="9"/>
      <c r="PD9" s="9"/>
      <c r="PE9" s="9"/>
      <c r="PF9" s="9"/>
      <c r="PG9" s="9"/>
      <c r="PH9" s="9"/>
      <c r="PI9" s="9"/>
      <c r="PJ9" s="9"/>
      <c r="PK9" s="9"/>
      <c r="PL9" s="9"/>
      <c r="PM9" s="9"/>
      <c r="PN9" s="9"/>
      <c r="PO9" s="9"/>
      <c r="PP9" s="9"/>
      <c r="PQ9" s="9"/>
      <c r="PR9" s="9"/>
      <c r="PS9" s="9"/>
      <c r="PT9" s="9"/>
      <c r="PU9" s="9"/>
      <c r="PV9" s="9"/>
      <c r="PW9" s="9"/>
      <c r="PX9" s="9"/>
      <c r="PY9" s="9"/>
      <c r="PZ9" s="9"/>
      <c r="QA9" s="9"/>
      <c r="QB9" s="9"/>
      <c r="QC9" s="9"/>
      <c r="QD9" s="9"/>
      <c r="QE9" s="9"/>
      <c r="QF9" s="9"/>
      <c r="QG9" s="9"/>
      <c r="QH9" s="9"/>
      <c r="QI9" s="9"/>
      <c r="QJ9" s="9"/>
      <c r="QK9" s="9"/>
      <c r="QL9" s="9"/>
      <c r="QM9" s="9"/>
      <c r="QN9" s="9"/>
      <c r="QO9" s="9"/>
      <c r="QP9" s="9"/>
      <c r="QQ9" s="9"/>
      <c r="QR9" s="9"/>
      <c r="QS9" s="9"/>
      <c r="QT9" s="9"/>
      <c r="QU9" s="9"/>
      <c r="QV9" s="9"/>
      <c r="QW9" s="9"/>
      <c r="QX9" s="9"/>
      <c r="QY9" s="9"/>
      <c r="QZ9" s="9"/>
      <c r="RA9" s="9"/>
      <c r="RB9" s="9"/>
      <c r="RC9" s="9"/>
      <c r="RD9" s="9"/>
      <c r="RE9" s="9"/>
      <c r="RF9" s="9"/>
      <c r="RG9" s="9"/>
      <c r="RH9" s="9"/>
      <c r="RI9" s="9"/>
      <c r="RJ9" s="9"/>
      <c r="RK9" s="9"/>
      <c r="RL9" s="9"/>
      <c r="RM9" s="9"/>
      <c r="RN9" s="9"/>
      <c r="RO9" s="9"/>
      <c r="RP9" s="9"/>
      <c r="RQ9" s="9"/>
      <c r="RR9" s="9"/>
      <c r="RS9" s="9"/>
      <c r="RT9" s="9"/>
      <c r="RU9" s="9"/>
      <c r="RV9" s="9"/>
      <c r="RW9" s="9"/>
      <c r="RX9" s="9"/>
      <c r="RY9" s="9"/>
      <c r="RZ9" s="9"/>
      <c r="SA9" s="9"/>
      <c r="SB9" s="9"/>
      <c r="SC9" s="9"/>
      <c r="SD9" s="9"/>
      <c r="SE9" s="9"/>
      <c r="SF9" s="9"/>
      <c r="SG9" s="9"/>
      <c r="SH9" s="9"/>
      <c r="SI9" s="9"/>
      <c r="SJ9" s="9"/>
      <c r="SK9" s="9"/>
      <c r="SL9" s="9"/>
      <c r="SM9" s="9"/>
      <c r="SN9" s="9"/>
      <c r="SO9" s="9"/>
      <c r="SP9" s="9"/>
      <c r="SQ9" s="9"/>
      <c r="SR9" s="9"/>
      <c r="SS9" s="9"/>
      <c r="ST9" s="9"/>
      <c r="SU9" s="9"/>
      <c r="SV9" s="9"/>
      <c r="SW9" s="9"/>
      <c r="SX9" s="9"/>
      <c r="SY9" s="9"/>
      <c r="SZ9" s="9"/>
      <c r="TA9" s="9"/>
      <c r="TB9" s="9"/>
      <c r="TC9" s="9"/>
      <c r="TD9" s="9"/>
      <c r="TE9" s="9"/>
      <c r="TF9" s="9"/>
      <c r="TG9" s="9"/>
      <c r="TH9" s="9"/>
      <c r="TI9" s="9"/>
      <c r="TJ9" s="9"/>
      <c r="TK9" s="9"/>
      <c r="TL9" s="9"/>
      <c r="TM9" s="9"/>
      <c r="TN9" s="9"/>
      <c r="TO9" s="9"/>
      <c r="TP9" s="9"/>
      <c r="TQ9" s="9"/>
      <c r="TR9" s="9"/>
      <c r="TS9" s="9"/>
      <c r="TT9" s="9"/>
      <c r="TU9" s="9"/>
      <c r="TV9" s="9"/>
      <c r="TW9" s="9"/>
      <c r="TX9" s="9"/>
      <c r="TY9" s="9"/>
      <c r="TZ9" s="9"/>
      <c r="UA9" s="9"/>
      <c r="UB9" s="9"/>
      <c r="UC9" s="9"/>
      <c r="UD9" s="9"/>
      <c r="UE9" s="9"/>
      <c r="UF9" s="9"/>
      <c r="UG9" s="9"/>
      <c r="UH9" s="9"/>
      <c r="UI9" s="9"/>
      <c r="UJ9" s="9"/>
      <c r="UK9" s="9"/>
      <c r="UL9" s="9"/>
      <c r="UM9" s="9"/>
      <c r="UN9" s="9"/>
      <c r="UO9" s="9"/>
      <c r="UP9" s="9"/>
      <c r="UQ9" s="9"/>
      <c r="UR9" s="9"/>
      <c r="US9" s="9"/>
      <c r="UT9" s="9"/>
      <c r="UU9" s="9"/>
      <c r="UV9" s="9"/>
      <c r="UW9" s="9"/>
      <c r="UX9" s="9"/>
      <c r="UY9" s="9"/>
      <c r="UZ9" s="9"/>
      <c r="VA9" s="9"/>
      <c r="VB9" s="9"/>
      <c r="VC9" s="9"/>
      <c r="VD9" s="9"/>
      <c r="VE9" s="9"/>
      <c r="VF9" s="9"/>
      <c r="VG9" s="9"/>
      <c r="VH9" s="9"/>
      <c r="VI9" s="9"/>
      <c r="VJ9" s="9"/>
      <c r="VK9" s="9"/>
      <c r="VL9" s="9"/>
      <c r="VM9" s="9"/>
      <c r="VN9" s="9"/>
      <c r="VO9" s="9"/>
      <c r="VP9" s="9"/>
      <c r="VQ9" s="9"/>
      <c r="VR9" s="9"/>
      <c r="VS9" s="9"/>
      <c r="VT9" s="9"/>
      <c r="VU9" s="9"/>
      <c r="VV9" s="9"/>
      <c r="VW9" s="9"/>
      <c r="VX9" s="9"/>
      <c r="VY9" s="9"/>
      <c r="VZ9" s="9"/>
      <c r="WA9" s="9"/>
      <c r="WB9" s="9"/>
      <c r="WC9" s="9"/>
      <c r="WD9" s="9"/>
      <c r="WE9" s="9"/>
      <c r="WF9" s="9"/>
      <c r="WG9" s="9"/>
      <c r="WH9" s="9"/>
      <c r="WI9" s="9"/>
      <c r="WJ9" s="9"/>
      <c r="WK9" s="9"/>
      <c r="WL9" s="9"/>
      <c r="WM9" s="9"/>
      <c r="WN9" s="9"/>
      <c r="WO9" s="9"/>
      <c r="WP9" s="9"/>
      <c r="WQ9" s="9"/>
      <c r="WR9" s="9"/>
      <c r="WS9" s="9"/>
      <c r="WT9" s="9"/>
      <c r="WU9" s="9"/>
      <c r="WV9" s="9"/>
      <c r="WW9" s="9"/>
      <c r="WX9" s="9"/>
      <c r="WY9" s="9"/>
      <c r="WZ9" s="9"/>
      <c r="XA9" s="9"/>
      <c r="XB9" s="9"/>
      <c r="XC9" s="9"/>
      <c r="XD9" s="9"/>
      <c r="XE9" s="9"/>
      <c r="XF9" s="9"/>
      <c r="XG9" s="9"/>
      <c r="XH9" s="9"/>
      <c r="XI9" s="9"/>
      <c r="XJ9" s="9"/>
      <c r="XK9" s="9"/>
      <c r="XL9" s="9"/>
      <c r="XM9" s="9"/>
      <c r="XN9" s="9"/>
      <c r="XO9" s="9"/>
      <c r="XP9" s="9"/>
      <c r="XQ9" s="9"/>
      <c r="XR9" s="9"/>
      <c r="XS9" s="9"/>
      <c r="XT9" s="9"/>
      <c r="XU9" s="9"/>
      <c r="XV9" s="9"/>
      <c r="XW9" s="9"/>
      <c r="XX9" s="9"/>
      <c r="XY9" s="9"/>
      <c r="XZ9" s="9"/>
      <c r="YA9" s="9"/>
      <c r="YB9" s="9"/>
      <c r="YC9" s="9"/>
      <c r="YD9" s="9"/>
      <c r="YE9" s="9"/>
      <c r="YF9" s="9"/>
      <c r="YG9" s="9"/>
      <c r="YH9" s="9"/>
    </row>
    <row r="10" spans="1:658" s="85" customFormat="1" ht="22.5" customHeight="1" x14ac:dyDescent="0.25">
      <c r="A10" s="101" t="s">
        <v>13</v>
      </c>
      <c r="B10" s="102"/>
      <c r="C10" s="103"/>
      <c r="D10" s="87"/>
      <c r="E10" s="104"/>
      <c r="F10" s="105"/>
      <c r="G10" s="106"/>
      <c r="H10" s="87"/>
      <c r="I10" s="87"/>
      <c r="J10" s="87"/>
      <c r="K10" s="87"/>
      <c r="L10" s="87"/>
      <c r="M10" s="87"/>
      <c r="N10" s="87"/>
      <c r="O10" s="87"/>
      <c r="P10" s="87"/>
      <c r="Q10" s="87"/>
      <c r="R10" s="87"/>
      <c r="S10" s="87"/>
      <c r="T10" s="87"/>
      <c r="U10" s="87"/>
      <c r="V10" s="87"/>
      <c r="W10" s="87"/>
      <c r="X10" s="87"/>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9"/>
      <c r="NJ10" s="9"/>
      <c r="NK10" s="9"/>
      <c r="NL10" s="9"/>
      <c r="NM10" s="9"/>
      <c r="NN10" s="9"/>
      <c r="NO10" s="9"/>
      <c r="NP10" s="9"/>
      <c r="NQ10" s="9"/>
      <c r="NR10" s="9"/>
      <c r="NS10" s="9"/>
      <c r="NT10" s="9"/>
      <c r="NU10" s="9"/>
      <c r="NV10" s="9"/>
      <c r="NW10" s="9"/>
      <c r="NX10" s="9"/>
      <c r="NY10" s="9"/>
      <c r="NZ10" s="9"/>
      <c r="OA10" s="9"/>
      <c r="OB10" s="9"/>
      <c r="OC10" s="9"/>
      <c r="OD10" s="9"/>
      <c r="OE10" s="9"/>
      <c r="OF10" s="9"/>
      <c r="OG10" s="9"/>
      <c r="OH10" s="9"/>
      <c r="OI10" s="9"/>
      <c r="OJ10" s="9"/>
      <c r="OK10" s="9"/>
      <c r="OL10" s="9"/>
      <c r="OM10" s="9"/>
      <c r="ON10" s="9"/>
      <c r="OO10" s="9"/>
      <c r="OP10" s="9"/>
      <c r="OQ10" s="9"/>
      <c r="OR10" s="9"/>
      <c r="OS10" s="9"/>
      <c r="OT10" s="9"/>
      <c r="OU10" s="9"/>
      <c r="OV10" s="9"/>
      <c r="OW10" s="9"/>
      <c r="OX10" s="9"/>
      <c r="OY10" s="9"/>
      <c r="OZ10" s="9"/>
      <c r="PA10" s="9"/>
      <c r="PB10" s="9"/>
      <c r="PC10" s="9"/>
      <c r="PD10" s="9"/>
      <c r="PE10" s="9"/>
      <c r="PF10" s="9"/>
      <c r="PG10" s="9"/>
      <c r="PH10" s="9"/>
      <c r="PI10" s="9"/>
      <c r="PJ10" s="9"/>
      <c r="PK10" s="9"/>
      <c r="PL10" s="9"/>
      <c r="PM10" s="9"/>
      <c r="PN10" s="9"/>
      <c r="PO10" s="9"/>
      <c r="PP10" s="9"/>
      <c r="PQ10" s="9"/>
      <c r="PR10" s="9"/>
      <c r="PS10" s="9"/>
      <c r="PT10" s="9"/>
      <c r="PU10" s="9"/>
      <c r="PV10" s="9"/>
      <c r="PW10" s="9"/>
      <c r="PX10" s="9"/>
      <c r="PY10" s="9"/>
      <c r="PZ10" s="9"/>
      <c r="QA10" s="9"/>
      <c r="QB10" s="9"/>
      <c r="QC10" s="9"/>
      <c r="QD10" s="9"/>
      <c r="QE10" s="9"/>
      <c r="QF10" s="9"/>
      <c r="QG10" s="9"/>
      <c r="QH10" s="9"/>
      <c r="QI10" s="9"/>
      <c r="QJ10" s="9"/>
      <c r="QK10" s="9"/>
      <c r="QL10" s="9"/>
      <c r="QM10" s="9"/>
      <c r="QN10" s="9"/>
      <c r="QO10" s="9"/>
      <c r="QP10" s="9"/>
      <c r="QQ10" s="9"/>
      <c r="QR10" s="9"/>
      <c r="QS10" s="9"/>
      <c r="QT10" s="9"/>
      <c r="QU10" s="9"/>
      <c r="QV10" s="9"/>
      <c r="QW10" s="9"/>
      <c r="QX10" s="9"/>
      <c r="QY10" s="9"/>
      <c r="QZ10" s="9"/>
      <c r="RA10" s="9"/>
      <c r="RB10" s="9"/>
      <c r="RC10" s="9"/>
      <c r="RD10" s="9"/>
      <c r="RE10" s="9"/>
      <c r="RF10" s="9"/>
      <c r="RG10" s="9"/>
      <c r="RH10" s="9"/>
      <c r="RI10" s="9"/>
      <c r="RJ10" s="9"/>
      <c r="RK10" s="9"/>
      <c r="RL10" s="9"/>
      <c r="RM10" s="9"/>
      <c r="RN10" s="9"/>
      <c r="RO10" s="9"/>
      <c r="RP10" s="9"/>
      <c r="RQ10" s="9"/>
      <c r="RR10" s="9"/>
      <c r="RS10" s="9"/>
      <c r="RT10" s="9"/>
      <c r="RU10" s="9"/>
      <c r="RV10" s="9"/>
      <c r="RW10" s="9"/>
      <c r="RX10" s="9"/>
      <c r="RY10" s="9"/>
      <c r="RZ10" s="9"/>
      <c r="SA10" s="9"/>
      <c r="SB10" s="9"/>
      <c r="SC10" s="9"/>
      <c r="SD10" s="9"/>
      <c r="SE10" s="9"/>
      <c r="SF10" s="9"/>
      <c r="SG10" s="9"/>
      <c r="SH10" s="9"/>
      <c r="SI10" s="9"/>
      <c r="SJ10" s="9"/>
      <c r="SK10" s="9"/>
      <c r="SL10" s="9"/>
      <c r="SM10" s="9"/>
      <c r="SN10" s="9"/>
      <c r="SO10" s="9"/>
      <c r="SP10" s="9"/>
      <c r="SQ10" s="9"/>
      <c r="SR10" s="9"/>
      <c r="SS10" s="9"/>
      <c r="ST10" s="9"/>
      <c r="SU10" s="9"/>
      <c r="SV10" s="9"/>
      <c r="SW10" s="9"/>
      <c r="SX10" s="9"/>
      <c r="SY10" s="9"/>
      <c r="SZ10" s="9"/>
      <c r="TA10" s="9"/>
      <c r="TB10" s="9"/>
      <c r="TC10" s="9"/>
      <c r="TD10" s="9"/>
      <c r="TE10" s="9"/>
      <c r="TF10" s="9"/>
      <c r="TG10" s="9"/>
      <c r="TH10" s="9"/>
      <c r="TI10" s="9"/>
      <c r="TJ10" s="9"/>
      <c r="TK10" s="9"/>
      <c r="TL10" s="9"/>
      <c r="TM10" s="9"/>
      <c r="TN10" s="9"/>
      <c r="TO10" s="9"/>
      <c r="TP10" s="9"/>
      <c r="TQ10" s="9"/>
      <c r="TR10" s="9"/>
      <c r="TS10" s="9"/>
      <c r="TT10" s="9"/>
      <c r="TU10" s="9"/>
      <c r="TV10" s="9"/>
      <c r="TW10" s="9"/>
      <c r="TX10" s="9"/>
      <c r="TY10" s="9"/>
      <c r="TZ10" s="9"/>
      <c r="UA10" s="9"/>
      <c r="UB10" s="9"/>
      <c r="UC10" s="9"/>
      <c r="UD10" s="9"/>
      <c r="UE10" s="9"/>
      <c r="UF10" s="9"/>
      <c r="UG10" s="9"/>
      <c r="UH10" s="9"/>
      <c r="UI10" s="9"/>
      <c r="UJ10" s="9"/>
      <c r="UK10" s="9"/>
      <c r="UL10" s="9"/>
      <c r="UM10" s="9"/>
      <c r="UN10" s="9"/>
      <c r="UO10" s="9"/>
      <c r="UP10" s="9"/>
      <c r="UQ10" s="9"/>
      <c r="UR10" s="9"/>
      <c r="US10" s="9"/>
      <c r="UT10" s="9"/>
      <c r="UU10" s="9"/>
      <c r="UV10" s="9"/>
      <c r="UW10" s="9"/>
      <c r="UX10" s="9"/>
      <c r="UY10" s="9"/>
      <c r="UZ10" s="9"/>
      <c r="VA10" s="9"/>
      <c r="VB10" s="9"/>
      <c r="VC10" s="9"/>
      <c r="VD10" s="9"/>
      <c r="VE10" s="9"/>
      <c r="VF10" s="9"/>
      <c r="VG10" s="9"/>
      <c r="VH10" s="9"/>
      <c r="VI10" s="9"/>
      <c r="VJ10" s="9"/>
      <c r="VK10" s="9"/>
      <c r="VL10" s="9"/>
      <c r="VM10" s="9"/>
      <c r="VN10" s="9"/>
      <c r="VO10" s="9"/>
      <c r="VP10" s="9"/>
      <c r="VQ10" s="9"/>
      <c r="VR10" s="9"/>
      <c r="VS10" s="9"/>
      <c r="VT10" s="9"/>
      <c r="VU10" s="9"/>
      <c r="VV10" s="9"/>
      <c r="VW10" s="9"/>
      <c r="VX10" s="9"/>
      <c r="VY10" s="9"/>
      <c r="VZ10" s="9"/>
      <c r="WA10" s="9"/>
      <c r="WB10" s="9"/>
      <c r="WC10" s="9"/>
      <c r="WD10" s="9"/>
      <c r="WE10" s="9"/>
      <c r="WF10" s="9"/>
      <c r="WG10" s="9"/>
      <c r="WH10" s="9"/>
      <c r="WI10" s="9"/>
      <c r="WJ10" s="9"/>
      <c r="WK10" s="9"/>
      <c r="WL10" s="9"/>
      <c r="WM10" s="9"/>
      <c r="WN10" s="9"/>
      <c r="WO10" s="9"/>
      <c r="WP10" s="9"/>
      <c r="WQ10" s="9"/>
      <c r="WR10" s="9"/>
      <c r="WS10" s="9"/>
      <c r="WT10" s="9"/>
      <c r="WU10" s="9"/>
      <c r="WV10" s="9"/>
      <c r="WW10" s="9"/>
      <c r="WX10" s="9"/>
      <c r="WY10" s="9"/>
      <c r="WZ10" s="9"/>
      <c r="XA10" s="9"/>
      <c r="XB10" s="9"/>
      <c r="XC10" s="9"/>
      <c r="XD10" s="9"/>
      <c r="XE10" s="9"/>
      <c r="XF10" s="9"/>
      <c r="XG10" s="9"/>
      <c r="XH10" s="9"/>
      <c r="XI10" s="9"/>
      <c r="XJ10" s="9"/>
      <c r="XK10" s="9"/>
      <c r="XL10" s="9"/>
      <c r="XM10" s="9"/>
      <c r="XN10" s="9"/>
      <c r="XO10" s="9"/>
      <c r="XP10" s="9"/>
      <c r="XQ10" s="9"/>
      <c r="XR10" s="9"/>
      <c r="XS10" s="9"/>
      <c r="XT10" s="9"/>
      <c r="XU10" s="9"/>
      <c r="XV10" s="9"/>
      <c r="XW10" s="9"/>
      <c r="XX10" s="9"/>
      <c r="XY10" s="9"/>
      <c r="XZ10" s="9"/>
      <c r="YA10" s="9"/>
      <c r="YB10" s="9"/>
      <c r="YC10" s="9"/>
      <c r="YD10" s="9"/>
      <c r="YE10" s="9"/>
      <c r="YF10" s="9"/>
      <c r="YG10" s="9"/>
      <c r="YH10" s="9"/>
    </row>
    <row r="11" spans="1:658" s="85" customFormat="1" ht="22.5" customHeight="1" thickBot="1" x14ac:dyDescent="0.3">
      <c r="A11" s="107" t="s">
        <v>14</v>
      </c>
      <c r="B11" s="108"/>
      <c r="C11" s="109"/>
      <c r="D11" s="87"/>
      <c r="E11" s="104"/>
      <c r="F11" s="110"/>
      <c r="G11" s="106"/>
      <c r="H11" s="87"/>
      <c r="I11" s="87"/>
      <c r="J11" s="87"/>
      <c r="K11" s="87"/>
      <c r="L11" s="87"/>
      <c r="M11" s="87"/>
      <c r="N11" s="87"/>
      <c r="O11" s="87"/>
      <c r="P11" s="87"/>
      <c r="Q11" s="87"/>
      <c r="R11" s="87"/>
      <c r="S11" s="87"/>
      <c r="T11" s="87"/>
      <c r="U11" s="87"/>
      <c r="V11" s="87"/>
      <c r="W11" s="87"/>
      <c r="X11" s="87"/>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9"/>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9"/>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9"/>
      <c r="SL11" s="9"/>
      <c r="SM11" s="9"/>
      <c r="SN11" s="9"/>
      <c r="SO11" s="9"/>
      <c r="SP11" s="9"/>
      <c r="SQ11" s="9"/>
      <c r="SR11" s="9"/>
      <c r="SS11" s="9"/>
      <c r="ST11" s="9"/>
      <c r="SU11" s="9"/>
      <c r="SV11" s="9"/>
      <c r="SW11" s="9"/>
      <c r="SX11" s="9"/>
      <c r="SY11" s="9"/>
      <c r="SZ11" s="9"/>
      <c r="TA11" s="9"/>
      <c r="TB11" s="9"/>
      <c r="TC11" s="9"/>
      <c r="TD11" s="9"/>
      <c r="TE11" s="9"/>
      <c r="TF11" s="9"/>
      <c r="TG11" s="9"/>
      <c r="TH11" s="9"/>
      <c r="TI11" s="9"/>
      <c r="TJ11" s="9"/>
      <c r="TK11" s="9"/>
      <c r="TL11" s="9"/>
      <c r="TM11" s="9"/>
      <c r="TN11" s="9"/>
      <c r="TO11" s="9"/>
      <c r="TP11" s="9"/>
      <c r="TQ11" s="9"/>
      <c r="TR11" s="9"/>
      <c r="TS11" s="9"/>
      <c r="TT11" s="9"/>
      <c r="TU11" s="9"/>
      <c r="TV11" s="9"/>
      <c r="TW11" s="9"/>
      <c r="TX11" s="9"/>
      <c r="TY11" s="9"/>
      <c r="TZ11" s="9"/>
      <c r="UA11" s="9"/>
      <c r="UB11" s="9"/>
      <c r="UC11" s="9"/>
      <c r="UD11" s="9"/>
      <c r="UE11" s="9"/>
      <c r="UF11" s="9"/>
      <c r="UG11" s="9"/>
      <c r="UH11" s="9"/>
      <c r="UI11" s="9"/>
      <c r="UJ11" s="9"/>
      <c r="UK11" s="9"/>
      <c r="UL11" s="9"/>
      <c r="UM11" s="9"/>
      <c r="UN11" s="9"/>
      <c r="UO11" s="9"/>
      <c r="UP11" s="9"/>
      <c r="UQ11" s="9"/>
      <c r="UR11" s="9"/>
      <c r="US11" s="9"/>
      <c r="UT11" s="9"/>
      <c r="UU11" s="9"/>
      <c r="UV11" s="9"/>
      <c r="UW11" s="9"/>
      <c r="UX11" s="9"/>
      <c r="UY11" s="9"/>
      <c r="UZ11" s="9"/>
      <c r="VA11" s="9"/>
      <c r="VB11" s="9"/>
      <c r="VC11" s="9"/>
      <c r="VD11" s="9"/>
      <c r="VE11" s="9"/>
      <c r="VF11" s="9"/>
      <c r="VG11" s="9"/>
      <c r="VH11" s="9"/>
      <c r="VI11" s="9"/>
      <c r="VJ11" s="9"/>
      <c r="VK11" s="9"/>
      <c r="VL11" s="9"/>
      <c r="VM11" s="9"/>
      <c r="VN11" s="9"/>
      <c r="VO11" s="9"/>
      <c r="VP11" s="9"/>
      <c r="VQ11" s="9"/>
      <c r="VR11" s="9"/>
      <c r="VS11" s="9"/>
      <c r="VT11" s="9"/>
      <c r="VU11" s="9"/>
      <c r="VV11" s="9"/>
      <c r="VW11" s="9"/>
      <c r="VX11" s="9"/>
      <c r="VY11" s="9"/>
      <c r="VZ11" s="9"/>
      <c r="WA11" s="9"/>
      <c r="WB11" s="9"/>
      <c r="WC11" s="9"/>
      <c r="WD11" s="9"/>
      <c r="WE11" s="9"/>
      <c r="WF11" s="9"/>
      <c r="WG11" s="9"/>
      <c r="WH11" s="9"/>
      <c r="WI11" s="9"/>
      <c r="WJ11" s="9"/>
      <c r="WK11" s="9"/>
      <c r="WL11" s="9"/>
      <c r="WM11" s="9"/>
      <c r="WN11" s="9"/>
      <c r="WO11" s="9"/>
      <c r="WP11" s="9"/>
      <c r="WQ11" s="9"/>
      <c r="WR11" s="9"/>
      <c r="WS11" s="9"/>
      <c r="WT11" s="9"/>
      <c r="WU11" s="9"/>
      <c r="WV11" s="9"/>
      <c r="WW11" s="9"/>
      <c r="WX11" s="9"/>
      <c r="WY11" s="9"/>
      <c r="WZ11" s="9"/>
      <c r="XA11" s="9"/>
      <c r="XB11" s="9"/>
      <c r="XC11" s="9"/>
      <c r="XD11" s="9"/>
      <c r="XE11" s="9"/>
      <c r="XF11" s="9"/>
      <c r="XG11" s="9"/>
      <c r="XH11" s="9"/>
      <c r="XI11" s="9"/>
      <c r="XJ11" s="9"/>
      <c r="XK11" s="9"/>
      <c r="XL11" s="9"/>
      <c r="XM11" s="9"/>
      <c r="XN11" s="9"/>
      <c r="XO11" s="9"/>
      <c r="XP11" s="9"/>
      <c r="XQ11" s="9"/>
      <c r="XR11" s="9"/>
      <c r="XS11" s="9"/>
      <c r="XT11" s="9"/>
      <c r="XU11" s="9"/>
      <c r="XV11" s="9"/>
      <c r="XW11" s="9"/>
      <c r="XX11" s="9"/>
      <c r="XY11" s="9"/>
      <c r="XZ11" s="9"/>
      <c r="YA11" s="9"/>
      <c r="YB11" s="9"/>
      <c r="YC11" s="9"/>
      <c r="YD11" s="9"/>
      <c r="YE11" s="9"/>
      <c r="YF11" s="9"/>
      <c r="YG11" s="9"/>
      <c r="YH11" s="9"/>
    </row>
    <row r="12" spans="1:658" s="85" customFormat="1" ht="22.5" customHeight="1" thickBot="1" x14ac:dyDescent="0.3">
      <c r="A12" s="89" t="s">
        <v>15</v>
      </c>
      <c r="B12" s="90" t="s">
        <v>16</v>
      </c>
      <c r="C12" s="91" t="s">
        <v>17</v>
      </c>
      <c r="D12" s="111"/>
      <c r="E12" s="112"/>
      <c r="F12" s="110"/>
      <c r="G12" s="106"/>
      <c r="H12" s="87"/>
      <c r="I12" s="87"/>
      <c r="J12" s="87"/>
      <c r="K12" s="87"/>
      <c r="L12" s="87"/>
      <c r="M12" s="87"/>
      <c r="N12" s="87"/>
      <c r="O12" s="87"/>
      <c r="P12" s="87"/>
      <c r="Q12" s="87"/>
      <c r="R12" s="87"/>
      <c r="S12" s="87"/>
      <c r="T12" s="87"/>
      <c r="U12" s="87"/>
      <c r="V12" s="87"/>
      <c r="W12" s="87"/>
      <c r="X12" s="87"/>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9"/>
      <c r="NJ12" s="9"/>
      <c r="NK12" s="9"/>
      <c r="NL12" s="9"/>
      <c r="NM12" s="9"/>
      <c r="NN12" s="9"/>
      <c r="NO12" s="9"/>
      <c r="NP12" s="9"/>
      <c r="NQ12" s="9"/>
      <c r="NR12" s="9"/>
      <c r="NS12" s="9"/>
      <c r="NT12" s="9"/>
      <c r="NU12" s="9"/>
      <c r="NV12" s="9"/>
      <c r="NW12" s="9"/>
      <c r="NX12" s="9"/>
      <c r="NY12" s="9"/>
      <c r="NZ12" s="9"/>
      <c r="OA12" s="9"/>
      <c r="OB12" s="9"/>
      <c r="OC12" s="9"/>
      <c r="OD12" s="9"/>
      <c r="OE12" s="9"/>
      <c r="OF12" s="9"/>
      <c r="OG12" s="9"/>
      <c r="OH12" s="9"/>
      <c r="OI12" s="9"/>
      <c r="OJ12" s="9"/>
      <c r="OK12" s="9"/>
      <c r="OL12" s="9"/>
      <c r="OM12" s="9"/>
      <c r="ON12" s="9"/>
      <c r="OO12" s="9"/>
      <c r="OP12" s="9"/>
      <c r="OQ12" s="9"/>
      <c r="OR12" s="9"/>
      <c r="OS12" s="9"/>
      <c r="OT12" s="9"/>
      <c r="OU12" s="9"/>
      <c r="OV12" s="9"/>
      <c r="OW12" s="9"/>
      <c r="OX12" s="9"/>
      <c r="OY12" s="9"/>
      <c r="OZ12" s="9"/>
      <c r="PA12" s="9"/>
      <c r="PB12" s="9"/>
      <c r="PC12" s="9"/>
      <c r="PD12" s="9"/>
      <c r="PE12" s="9"/>
      <c r="PF12" s="9"/>
      <c r="PG12" s="9"/>
      <c r="PH12" s="9"/>
      <c r="PI12" s="9"/>
      <c r="PJ12" s="9"/>
      <c r="PK12" s="9"/>
      <c r="PL12" s="9"/>
      <c r="PM12" s="9"/>
      <c r="PN12" s="9"/>
      <c r="PO12" s="9"/>
      <c r="PP12" s="9"/>
      <c r="PQ12" s="9"/>
      <c r="PR12" s="9"/>
      <c r="PS12" s="9"/>
      <c r="PT12" s="9"/>
      <c r="PU12" s="9"/>
      <c r="PV12" s="9"/>
      <c r="PW12" s="9"/>
      <c r="PX12" s="9"/>
      <c r="PY12" s="9"/>
      <c r="PZ12" s="9"/>
      <c r="QA12" s="9"/>
      <c r="QB12" s="9"/>
      <c r="QC12" s="9"/>
      <c r="QD12" s="9"/>
      <c r="QE12" s="9"/>
      <c r="QF12" s="9"/>
      <c r="QG12" s="9"/>
      <c r="QH12" s="9"/>
      <c r="QI12" s="9"/>
      <c r="QJ12" s="9"/>
      <c r="QK12" s="9"/>
      <c r="QL12" s="9"/>
      <c r="QM12" s="9"/>
      <c r="QN12" s="9"/>
      <c r="QO12" s="9"/>
      <c r="QP12" s="9"/>
      <c r="QQ12" s="9"/>
      <c r="QR12" s="9"/>
      <c r="QS12" s="9"/>
      <c r="QT12" s="9"/>
      <c r="QU12" s="9"/>
      <c r="QV12" s="9"/>
      <c r="QW12" s="9"/>
      <c r="QX12" s="9"/>
      <c r="QY12" s="9"/>
      <c r="QZ12" s="9"/>
      <c r="RA12" s="9"/>
      <c r="RB12" s="9"/>
      <c r="RC12" s="9"/>
      <c r="RD12" s="9"/>
      <c r="RE12" s="9"/>
      <c r="RF12" s="9"/>
      <c r="RG12" s="9"/>
      <c r="RH12" s="9"/>
      <c r="RI12" s="9"/>
      <c r="RJ12" s="9"/>
      <c r="RK12" s="9"/>
      <c r="RL12" s="9"/>
      <c r="RM12" s="9"/>
      <c r="RN12" s="9"/>
      <c r="RO12" s="9"/>
      <c r="RP12" s="9"/>
      <c r="RQ12" s="9"/>
      <c r="RR12" s="9"/>
      <c r="RS12" s="9"/>
      <c r="RT12" s="9"/>
      <c r="RU12" s="9"/>
      <c r="RV12" s="9"/>
      <c r="RW12" s="9"/>
      <c r="RX12" s="9"/>
      <c r="RY12" s="9"/>
      <c r="RZ12" s="9"/>
      <c r="SA12" s="9"/>
      <c r="SB12" s="9"/>
      <c r="SC12" s="9"/>
      <c r="SD12" s="9"/>
      <c r="SE12" s="9"/>
      <c r="SF12" s="9"/>
      <c r="SG12" s="9"/>
      <c r="SH12" s="9"/>
      <c r="SI12" s="9"/>
      <c r="SJ12" s="9"/>
      <c r="SK12" s="9"/>
      <c r="SL12" s="9"/>
      <c r="SM12" s="9"/>
      <c r="SN12" s="9"/>
      <c r="SO12" s="9"/>
      <c r="SP12" s="9"/>
      <c r="SQ12" s="9"/>
      <c r="SR12" s="9"/>
      <c r="SS12" s="9"/>
      <c r="ST12" s="9"/>
      <c r="SU12" s="9"/>
      <c r="SV12" s="9"/>
      <c r="SW12" s="9"/>
      <c r="SX12" s="9"/>
      <c r="SY12" s="9"/>
      <c r="SZ12" s="9"/>
      <c r="TA12" s="9"/>
      <c r="TB12" s="9"/>
      <c r="TC12" s="9"/>
      <c r="TD12" s="9"/>
      <c r="TE12" s="9"/>
      <c r="TF12" s="9"/>
      <c r="TG12" s="9"/>
      <c r="TH12" s="9"/>
      <c r="TI12" s="9"/>
      <c r="TJ12" s="9"/>
      <c r="TK12" s="9"/>
      <c r="TL12" s="9"/>
      <c r="TM12" s="9"/>
      <c r="TN12" s="9"/>
      <c r="TO12" s="9"/>
      <c r="TP12" s="9"/>
      <c r="TQ12" s="9"/>
      <c r="TR12" s="9"/>
      <c r="TS12" s="9"/>
      <c r="TT12" s="9"/>
      <c r="TU12" s="9"/>
      <c r="TV12" s="9"/>
      <c r="TW12" s="9"/>
      <c r="TX12" s="9"/>
      <c r="TY12" s="9"/>
      <c r="TZ12" s="9"/>
      <c r="UA12" s="9"/>
      <c r="UB12" s="9"/>
      <c r="UC12" s="9"/>
      <c r="UD12" s="9"/>
      <c r="UE12" s="9"/>
      <c r="UF12" s="9"/>
      <c r="UG12" s="9"/>
      <c r="UH12" s="9"/>
      <c r="UI12" s="9"/>
      <c r="UJ12" s="9"/>
      <c r="UK12" s="9"/>
      <c r="UL12" s="9"/>
      <c r="UM12" s="9"/>
      <c r="UN12" s="9"/>
      <c r="UO12" s="9"/>
      <c r="UP12" s="9"/>
      <c r="UQ12" s="9"/>
      <c r="UR12" s="9"/>
      <c r="US12" s="9"/>
      <c r="UT12" s="9"/>
      <c r="UU12" s="9"/>
      <c r="UV12" s="9"/>
      <c r="UW12" s="9"/>
      <c r="UX12" s="9"/>
      <c r="UY12" s="9"/>
      <c r="UZ12" s="9"/>
      <c r="VA12" s="9"/>
      <c r="VB12" s="9"/>
      <c r="VC12" s="9"/>
      <c r="VD12" s="9"/>
      <c r="VE12" s="9"/>
      <c r="VF12" s="9"/>
      <c r="VG12" s="9"/>
      <c r="VH12" s="9"/>
      <c r="VI12" s="9"/>
      <c r="VJ12" s="9"/>
      <c r="VK12" s="9"/>
      <c r="VL12" s="9"/>
      <c r="VM12" s="9"/>
      <c r="VN12" s="9"/>
      <c r="VO12" s="9"/>
      <c r="VP12" s="9"/>
      <c r="VQ12" s="9"/>
      <c r="VR12" s="9"/>
      <c r="VS12" s="9"/>
      <c r="VT12" s="9"/>
      <c r="VU12" s="9"/>
      <c r="VV12" s="9"/>
      <c r="VW12" s="9"/>
      <c r="VX12" s="9"/>
      <c r="VY12" s="9"/>
      <c r="VZ12" s="9"/>
      <c r="WA12" s="9"/>
      <c r="WB12" s="9"/>
      <c r="WC12" s="9"/>
      <c r="WD12" s="9"/>
      <c r="WE12" s="9"/>
      <c r="WF12" s="9"/>
      <c r="WG12" s="9"/>
      <c r="WH12" s="9"/>
      <c r="WI12" s="9"/>
      <c r="WJ12" s="9"/>
      <c r="WK12" s="9"/>
      <c r="WL12" s="9"/>
      <c r="WM12" s="9"/>
      <c r="WN12" s="9"/>
      <c r="WO12" s="9"/>
      <c r="WP12" s="9"/>
      <c r="WQ12" s="9"/>
      <c r="WR12" s="9"/>
      <c r="WS12" s="9"/>
      <c r="WT12" s="9"/>
      <c r="WU12" s="9"/>
      <c r="WV12" s="9"/>
      <c r="WW12" s="9"/>
      <c r="WX12" s="9"/>
      <c r="WY12" s="9"/>
      <c r="WZ12" s="9"/>
      <c r="XA12" s="9"/>
      <c r="XB12" s="9"/>
      <c r="XC12" s="9"/>
      <c r="XD12" s="9"/>
      <c r="XE12" s="9"/>
      <c r="XF12" s="9"/>
      <c r="XG12" s="9"/>
      <c r="XH12" s="9"/>
      <c r="XI12" s="9"/>
      <c r="XJ12" s="9"/>
      <c r="XK12" s="9"/>
      <c r="XL12" s="9"/>
      <c r="XM12" s="9"/>
      <c r="XN12" s="9"/>
      <c r="XO12" s="9"/>
      <c r="XP12" s="9"/>
      <c r="XQ12" s="9"/>
      <c r="XR12" s="9"/>
      <c r="XS12" s="9"/>
      <c r="XT12" s="9"/>
      <c r="XU12" s="9"/>
      <c r="XV12" s="9"/>
      <c r="XW12" s="9"/>
      <c r="XX12" s="9"/>
      <c r="XY12" s="9"/>
      <c r="XZ12" s="9"/>
      <c r="YA12" s="9"/>
      <c r="YB12" s="9"/>
      <c r="YC12" s="9"/>
      <c r="YD12" s="9"/>
      <c r="YE12" s="9"/>
      <c r="YF12" s="9"/>
      <c r="YG12" s="9"/>
      <c r="YH12" s="9"/>
    </row>
    <row r="13" spans="1:658" s="85" customFormat="1" ht="22.5" customHeight="1" x14ac:dyDescent="0.25">
      <c r="A13" s="113" t="s">
        <v>18</v>
      </c>
      <c r="B13" s="114"/>
      <c r="C13" s="115"/>
      <c r="D13" s="111"/>
      <c r="E13" s="112"/>
      <c r="F13" s="116"/>
      <c r="G13" s="106"/>
      <c r="H13" s="87"/>
      <c r="I13" s="87"/>
      <c r="J13" s="87"/>
      <c r="K13" s="87"/>
      <c r="L13" s="87"/>
      <c r="M13" s="87"/>
      <c r="N13" s="87"/>
      <c r="O13" s="87"/>
      <c r="P13" s="87"/>
      <c r="Q13" s="87"/>
      <c r="R13" s="87"/>
      <c r="S13" s="87"/>
      <c r="T13" s="87"/>
      <c r="U13" s="87"/>
      <c r="V13" s="87"/>
      <c r="W13" s="87"/>
      <c r="X13" s="87"/>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c r="IV13" s="9"/>
      <c r="IW13" s="9"/>
      <c r="IX13" s="9"/>
      <c r="IY13" s="9"/>
      <c r="IZ13" s="9"/>
      <c r="JA13" s="9"/>
      <c r="JB13" s="9"/>
      <c r="JC13" s="9"/>
      <c r="JD13" s="9"/>
      <c r="JE13" s="9"/>
      <c r="JF13" s="9"/>
      <c r="JG13" s="9"/>
      <c r="JH13" s="9"/>
      <c r="JI13" s="9"/>
      <c r="JJ13" s="9"/>
      <c r="JK13" s="9"/>
      <c r="JL13" s="9"/>
      <c r="JM13" s="9"/>
      <c r="JN13" s="9"/>
      <c r="JO13" s="9"/>
      <c r="JP13" s="9"/>
      <c r="JQ13" s="9"/>
      <c r="JR13" s="9"/>
      <c r="JS13" s="9"/>
      <c r="JT13" s="9"/>
      <c r="JU13" s="9"/>
      <c r="JV13" s="9"/>
      <c r="JW13" s="9"/>
      <c r="JX13" s="9"/>
      <c r="JY13" s="9"/>
      <c r="JZ13" s="9"/>
      <c r="KA13" s="9"/>
      <c r="KB13" s="9"/>
      <c r="KC13" s="9"/>
      <c r="KD13" s="9"/>
      <c r="KE13" s="9"/>
      <c r="KF13" s="9"/>
      <c r="KG13" s="9"/>
      <c r="KH13" s="9"/>
      <c r="KI13" s="9"/>
      <c r="KJ13" s="9"/>
      <c r="KK13" s="9"/>
      <c r="KL13" s="9"/>
      <c r="KM13" s="9"/>
      <c r="KN13" s="9"/>
      <c r="KO13" s="9"/>
      <c r="KP13" s="9"/>
      <c r="KQ13" s="9"/>
      <c r="KR13" s="9"/>
      <c r="KS13" s="9"/>
      <c r="KT13" s="9"/>
      <c r="KU13" s="9"/>
      <c r="KV13" s="9"/>
      <c r="KW13" s="9"/>
      <c r="KX13" s="9"/>
      <c r="KY13" s="9"/>
      <c r="KZ13" s="9"/>
      <c r="LA13" s="9"/>
      <c r="LB13" s="9"/>
      <c r="LC13" s="9"/>
      <c r="LD13" s="9"/>
      <c r="LE13" s="9"/>
      <c r="LF13" s="9"/>
      <c r="LG13" s="9"/>
      <c r="LH13" s="9"/>
      <c r="LI13" s="9"/>
      <c r="LJ13" s="9"/>
      <c r="LK13" s="9"/>
      <c r="LL13" s="9"/>
      <c r="LM13" s="9"/>
      <c r="LN13" s="9"/>
      <c r="LO13" s="9"/>
      <c r="LP13" s="9"/>
      <c r="LQ13" s="9"/>
      <c r="LR13" s="9"/>
      <c r="LS13" s="9"/>
      <c r="LT13" s="9"/>
      <c r="LU13" s="9"/>
      <c r="LV13" s="9"/>
      <c r="LW13" s="9"/>
      <c r="LX13" s="9"/>
      <c r="LY13" s="9"/>
      <c r="LZ13" s="9"/>
      <c r="MA13" s="9"/>
      <c r="MB13" s="9"/>
      <c r="MC13" s="9"/>
      <c r="MD13" s="9"/>
      <c r="ME13" s="9"/>
      <c r="MF13" s="9"/>
      <c r="MG13" s="9"/>
      <c r="MH13" s="9"/>
      <c r="MI13" s="9"/>
      <c r="MJ13" s="9"/>
      <c r="MK13" s="9"/>
      <c r="ML13" s="9"/>
      <c r="MM13" s="9"/>
      <c r="MN13" s="9"/>
      <c r="MO13" s="9"/>
      <c r="MP13" s="9"/>
      <c r="MQ13" s="9"/>
      <c r="MR13" s="9"/>
      <c r="MS13" s="9"/>
      <c r="MT13" s="9"/>
      <c r="MU13" s="9"/>
      <c r="MV13" s="9"/>
      <c r="MW13" s="9"/>
      <c r="MX13" s="9"/>
      <c r="MY13" s="9"/>
      <c r="MZ13" s="9"/>
      <c r="NA13" s="9"/>
      <c r="NB13" s="9"/>
      <c r="NC13" s="9"/>
      <c r="ND13" s="9"/>
      <c r="NE13" s="9"/>
      <c r="NF13" s="9"/>
      <c r="NG13" s="9"/>
      <c r="NH13" s="9"/>
      <c r="NI13" s="9"/>
      <c r="NJ13" s="9"/>
      <c r="NK13" s="9"/>
      <c r="NL13" s="9"/>
      <c r="NM13" s="9"/>
      <c r="NN13" s="9"/>
      <c r="NO13" s="9"/>
      <c r="NP13" s="9"/>
      <c r="NQ13" s="9"/>
      <c r="NR13" s="9"/>
      <c r="NS13" s="9"/>
      <c r="NT13" s="9"/>
      <c r="NU13" s="9"/>
      <c r="NV13" s="9"/>
      <c r="NW13" s="9"/>
      <c r="NX13" s="9"/>
      <c r="NY13" s="9"/>
      <c r="NZ13" s="9"/>
      <c r="OA13" s="9"/>
      <c r="OB13" s="9"/>
      <c r="OC13" s="9"/>
      <c r="OD13" s="9"/>
      <c r="OE13" s="9"/>
      <c r="OF13" s="9"/>
      <c r="OG13" s="9"/>
      <c r="OH13" s="9"/>
      <c r="OI13" s="9"/>
      <c r="OJ13" s="9"/>
      <c r="OK13" s="9"/>
      <c r="OL13" s="9"/>
      <c r="OM13" s="9"/>
      <c r="ON13" s="9"/>
      <c r="OO13" s="9"/>
      <c r="OP13" s="9"/>
      <c r="OQ13" s="9"/>
      <c r="OR13" s="9"/>
      <c r="OS13" s="9"/>
      <c r="OT13" s="9"/>
      <c r="OU13" s="9"/>
      <c r="OV13" s="9"/>
      <c r="OW13" s="9"/>
      <c r="OX13" s="9"/>
      <c r="OY13" s="9"/>
      <c r="OZ13" s="9"/>
      <c r="PA13" s="9"/>
      <c r="PB13" s="9"/>
      <c r="PC13" s="9"/>
      <c r="PD13" s="9"/>
      <c r="PE13" s="9"/>
      <c r="PF13" s="9"/>
      <c r="PG13" s="9"/>
      <c r="PH13" s="9"/>
      <c r="PI13" s="9"/>
      <c r="PJ13" s="9"/>
      <c r="PK13" s="9"/>
      <c r="PL13" s="9"/>
      <c r="PM13" s="9"/>
      <c r="PN13" s="9"/>
      <c r="PO13" s="9"/>
      <c r="PP13" s="9"/>
      <c r="PQ13" s="9"/>
      <c r="PR13" s="9"/>
      <c r="PS13" s="9"/>
      <c r="PT13" s="9"/>
      <c r="PU13" s="9"/>
      <c r="PV13" s="9"/>
      <c r="PW13" s="9"/>
      <c r="PX13" s="9"/>
      <c r="PY13" s="9"/>
      <c r="PZ13" s="9"/>
      <c r="QA13" s="9"/>
      <c r="QB13" s="9"/>
      <c r="QC13" s="9"/>
      <c r="QD13" s="9"/>
      <c r="QE13" s="9"/>
      <c r="QF13" s="9"/>
      <c r="QG13" s="9"/>
      <c r="QH13" s="9"/>
      <c r="QI13" s="9"/>
      <c r="QJ13" s="9"/>
      <c r="QK13" s="9"/>
      <c r="QL13" s="9"/>
      <c r="QM13" s="9"/>
      <c r="QN13" s="9"/>
      <c r="QO13" s="9"/>
      <c r="QP13" s="9"/>
      <c r="QQ13" s="9"/>
      <c r="QR13" s="9"/>
      <c r="QS13" s="9"/>
      <c r="QT13" s="9"/>
      <c r="QU13" s="9"/>
      <c r="QV13" s="9"/>
      <c r="QW13" s="9"/>
      <c r="QX13" s="9"/>
      <c r="QY13" s="9"/>
      <c r="QZ13" s="9"/>
      <c r="RA13" s="9"/>
      <c r="RB13" s="9"/>
      <c r="RC13" s="9"/>
      <c r="RD13" s="9"/>
      <c r="RE13" s="9"/>
      <c r="RF13" s="9"/>
      <c r="RG13" s="9"/>
      <c r="RH13" s="9"/>
      <c r="RI13" s="9"/>
      <c r="RJ13" s="9"/>
      <c r="RK13" s="9"/>
      <c r="RL13" s="9"/>
      <c r="RM13" s="9"/>
      <c r="RN13" s="9"/>
      <c r="RO13" s="9"/>
      <c r="RP13" s="9"/>
      <c r="RQ13" s="9"/>
      <c r="RR13" s="9"/>
      <c r="RS13" s="9"/>
      <c r="RT13" s="9"/>
      <c r="RU13" s="9"/>
      <c r="RV13" s="9"/>
      <c r="RW13" s="9"/>
      <c r="RX13" s="9"/>
      <c r="RY13" s="9"/>
      <c r="RZ13" s="9"/>
      <c r="SA13" s="9"/>
      <c r="SB13" s="9"/>
      <c r="SC13" s="9"/>
      <c r="SD13" s="9"/>
      <c r="SE13" s="9"/>
      <c r="SF13" s="9"/>
      <c r="SG13" s="9"/>
      <c r="SH13" s="9"/>
      <c r="SI13" s="9"/>
      <c r="SJ13" s="9"/>
      <c r="SK13" s="9"/>
      <c r="SL13" s="9"/>
      <c r="SM13" s="9"/>
      <c r="SN13" s="9"/>
      <c r="SO13" s="9"/>
      <c r="SP13" s="9"/>
      <c r="SQ13" s="9"/>
      <c r="SR13" s="9"/>
      <c r="SS13" s="9"/>
      <c r="ST13" s="9"/>
      <c r="SU13" s="9"/>
      <c r="SV13" s="9"/>
      <c r="SW13" s="9"/>
      <c r="SX13" s="9"/>
      <c r="SY13" s="9"/>
      <c r="SZ13" s="9"/>
      <c r="TA13" s="9"/>
      <c r="TB13" s="9"/>
      <c r="TC13" s="9"/>
      <c r="TD13" s="9"/>
      <c r="TE13" s="9"/>
      <c r="TF13" s="9"/>
      <c r="TG13" s="9"/>
      <c r="TH13" s="9"/>
      <c r="TI13" s="9"/>
      <c r="TJ13" s="9"/>
      <c r="TK13" s="9"/>
      <c r="TL13" s="9"/>
      <c r="TM13" s="9"/>
      <c r="TN13" s="9"/>
      <c r="TO13" s="9"/>
      <c r="TP13" s="9"/>
      <c r="TQ13" s="9"/>
      <c r="TR13" s="9"/>
      <c r="TS13" s="9"/>
      <c r="TT13" s="9"/>
      <c r="TU13" s="9"/>
      <c r="TV13" s="9"/>
      <c r="TW13" s="9"/>
      <c r="TX13" s="9"/>
      <c r="TY13" s="9"/>
      <c r="TZ13" s="9"/>
      <c r="UA13" s="9"/>
      <c r="UB13" s="9"/>
      <c r="UC13" s="9"/>
      <c r="UD13" s="9"/>
      <c r="UE13" s="9"/>
      <c r="UF13" s="9"/>
      <c r="UG13" s="9"/>
      <c r="UH13" s="9"/>
      <c r="UI13" s="9"/>
      <c r="UJ13" s="9"/>
      <c r="UK13" s="9"/>
      <c r="UL13" s="9"/>
      <c r="UM13" s="9"/>
      <c r="UN13" s="9"/>
      <c r="UO13" s="9"/>
      <c r="UP13" s="9"/>
      <c r="UQ13" s="9"/>
      <c r="UR13" s="9"/>
      <c r="US13" s="9"/>
      <c r="UT13" s="9"/>
      <c r="UU13" s="9"/>
      <c r="UV13" s="9"/>
      <c r="UW13" s="9"/>
      <c r="UX13" s="9"/>
      <c r="UY13" s="9"/>
      <c r="UZ13" s="9"/>
      <c r="VA13" s="9"/>
      <c r="VB13" s="9"/>
      <c r="VC13" s="9"/>
      <c r="VD13" s="9"/>
      <c r="VE13" s="9"/>
      <c r="VF13" s="9"/>
      <c r="VG13" s="9"/>
      <c r="VH13" s="9"/>
      <c r="VI13" s="9"/>
      <c r="VJ13" s="9"/>
      <c r="VK13" s="9"/>
      <c r="VL13" s="9"/>
      <c r="VM13" s="9"/>
      <c r="VN13" s="9"/>
      <c r="VO13" s="9"/>
      <c r="VP13" s="9"/>
      <c r="VQ13" s="9"/>
      <c r="VR13" s="9"/>
      <c r="VS13" s="9"/>
      <c r="VT13" s="9"/>
      <c r="VU13" s="9"/>
      <c r="VV13" s="9"/>
      <c r="VW13" s="9"/>
      <c r="VX13" s="9"/>
      <c r="VY13" s="9"/>
      <c r="VZ13" s="9"/>
      <c r="WA13" s="9"/>
      <c r="WB13" s="9"/>
      <c r="WC13" s="9"/>
      <c r="WD13" s="9"/>
      <c r="WE13" s="9"/>
      <c r="WF13" s="9"/>
      <c r="WG13" s="9"/>
      <c r="WH13" s="9"/>
      <c r="WI13" s="9"/>
      <c r="WJ13" s="9"/>
      <c r="WK13" s="9"/>
      <c r="WL13" s="9"/>
      <c r="WM13" s="9"/>
      <c r="WN13" s="9"/>
      <c r="WO13" s="9"/>
      <c r="WP13" s="9"/>
      <c r="WQ13" s="9"/>
      <c r="WR13" s="9"/>
      <c r="WS13" s="9"/>
      <c r="WT13" s="9"/>
      <c r="WU13" s="9"/>
      <c r="WV13" s="9"/>
      <c r="WW13" s="9"/>
      <c r="WX13" s="9"/>
      <c r="WY13" s="9"/>
      <c r="WZ13" s="9"/>
      <c r="XA13" s="9"/>
      <c r="XB13" s="9"/>
      <c r="XC13" s="9"/>
      <c r="XD13" s="9"/>
      <c r="XE13" s="9"/>
      <c r="XF13" s="9"/>
      <c r="XG13" s="9"/>
      <c r="XH13" s="9"/>
      <c r="XI13" s="9"/>
      <c r="XJ13" s="9"/>
      <c r="XK13" s="9"/>
      <c r="XL13" s="9"/>
      <c r="XM13" s="9"/>
      <c r="XN13" s="9"/>
      <c r="XO13" s="9"/>
      <c r="XP13" s="9"/>
      <c r="XQ13" s="9"/>
      <c r="XR13" s="9"/>
      <c r="XS13" s="9"/>
      <c r="XT13" s="9"/>
      <c r="XU13" s="9"/>
      <c r="XV13" s="9"/>
      <c r="XW13" s="9"/>
      <c r="XX13" s="9"/>
      <c r="XY13" s="9"/>
      <c r="XZ13" s="9"/>
      <c r="YA13" s="9"/>
      <c r="YB13" s="9"/>
      <c r="YC13" s="9"/>
      <c r="YD13" s="9"/>
      <c r="YE13" s="9"/>
      <c r="YF13" s="9"/>
      <c r="YG13" s="9"/>
      <c r="YH13" s="9"/>
    </row>
    <row r="14" spans="1:658" s="85" customFormat="1" ht="22.5" customHeight="1" x14ac:dyDescent="0.25">
      <c r="A14" s="117" t="s">
        <v>19</v>
      </c>
      <c r="B14" s="118"/>
      <c r="C14" s="119"/>
      <c r="D14" s="111"/>
      <c r="E14" s="112"/>
      <c r="F14" s="116"/>
      <c r="G14" s="106"/>
      <c r="H14" s="87"/>
      <c r="I14" s="87"/>
      <c r="J14" s="87"/>
      <c r="K14" s="87"/>
      <c r="L14" s="87"/>
      <c r="M14" s="87"/>
      <c r="N14" s="87"/>
      <c r="O14" s="87"/>
      <c r="P14" s="87"/>
      <c r="Q14" s="87"/>
      <c r="R14" s="87"/>
      <c r="S14" s="87"/>
      <c r="T14" s="87"/>
      <c r="U14" s="87"/>
      <c r="V14" s="87"/>
      <c r="W14" s="87"/>
      <c r="X14" s="87"/>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c r="IV14" s="9"/>
      <c r="IW14" s="9"/>
      <c r="IX14" s="9"/>
      <c r="IY14" s="9"/>
      <c r="IZ14" s="9"/>
      <c r="JA14" s="9"/>
      <c r="JB14" s="9"/>
      <c r="JC14" s="9"/>
      <c r="JD14" s="9"/>
      <c r="JE14" s="9"/>
      <c r="JF14" s="9"/>
      <c r="JG14" s="9"/>
      <c r="JH14" s="9"/>
      <c r="JI14" s="9"/>
      <c r="JJ14" s="9"/>
      <c r="JK14" s="9"/>
      <c r="JL14" s="9"/>
      <c r="JM14" s="9"/>
      <c r="JN14" s="9"/>
      <c r="JO14" s="9"/>
      <c r="JP14" s="9"/>
      <c r="JQ14" s="9"/>
      <c r="JR14" s="9"/>
      <c r="JS14" s="9"/>
      <c r="JT14" s="9"/>
      <c r="JU14" s="9"/>
      <c r="JV14" s="9"/>
      <c r="JW14" s="9"/>
      <c r="JX14" s="9"/>
      <c r="JY14" s="9"/>
      <c r="JZ14" s="9"/>
      <c r="KA14" s="9"/>
      <c r="KB14" s="9"/>
      <c r="KC14" s="9"/>
      <c r="KD14" s="9"/>
      <c r="KE14" s="9"/>
      <c r="KF14" s="9"/>
      <c r="KG14" s="9"/>
      <c r="KH14" s="9"/>
      <c r="KI14" s="9"/>
      <c r="KJ14" s="9"/>
      <c r="KK14" s="9"/>
      <c r="KL14" s="9"/>
      <c r="KM14" s="9"/>
      <c r="KN14" s="9"/>
      <c r="KO14" s="9"/>
      <c r="KP14" s="9"/>
      <c r="KQ14" s="9"/>
      <c r="KR14" s="9"/>
      <c r="KS14" s="9"/>
      <c r="KT14" s="9"/>
      <c r="KU14" s="9"/>
      <c r="KV14" s="9"/>
      <c r="KW14" s="9"/>
      <c r="KX14" s="9"/>
      <c r="KY14" s="9"/>
      <c r="KZ14" s="9"/>
      <c r="LA14" s="9"/>
      <c r="LB14" s="9"/>
      <c r="LC14" s="9"/>
      <c r="LD14" s="9"/>
      <c r="LE14" s="9"/>
      <c r="LF14" s="9"/>
      <c r="LG14" s="9"/>
      <c r="LH14" s="9"/>
      <c r="LI14" s="9"/>
      <c r="LJ14" s="9"/>
      <c r="LK14" s="9"/>
      <c r="LL14" s="9"/>
      <c r="LM14" s="9"/>
      <c r="LN14" s="9"/>
      <c r="LO14" s="9"/>
      <c r="LP14" s="9"/>
      <c r="LQ14" s="9"/>
      <c r="LR14" s="9"/>
      <c r="LS14" s="9"/>
      <c r="LT14" s="9"/>
      <c r="LU14" s="9"/>
      <c r="LV14" s="9"/>
      <c r="LW14" s="9"/>
      <c r="LX14" s="9"/>
      <c r="LY14" s="9"/>
      <c r="LZ14" s="9"/>
      <c r="MA14" s="9"/>
      <c r="MB14" s="9"/>
      <c r="MC14" s="9"/>
      <c r="MD14" s="9"/>
      <c r="ME14" s="9"/>
      <c r="MF14" s="9"/>
      <c r="MG14" s="9"/>
      <c r="MH14" s="9"/>
      <c r="MI14" s="9"/>
      <c r="MJ14" s="9"/>
      <c r="MK14" s="9"/>
      <c r="ML14" s="9"/>
      <c r="MM14" s="9"/>
      <c r="MN14" s="9"/>
      <c r="MO14" s="9"/>
      <c r="MP14" s="9"/>
      <c r="MQ14" s="9"/>
      <c r="MR14" s="9"/>
      <c r="MS14" s="9"/>
      <c r="MT14" s="9"/>
      <c r="MU14" s="9"/>
      <c r="MV14" s="9"/>
      <c r="MW14" s="9"/>
      <c r="MX14" s="9"/>
      <c r="MY14" s="9"/>
      <c r="MZ14" s="9"/>
      <c r="NA14" s="9"/>
      <c r="NB14" s="9"/>
      <c r="NC14" s="9"/>
      <c r="ND14" s="9"/>
      <c r="NE14" s="9"/>
      <c r="NF14" s="9"/>
      <c r="NG14" s="9"/>
      <c r="NH14" s="9"/>
      <c r="NI14" s="9"/>
      <c r="NJ14" s="9"/>
      <c r="NK14" s="9"/>
      <c r="NL14" s="9"/>
      <c r="NM14" s="9"/>
      <c r="NN14" s="9"/>
      <c r="NO14" s="9"/>
      <c r="NP14" s="9"/>
      <c r="NQ14" s="9"/>
      <c r="NR14" s="9"/>
      <c r="NS14" s="9"/>
      <c r="NT14" s="9"/>
      <c r="NU14" s="9"/>
      <c r="NV14" s="9"/>
      <c r="NW14" s="9"/>
      <c r="NX14" s="9"/>
      <c r="NY14" s="9"/>
      <c r="NZ14" s="9"/>
      <c r="OA14" s="9"/>
      <c r="OB14" s="9"/>
      <c r="OC14" s="9"/>
      <c r="OD14" s="9"/>
      <c r="OE14" s="9"/>
      <c r="OF14" s="9"/>
      <c r="OG14" s="9"/>
      <c r="OH14" s="9"/>
      <c r="OI14" s="9"/>
      <c r="OJ14" s="9"/>
      <c r="OK14" s="9"/>
      <c r="OL14" s="9"/>
      <c r="OM14" s="9"/>
      <c r="ON14" s="9"/>
      <c r="OO14" s="9"/>
      <c r="OP14" s="9"/>
      <c r="OQ14" s="9"/>
      <c r="OR14" s="9"/>
      <c r="OS14" s="9"/>
      <c r="OT14" s="9"/>
      <c r="OU14" s="9"/>
      <c r="OV14" s="9"/>
      <c r="OW14" s="9"/>
      <c r="OX14" s="9"/>
      <c r="OY14" s="9"/>
      <c r="OZ14" s="9"/>
      <c r="PA14" s="9"/>
      <c r="PB14" s="9"/>
      <c r="PC14" s="9"/>
      <c r="PD14" s="9"/>
      <c r="PE14" s="9"/>
      <c r="PF14" s="9"/>
      <c r="PG14" s="9"/>
      <c r="PH14" s="9"/>
      <c r="PI14" s="9"/>
      <c r="PJ14" s="9"/>
      <c r="PK14" s="9"/>
      <c r="PL14" s="9"/>
      <c r="PM14" s="9"/>
      <c r="PN14" s="9"/>
      <c r="PO14" s="9"/>
      <c r="PP14" s="9"/>
      <c r="PQ14" s="9"/>
      <c r="PR14" s="9"/>
      <c r="PS14" s="9"/>
      <c r="PT14" s="9"/>
      <c r="PU14" s="9"/>
      <c r="PV14" s="9"/>
      <c r="PW14" s="9"/>
      <c r="PX14" s="9"/>
      <c r="PY14" s="9"/>
      <c r="PZ14" s="9"/>
      <c r="QA14" s="9"/>
      <c r="QB14" s="9"/>
      <c r="QC14" s="9"/>
      <c r="QD14" s="9"/>
      <c r="QE14" s="9"/>
      <c r="QF14" s="9"/>
      <c r="QG14" s="9"/>
      <c r="QH14" s="9"/>
      <c r="QI14" s="9"/>
      <c r="QJ14" s="9"/>
      <c r="QK14" s="9"/>
      <c r="QL14" s="9"/>
      <c r="QM14" s="9"/>
      <c r="QN14" s="9"/>
      <c r="QO14" s="9"/>
      <c r="QP14" s="9"/>
      <c r="QQ14" s="9"/>
      <c r="QR14" s="9"/>
      <c r="QS14" s="9"/>
      <c r="QT14" s="9"/>
      <c r="QU14" s="9"/>
      <c r="QV14" s="9"/>
      <c r="QW14" s="9"/>
      <c r="QX14" s="9"/>
      <c r="QY14" s="9"/>
      <c r="QZ14" s="9"/>
      <c r="RA14" s="9"/>
      <c r="RB14" s="9"/>
      <c r="RC14" s="9"/>
      <c r="RD14" s="9"/>
      <c r="RE14" s="9"/>
      <c r="RF14" s="9"/>
      <c r="RG14" s="9"/>
      <c r="RH14" s="9"/>
      <c r="RI14" s="9"/>
      <c r="RJ14" s="9"/>
      <c r="RK14" s="9"/>
      <c r="RL14" s="9"/>
      <c r="RM14" s="9"/>
      <c r="RN14" s="9"/>
      <c r="RO14" s="9"/>
      <c r="RP14" s="9"/>
      <c r="RQ14" s="9"/>
      <c r="RR14" s="9"/>
      <c r="RS14" s="9"/>
      <c r="RT14" s="9"/>
      <c r="RU14" s="9"/>
      <c r="RV14" s="9"/>
      <c r="RW14" s="9"/>
      <c r="RX14" s="9"/>
      <c r="RY14" s="9"/>
      <c r="RZ14" s="9"/>
      <c r="SA14" s="9"/>
      <c r="SB14" s="9"/>
      <c r="SC14" s="9"/>
      <c r="SD14" s="9"/>
      <c r="SE14" s="9"/>
      <c r="SF14" s="9"/>
      <c r="SG14" s="9"/>
      <c r="SH14" s="9"/>
      <c r="SI14" s="9"/>
      <c r="SJ14" s="9"/>
      <c r="SK14" s="9"/>
      <c r="SL14" s="9"/>
      <c r="SM14" s="9"/>
      <c r="SN14" s="9"/>
      <c r="SO14" s="9"/>
      <c r="SP14" s="9"/>
      <c r="SQ14" s="9"/>
      <c r="SR14" s="9"/>
      <c r="SS14" s="9"/>
      <c r="ST14" s="9"/>
      <c r="SU14" s="9"/>
      <c r="SV14" s="9"/>
      <c r="SW14" s="9"/>
      <c r="SX14" s="9"/>
      <c r="SY14" s="9"/>
      <c r="SZ14" s="9"/>
      <c r="TA14" s="9"/>
      <c r="TB14" s="9"/>
      <c r="TC14" s="9"/>
      <c r="TD14" s="9"/>
      <c r="TE14" s="9"/>
      <c r="TF14" s="9"/>
      <c r="TG14" s="9"/>
      <c r="TH14" s="9"/>
      <c r="TI14" s="9"/>
      <c r="TJ14" s="9"/>
      <c r="TK14" s="9"/>
      <c r="TL14" s="9"/>
      <c r="TM14" s="9"/>
      <c r="TN14" s="9"/>
      <c r="TO14" s="9"/>
      <c r="TP14" s="9"/>
      <c r="TQ14" s="9"/>
      <c r="TR14" s="9"/>
      <c r="TS14" s="9"/>
      <c r="TT14" s="9"/>
      <c r="TU14" s="9"/>
      <c r="TV14" s="9"/>
      <c r="TW14" s="9"/>
      <c r="TX14" s="9"/>
      <c r="TY14" s="9"/>
      <c r="TZ14" s="9"/>
      <c r="UA14" s="9"/>
      <c r="UB14" s="9"/>
      <c r="UC14" s="9"/>
      <c r="UD14" s="9"/>
      <c r="UE14" s="9"/>
      <c r="UF14" s="9"/>
      <c r="UG14" s="9"/>
      <c r="UH14" s="9"/>
      <c r="UI14" s="9"/>
      <c r="UJ14" s="9"/>
      <c r="UK14" s="9"/>
      <c r="UL14" s="9"/>
      <c r="UM14" s="9"/>
      <c r="UN14" s="9"/>
      <c r="UO14" s="9"/>
      <c r="UP14" s="9"/>
      <c r="UQ14" s="9"/>
      <c r="UR14" s="9"/>
      <c r="US14" s="9"/>
      <c r="UT14" s="9"/>
      <c r="UU14" s="9"/>
      <c r="UV14" s="9"/>
      <c r="UW14" s="9"/>
      <c r="UX14" s="9"/>
      <c r="UY14" s="9"/>
      <c r="UZ14" s="9"/>
      <c r="VA14" s="9"/>
      <c r="VB14" s="9"/>
      <c r="VC14" s="9"/>
      <c r="VD14" s="9"/>
      <c r="VE14" s="9"/>
      <c r="VF14" s="9"/>
      <c r="VG14" s="9"/>
      <c r="VH14" s="9"/>
      <c r="VI14" s="9"/>
      <c r="VJ14" s="9"/>
      <c r="VK14" s="9"/>
      <c r="VL14" s="9"/>
      <c r="VM14" s="9"/>
      <c r="VN14" s="9"/>
      <c r="VO14" s="9"/>
      <c r="VP14" s="9"/>
      <c r="VQ14" s="9"/>
      <c r="VR14" s="9"/>
      <c r="VS14" s="9"/>
      <c r="VT14" s="9"/>
      <c r="VU14" s="9"/>
      <c r="VV14" s="9"/>
      <c r="VW14" s="9"/>
      <c r="VX14" s="9"/>
      <c r="VY14" s="9"/>
      <c r="VZ14" s="9"/>
      <c r="WA14" s="9"/>
      <c r="WB14" s="9"/>
      <c r="WC14" s="9"/>
      <c r="WD14" s="9"/>
      <c r="WE14" s="9"/>
      <c r="WF14" s="9"/>
      <c r="WG14" s="9"/>
      <c r="WH14" s="9"/>
      <c r="WI14" s="9"/>
      <c r="WJ14" s="9"/>
      <c r="WK14" s="9"/>
      <c r="WL14" s="9"/>
      <c r="WM14" s="9"/>
      <c r="WN14" s="9"/>
      <c r="WO14" s="9"/>
      <c r="WP14" s="9"/>
      <c r="WQ14" s="9"/>
      <c r="WR14" s="9"/>
      <c r="WS14" s="9"/>
      <c r="WT14" s="9"/>
      <c r="WU14" s="9"/>
      <c r="WV14" s="9"/>
      <c r="WW14" s="9"/>
      <c r="WX14" s="9"/>
      <c r="WY14" s="9"/>
      <c r="WZ14" s="9"/>
      <c r="XA14" s="9"/>
      <c r="XB14" s="9"/>
      <c r="XC14" s="9"/>
      <c r="XD14" s="9"/>
      <c r="XE14" s="9"/>
      <c r="XF14" s="9"/>
      <c r="XG14" s="9"/>
      <c r="XH14" s="9"/>
      <c r="XI14" s="9"/>
      <c r="XJ14" s="9"/>
      <c r="XK14" s="9"/>
      <c r="XL14" s="9"/>
      <c r="XM14" s="9"/>
      <c r="XN14" s="9"/>
      <c r="XO14" s="9"/>
      <c r="XP14" s="9"/>
      <c r="XQ14" s="9"/>
      <c r="XR14" s="9"/>
      <c r="XS14" s="9"/>
      <c r="XT14" s="9"/>
      <c r="XU14" s="9"/>
      <c r="XV14" s="9"/>
      <c r="XW14" s="9"/>
      <c r="XX14" s="9"/>
      <c r="XY14" s="9"/>
      <c r="XZ14" s="9"/>
      <c r="YA14" s="9"/>
      <c r="YB14" s="9"/>
      <c r="YC14" s="9"/>
      <c r="YD14" s="9"/>
      <c r="YE14" s="9"/>
      <c r="YF14" s="9"/>
      <c r="YG14" s="9"/>
      <c r="YH14" s="9"/>
    </row>
    <row r="15" spans="1:658" s="85" customFormat="1" ht="22.5" customHeight="1" x14ac:dyDescent="0.25">
      <c r="A15" s="117" t="s">
        <v>20</v>
      </c>
      <c r="B15" s="118"/>
      <c r="C15" s="119"/>
      <c r="D15" s="111"/>
      <c r="E15" s="112"/>
      <c r="F15" s="116"/>
      <c r="G15" s="106"/>
      <c r="H15" s="87"/>
      <c r="I15" s="87"/>
      <c r="J15" s="87"/>
      <c r="K15" s="87"/>
      <c r="L15" s="87"/>
      <c r="M15" s="87"/>
      <c r="N15" s="87"/>
      <c r="O15" s="87"/>
      <c r="P15" s="87"/>
      <c r="Q15" s="87"/>
      <c r="R15" s="87"/>
      <c r="S15" s="87"/>
      <c r="T15" s="87"/>
      <c r="U15" s="87"/>
      <c r="V15" s="87"/>
      <c r="W15" s="87"/>
      <c r="X15" s="87"/>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c r="IS15" s="9"/>
      <c r="IT15" s="9"/>
      <c r="IU15" s="9"/>
      <c r="IV15" s="9"/>
      <c r="IW15" s="9"/>
      <c r="IX15" s="9"/>
      <c r="IY15" s="9"/>
      <c r="IZ15" s="9"/>
      <c r="JA15" s="9"/>
      <c r="JB15" s="9"/>
      <c r="JC15" s="9"/>
      <c r="JD15" s="9"/>
      <c r="JE15" s="9"/>
      <c r="JF15" s="9"/>
      <c r="JG15" s="9"/>
      <c r="JH15" s="9"/>
      <c r="JI15" s="9"/>
      <c r="JJ15" s="9"/>
      <c r="JK15" s="9"/>
      <c r="JL15" s="9"/>
      <c r="JM15" s="9"/>
      <c r="JN15" s="9"/>
      <c r="JO15" s="9"/>
      <c r="JP15" s="9"/>
      <c r="JQ15" s="9"/>
      <c r="JR15" s="9"/>
      <c r="JS15" s="9"/>
      <c r="JT15" s="9"/>
      <c r="JU15" s="9"/>
      <c r="JV15" s="9"/>
      <c r="JW15" s="9"/>
      <c r="JX15" s="9"/>
      <c r="JY15" s="9"/>
      <c r="JZ15" s="9"/>
      <c r="KA15" s="9"/>
      <c r="KB15" s="9"/>
      <c r="KC15" s="9"/>
      <c r="KD15" s="9"/>
      <c r="KE15" s="9"/>
      <c r="KF15" s="9"/>
      <c r="KG15" s="9"/>
      <c r="KH15" s="9"/>
      <c r="KI15" s="9"/>
      <c r="KJ15" s="9"/>
      <c r="KK15" s="9"/>
      <c r="KL15" s="9"/>
      <c r="KM15" s="9"/>
      <c r="KN15" s="9"/>
      <c r="KO15" s="9"/>
      <c r="KP15" s="9"/>
      <c r="KQ15" s="9"/>
      <c r="KR15" s="9"/>
      <c r="KS15" s="9"/>
      <c r="KT15" s="9"/>
      <c r="KU15" s="9"/>
      <c r="KV15" s="9"/>
      <c r="KW15" s="9"/>
      <c r="KX15" s="9"/>
      <c r="KY15" s="9"/>
      <c r="KZ15" s="9"/>
      <c r="LA15" s="9"/>
      <c r="LB15" s="9"/>
      <c r="LC15" s="9"/>
      <c r="LD15" s="9"/>
      <c r="LE15" s="9"/>
      <c r="LF15" s="9"/>
      <c r="LG15" s="9"/>
      <c r="LH15" s="9"/>
      <c r="LI15" s="9"/>
      <c r="LJ15" s="9"/>
      <c r="LK15" s="9"/>
      <c r="LL15" s="9"/>
      <c r="LM15" s="9"/>
      <c r="LN15" s="9"/>
      <c r="LO15" s="9"/>
      <c r="LP15" s="9"/>
      <c r="LQ15" s="9"/>
      <c r="LR15" s="9"/>
      <c r="LS15" s="9"/>
      <c r="LT15" s="9"/>
      <c r="LU15" s="9"/>
      <c r="LV15" s="9"/>
      <c r="LW15" s="9"/>
      <c r="LX15" s="9"/>
      <c r="LY15" s="9"/>
      <c r="LZ15" s="9"/>
      <c r="MA15" s="9"/>
      <c r="MB15" s="9"/>
      <c r="MC15" s="9"/>
      <c r="MD15" s="9"/>
      <c r="ME15" s="9"/>
      <c r="MF15" s="9"/>
      <c r="MG15" s="9"/>
      <c r="MH15" s="9"/>
      <c r="MI15" s="9"/>
      <c r="MJ15" s="9"/>
      <c r="MK15" s="9"/>
      <c r="ML15" s="9"/>
      <c r="MM15" s="9"/>
      <c r="MN15" s="9"/>
      <c r="MO15" s="9"/>
      <c r="MP15" s="9"/>
      <c r="MQ15" s="9"/>
      <c r="MR15" s="9"/>
      <c r="MS15" s="9"/>
      <c r="MT15" s="9"/>
      <c r="MU15" s="9"/>
      <c r="MV15" s="9"/>
      <c r="MW15" s="9"/>
      <c r="MX15" s="9"/>
      <c r="MY15" s="9"/>
      <c r="MZ15" s="9"/>
      <c r="NA15" s="9"/>
      <c r="NB15" s="9"/>
      <c r="NC15" s="9"/>
      <c r="ND15" s="9"/>
      <c r="NE15" s="9"/>
      <c r="NF15" s="9"/>
      <c r="NG15" s="9"/>
      <c r="NH15" s="9"/>
      <c r="NI15" s="9"/>
      <c r="NJ15" s="9"/>
      <c r="NK15" s="9"/>
      <c r="NL15" s="9"/>
      <c r="NM15" s="9"/>
      <c r="NN15" s="9"/>
      <c r="NO15" s="9"/>
      <c r="NP15" s="9"/>
      <c r="NQ15" s="9"/>
      <c r="NR15" s="9"/>
      <c r="NS15" s="9"/>
      <c r="NT15" s="9"/>
      <c r="NU15" s="9"/>
      <c r="NV15" s="9"/>
      <c r="NW15" s="9"/>
      <c r="NX15" s="9"/>
      <c r="NY15" s="9"/>
      <c r="NZ15" s="9"/>
      <c r="OA15" s="9"/>
      <c r="OB15" s="9"/>
      <c r="OC15" s="9"/>
      <c r="OD15" s="9"/>
      <c r="OE15" s="9"/>
      <c r="OF15" s="9"/>
      <c r="OG15" s="9"/>
      <c r="OH15" s="9"/>
      <c r="OI15" s="9"/>
      <c r="OJ15" s="9"/>
      <c r="OK15" s="9"/>
      <c r="OL15" s="9"/>
      <c r="OM15" s="9"/>
      <c r="ON15" s="9"/>
      <c r="OO15" s="9"/>
      <c r="OP15" s="9"/>
      <c r="OQ15" s="9"/>
      <c r="OR15" s="9"/>
      <c r="OS15" s="9"/>
      <c r="OT15" s="9"/>
      <c r="OU15" s="9"/>
      <c r="OV15" s="9"/>
      <c r="OW15" s="9"/>
      <c r="OX15" s="9"/>
      <c r="OY15" s="9"/>
      <c r="OZ15" s="9"/>
      <c r="PA15" s="9"/>
      <c r="PB15" s="9"/>
      <c r="PC15" s="9"/>
      <c r="PD15" s="9"/>
      <c r="PE15" s="9"/>
      <c r="PF15" s="9"/>
      <c r="PG15" s="9"/>
      <c r="PH15" s="9"/>
      <c r="PI15" s="9"/>
      <c r="PJ15" s="9"/>
      <c r="PK15" s="9"/>
      <c r="PL15" s="9"/>
      <c r="PM15" s="9"/>
      <c r="PN15" s="9"/>
      <c r="PO15" s="9"/>
      <c r="PP15" s="9"/>
      <c r="PQ15" s="9"/>
      <c r="PR15" s="9"/>
      <c r="PS15" s="9"/>
      <c r="PT15" s="9"/>
      <c r="PU15" s="9"/>
      <c r="PV15" s="9"/>
      <c r="PW15" s="9"/>
      <c r="PX15" s="9"/>
      <c r="PY15" s="9"/>
      <c r="PZ15" s="9"/>
      <c r="QA15" s="9"/>
      <c r="QB15" s="9"/>
      <c r="QC15" s="9"/>
      <c r="QD15" s="9"/>
      <c r="QE15" s="9"/>
      <c r="QF15" s="9"/>
      <c r="QG15" s="9"/>
      <c r="QH15" s="9"/>
      <c r="QI15" s="9"/>
      <c r="QJ15" s="9"/>
      <c r="QK15" s="9"/>
      <c r="QL15" s="9"/>
      <c r="QM15" s="9"/>
      <c r="QN15" s="9"/>
      <c r="QO15" s="9"/>
      <c r="QP15" s="9"/>
      <c r="QQ15" s="9"/>
      <c r="QR15" s="9"/>
      <c r="QS15" s="9"/>
      <c r="QT15" s="9"/>
      <c r="QU15" s="9"/>
      <c r="QV15" s="9"/>
      <c r="QW15" s="9"/>
      <c r="QX15" s="9"/>
      <c r="QY15" s="9"/>
      <c r="QZ15" s="9"/>
      <c r="RA15" s="9"/>
      <c r="RB15" s="9"/>
      <c r="RC15" s="9"/>
      <c r="RD15" s="9"/>
      <c r="RE15" s="9"/>
      <c r="RF15" s="9"/>
      <c r="RG15" s="9"/>
      <c r="RH15" s="9"/>
      <c r="RI15" s="9"/>
      <c r="RJ15" s="9"/>
      <c r="RK15" s="9"/>
      <c r="RL15" s="9"/>
      <c r="RM15" s="9"/>
      <c r="RN15" s="9"/>
      <c r="RO15" s="9"/>
      <c r="RP15" s="9"/>
      <c r="RQ15" s="9"/>
      <c r="RR15" s="9"/>
      <c r="RS15" s="9"/>
      <c r="RT15" s="9"/>
      <c r="RU15" s="9"/>
      <c r="RV15" s="9"/>
      <c r="RW15" s="9"/>
      <c r="RX15" s="9"/>
      <c r="RY15" s="9"/>
      <c r="RZ15" s="9"/>
      <c r="SA15" s="9"/>
      <c r="SB15" s="9"/>
      <c r="SC15" s="9"/>
      <c r="SD15" s="9"/>
      <c r="SE15" s="9"/>
      <c r="SF15" s="9"/>
      <c r="SG15" s="9"/>
      <c r="SH15" s="9"/>
      <c r="SI15" s="9"/>
      <c r="SJ15" s="9"/>
      <c r="SK15" s="9"/>
      <c r="SL15" s="9"/>
      <c r="SM15" s="9"/>
      <c r="SN15" s="9"/>
      <c r="SO15" s="9"/>
      <c r="SP15" s="9"/>
      <c r="SQ15" s="9"/>
      <c r="SR15" s="9"/>
      <c r="SS15" s="9"/>
      <c r="ST15" s="9"/>
      <c r="SU15" s="9"/>
      <c r="SV15" s="9"/>
      <c r="SW15" s="9"/>
      <c r="SX15" s="9"/>
      <c r="SY15" s="9"/>
      <c r="SZ15" s="9"/>
      <c r="TA15" s="9"/>
      <c r="TB15" s="9"/>
      <c r="TC15" s="9"/>
      <c r="TD15" s="9"/>
      <c r="TE15" s="9"/>
      <c r="TF15" s="9"/>
      <c r="TG15" s="9"/>
      <c r="TH15" s="9"/>
      <c r="TI15" s="9"/>
      <c r="TJ15" s="9"/>
      <c r="TK15" s="9"/>
      <c r="TL15" s="9"/>
      <c r="TM15" s="9"/>
      <c r="TN15" s="9"/>
      <c r="TO15" s="9"/>
      <c r="TP15" s="9"/>
      <c r="TQ15" s="9"/>
      <c r="TR15" s="9"/>
      <c r="TS15" s="9"/>
      <c r="TT15" s="9"/>
      <c r="TU15" s="9"/>
      <c r="TV15" s="9"/>
      <c r="TW15" s="9"/>
      <c r="TX15" s="9"/>
      <c r="TY15" s="9"/>
      <c r="TZ15" s="9"/>
      <c r="UA15" s="9"/>
      <c r="UB15" s="9"/>
      <c r="UC15" s="9"/>
      <c r="UD15" s="9"/>
      <c r="UE15" s="9"/>
      <c r="UF15" s="9"/>
      <c r="UG15" s="9"/>
      <c r="UH15" s="9"/>
      <c r="UI15" s="9"/>
      <c r="UJ15" s="9"/>
      <c r="UK15" s="9"/>
      <c r="UL15" s="9"/>
      <c r="UM15" s="9"/>
      <c r="UN15" s="9"/>
      <c r="UO15" s="9"/>
      <c r="UP15" s="9"/>
      <c r="UQ15" s="9"/>
      <c r="UR15" s="9"/>
      <c r="US15" s="9"/>
      <c r="UT15" s="9"/>
      <c r="UU15" s="9"/>
      <c r="UV15" s="9"/>
      <c r="UW15" s="9"/>
      <c r="UX15" s="9"/>
      <c r="UY15" s="9"/>
      <c r="UZ15" s="9"/>
      <c r="VA15" s="9"/>
      <c r="VB15" s="9"/>
      <c r="VC15" s="9"/>
      <c r="VD15" s="9"/>
      <c r="VE15" s="9"/>
      <c r="VF15" s="9"/>
      <c r="VG15" s="9"/>
      <c r="VH15" s="9"/>
      <c r="VI15" s="9"/>
      <c r="VJ15" s="9"/>
      <c r="VK15" s="9"/>
      <c r="VL15" s="9"/>
      <c r="VM15" s="9"/>
      <c r="VN15" s="9"/>
      <c r="VO15" s="9"/>
      <c r="VP15" s="9"/>
      <c r="VQ15" s="9"/>
      <c r="VR15" s="9"/>
      <c r="VS15" s="9"/>
      <c r="VT15" s="9"/>
      <c r="VU15" s="9"/>
      <c r="VV15" s="9"/>
      <c r="VW15" s="9"/>
      <c r="VX15" s="9"/>
      <c r="VY15" s="9"/>
      <c r="VZ15" s="9"/>
      <c r="WA15" s="9"/>
      <c r="WB15" s="9"/>
      <c r="WC15" s="9"/>
      <c r="WD15" s="9"/>
      <c r="WE15" s="9"/>
      <c r="WF15" s="9"/>
      <c r="WG15" s="9"/>
      <c r="WH15" s="9"/>
      <c r="WI15" s="9"/>
      <c r="WJ15" s="9"/>
      <c r="WK15" s="9"/>
      <c r="WL15" s="9"/>
      <c r="WM15" s="9"/>
      <c r="WN15" s="9"/>
      <c r="WO15" s="9"/>
      <c r="WP15" s="9"/>
      <c r="WQ15" s="9"/>
      <c r="WR15" s="9"/>
      <c r="WS15" s="9"/>
      <c r="WT15" s="9"/>
      <c r="WU15" s="9"/>
      <c r="WV15" s="9"/>
      <c r="WW15" s="9"/>
      <c r="WX15" s="9"/>
      <c r="WY15" s="9"/>
      <c r="WZ15" s="9"/>
      <c r="XA15" s="9"/>
      <c r="XB15" s="9"/>
      <c r="XC15" s="9"/>
      <c r="XD15" s="9"/>
      <c r="XE15" s="9"/>
      <c r="XF15" s="9"/>
      <c r="XG15" s="9"/>
      <c r="XH15" s="9"/>
      <c r="XI15" s="9"/>
      <c r="XJ15" s="9"/>
      <c r="XK15" s="9"/>
      <c r="XL15" s="9"/>
      <c r="XM15" s="9"/>
      <c r="XN15" s="9"/>
      <c r="XO15" s="9"/>
      <c r="XP15" s="9"/>
      <c r="XQ15" s="9"/>
      <c r="XR15" s="9"/>
      <c r="XS15" s="9"/>
      <c r="XT15" s="9"/>
      <c r="XU15" s="9"/>
      <c r="XV15" s="9"/>
      <c r="XW15" s="9"/>
      <c r="XX15" s="9"/>
      <c r="XY15" s="9"/>
      <c r="XZ15" s="9"/>
      <c r="YA15" s="9"/>
      <c r="YB15" s="9"/>
      <c r="YC15" s="9"/>
      <c r="YD15" s="9"/>
      <c r="YE15" s="9"/>
      <c r="YF15" s="9"/>
      <c r="YG15" s="9"/>
      <c r="YH15" s="9"/>
    </row>
    <row r="16" spans="1:658" s="85" customFormat="1" ht="22.5" customHeight="1" x14ac:dyDescent="0.25">
      <c r="A16" s="117" t="s">
        <v>21</v>
      </c>
      <c r="B16" s="118"/>
      <c r="C16" s="119"/>
      <c r="D16" s="111"/>
      <c r="E16" s="112"/>
      <c r="F16" s="116"/>
      <c r="G16" s="106"/>
      <c r="H16" s="87"/>
      <c r="I16" s="87"/>
      <c r="J16" s="87"/>
      <c r="K16" s="87"/>
      <c r="L16" s="87"/>
      <c r="M16" s="87"/>
      <c r="N16" s="87"/>
      <c r="O16" s="87"/>
      <c r="P16" s="87"/>
      <c r="Q16" s="87"/>
      <c r="R16" s="87"/>
      <c r="S16" s="87"/>
      <c r="T16" s="87"/>
      <c r="U16" s="87"/>
      <c r="V16" s="87"/>
      <c r="W16" s="87"/>
      <c r="X16" s="87"/>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c r="IV16" s="9"/>
      <c r="IW16" s="9"/>
      <c r="IX16" s="9"/>
      <c r="IY16" s="9"/>
      <c r="IZ16" s="9"/>
      <c r="JA16" s="9"/>
      <c r="JB16" s="9"/>
      <c r="JC16" s="9"/>
      <c r="JD16" s="9"/>
      <c r="JE16" s="9"/>
      <c r="JF16" s="9"/>
      <c r="JG16" s="9"/>
      <c r="JH16" s="9"/>
      <c r="JI16" s="9"/>
      <c r="JJ16" s="9"/>
      <c r="JK16" s="9"/>
      <c r="JL16" s="9"/>
      <c r="JM16" s="9"/>
      <c r="JN16" s="9"/>
      <c r="JO16" s="9"/>
      <c r="JP16" s="9"/>
      <c r="JQ16" s="9"/>
      <c r="JR16" s="9"/>
      <c r="JS16" s="9"/>
      <c r="JT16" s="9"/>
      <c r="JU16" s="9"/>
      <c r="JV16" s="9"/>
      <c r="JW16" s="9"/>
      <c r="JX16" s="9"/>
      <c r="JY16" s="9"/>
      <c r="JZ16" s="9"/>
      <c r="KA16" s="9"/>
      <c r="KB16" s="9"/>
      <c r="KC16" s="9"/>
      <c r="KD16" s="9"/>
      <c r="KE16" s="9"/>
      <c r="KF16" s="9"/>
      <c r="KG16" s="9"/>
      <c r="KH16" s="9"/>
      <c r="KI16" s="9"/>
      <c r="KJ16" s="9"/>
      <c r="KK16" s="9"/>
      <c r="KL16" s="9"/>
      <c r="KM16" s="9"/>
      <c r="KN16" s="9"/>
      <c r="KO16" s="9"/>
      <c r="KP16" s="9"/>
      <c r="KQ16" s="9"/>
      <c r="KR16" s="9"/>
      <c r="KS16" s="9"/>
      <c r="KT16" s="9"/>
      <c r="KU16" s="9"/>
      <c r="KV16" s="9"/>
      <c r="KW16" s="9"/>
      <c r="KX16" s="9"/>
      <c r="KY16" s="9"/>
      <c r="KZ16" s="9"/>
      <c r="LA16" s="9"/>
      <c r="LB16" s="9"/>
      <c r="LC16" s="9"/>
      <c r="LD16" s="9"/>
      <c r="LE16" s="9"/>
      <c r="LF16" s="9"/>
      <c r="LG16" s="9"/>
      <c r="LH16" s="9"/>
      <c r="LI16" s="9"/>
      <c r="LJ16" s="9"/>
      <c r="LK16" s="9"/>
      <c r="LL16" s="9"/>
      <c r="LM16" s="9"/>
      <c r="LN16" s="9"/>
      <c r="LO16" s="9"/>
      <c r="LP16" s="9"/>
      <c r="LQ16" s="9"/>
      <c r="LR16" s="9"/>
      <c r="LS16" s="9"/>
      <c r="LT16" s="9"/>
      <c r="LU16" s="9"/>
      <c r="LV16" s="9"/>
      <c r="LW16" s="9"/>
      <c r="LX16" s="9"/>
      <c r="LY16" s="9"/>
      <c r="LZ16" s="9"/>
      <c r="MA16" s="9"/>
      <c r="MB16" s="9"/>
      <c r="MC16" s="9"/>
      <c r="MD16" s="9"/>
      <c r="ME16" s="9"/>
      <c r="MF16" s="9"/>
      <c r="MG16" s="9"/>
      <c r="MH16" s="9"/>
      <c r="MI16" s="9"/>
      <c r="MJ16" s="9"/>
      <c r="MK16" s="9"/>
      <c r="ML16" s="9"/>
      <c r="MM16" s="9"/>
      <c r="MN16" s="9"/>
      <c r="MO16" s="9"/>
      <c r="MP16" s="9"/>
      <c r="MQ16" s="9"/>
      <c r="MR16" s="9"/>
      <c r="MS16" s="9"/>
      <c r="MT16" s="9"/>
      <c r="MU16" s="9"/>
      <c r="MV16" s="9"/>
      <c r="MW16" s="9"/>
      <c r="MX16" s="9"/>
      <c r="MY16" s="9"/>
      <c r="MZ16" s="9"/>
      <c r="NA16" s="9"/>
      <c r="NB16" s="9"/>
      <c r="NC16" s="9"/>
      <c r="ND16" s="9"/>
      <c r="NE16" s="9"/>
      <c r="NF16" s="9"/>
      <c r="NG16" s="9"/>
      <c r="NH16" s="9"/>
      <c r="NI16" s="9"/>
      <c r="NJ16" s="9"/>
      <c r="NK16" s="9"/>
      <c r="NL16" s="9"/>
      <c r="NM16" s="9"/>
      <c r="NN16" s="9"/>
      <c r="NO16" s="9"/>
      <c r="NP16" s="9"/>
      <c r="NQ16" s="9"/>
      <c r="NR16" s="9"/>
      <c r="NS16" s="9"/>
      <c r="NT16" s="9"/>
      <c r="NU16" s="9"/>
      <c r="NV16" s="9"/>
      <c r="NW16" s="9"/>
      <c r="NX16" s="9"/>
      <c r="NY16" s="9"/>
      <c r="NZ16" s="9"/>
      <c r="OA16" s="9"/>
      <c r="OB16" s="9"/>
      <c r="OC16" s="9"/>
      <c r="OD16" s="9"/>
      <c r="OE16" s="9"/>
      <c r="OF16" s="9"/>
      <c r="OG16" s="9"/>
      <c r="OH16" s="9"/>
      <c r="OI16" s="9"/>
      <c r="OJ16" s="9"/>
      <c r="OK16" s="9"/>
      <c r="OL16" s="9"/>
      <c r="OM16" s="9"/>
      <c r="ON16" s="9"/>
      <c r="OO16" s="9"/>
      <c r="OP16" s="9"/>
      <c r="OQ16" s="9"/>
      <c r="OR16" s="9"/>
      <c r="OS16" s="9"/>
      <c r="OT16" s="9"/>
      <c r="OU16" s="9"/>
      <c r="OV16" s="9"/>
      <c r="OW16" s="9"/>
      <c r="OX16" s="9"/>
      <c r="OY16" s="9"/>
      <c r="OZ16" s="9"/>
      <c r="PA16" s="9"/>
      <c r="PB16" s="9"/>
      <c r="PC16" s="9"/>
      <c r="PD16" s="9"/>
      <c r="PE16" s="9"/>
      <c r="PF16" s="9"/>
      <c r="PG16" s="9"/>
      <c r="PH16" s="9"/>
      <c r="PI16" s="9"/>
      <c r="PJ16" s="9"/>
      <c r="PK16" s="9"/>
      <c r="PL16" s="9"/>
      <c r="PM16" s="9"/>
      <c r="PN16" s="9"/>
      <c r="PO16" s="9"/>
      <c r="PP16" s="9"/>
      <c r="PQ16" s="9"/>
      <c r="PR16" s="9"/>
      <c r="PS16" s="9"/>
      <c r="PT16" s="9"/>
      <c r="PU16" s="9"/>
      <c r="PV16" s="9"/>
      <c r="PW16" s="9"/>
      <c r="PX16" s="9"/>
      <c r="PY16" s="9"/>
      <c r="PZ16" s="9"/>
      <c r="QA16" s="9"/>
      <c r="QB16" s="9"/>
      <c r="QC16" s="9"/>
      <c r="QD16" s="9"/>
      <c r="QE16" s="9"/>
      <c r="QF16" s="9"/>
      <c r="QG16" s="9"/>
      <c r="QH16" s="9"/>
      <c r="QI16" s="9"/>
      <c r="QJ16" s="9"/>
      <c r="QK16" s="9"/>
      <c r="QL16" s="9"/>
      <c r="QM16" s="9"/>
      <c r="QN16" s="9"/>
      <c r="QO16" s="9"/>
      <c r="QP16" s="9"/>
      <c r="QQ16" s="9"/>
      <c r="QR16" s="9"/>
      <c r="QS16" s="9"/>
      <c r="QT16" s="9"/>
      <c r="QU16" s="9"/>
      <c r="QV16" s="9"/>
      <c r="QW16" s="9"/>
      <c r="QX16" s="9"/>
      <c r="QY16" s="9"/>
      <c r="QZ16" s="9"/>
      <c r="RA16" s="9"/>
      <c r="RB16" s="9"/>
      <c r="RC16" s="9"/>
      <c r="RD16" s="9"/>
      <c r="RE16" s="9"/>
      <c r="RF16" s="9"/>
      <c r="RG16" s="9"/>
      <c r="RH16" s="9"/>
      <c r="RI16" s="9"/>
      <c r="RJ16" s="9"/>
      <c r="RK16" s="9"/>
      <c r="RL16" s="9"/>
      <c r="RM16" s="9"/>
      <c r="RN16" s="9"/>
      <c r="RO16" s="9"/>
      <c r="RP16" s="9"/>
      <c r="RQ16" s="9"/>
      <c r="RR16" s="9"/>
      <c r="RS16" s="9"/>
      <c r="RT16" s="9"/>
      <c r="RU16" s="9"/>
      <c r="RV16" s="9"/>
      <c r="RW16" s="9"/>
      <c r="RX16" s="9"/>
      <c r="RY16" s="9"/>
      <c r="RZ16" s="9"/>
      <c r="SA16" s="9"/>
      <c r="SB16" s="9"/>
      <c r="SC16" s="9"/>
      <c r="SD16" s="9"/>
      <c r="SE16" s="9"/>
      <c r="SF16" s="9"/>
      <c r="SG16" s="9"/>
      <c r="SH16" s="9"/>
      <c r="SI16" s="9"/>
      <c r="SJ16" s="9"/>
      <c r="SK16" s="9"/>
      <c r="SL16" s="9"/>
      <c r="SM16" s="9"/>
      <c r="SN16" s="9"/>
      <c r="SO16" s="9"/>
      <c r="SP16" s="9"/>
      <c r="SQ16" s="9"/>
      <c r="SR16" s="9"/>
      <c r="SS16" s="9"/>
      <c r="ST16" s="9"/>
      <c r="SU16" s="9"/>
      <c r="SV16" s="9"/>
      <c r="SW16" s="9"/>
      <c r="SX16" s="9"/>
      <c r="SY16" s="9"/>
      <c r="SZ16" s="9"/>
      <c r="TA16" s="9"/>
      <c r="TB16" s="9"/>
      <c r="TC16" s="9"/>
      <c r="TD16" s="9"/>
      <c r="TE16" s="9"/>
      <c r="TF16" s="9"/>
      <c r="TG16" s="9"/>
      <c r="TH16" s="9"/>
      <c r="TI16" s="9"/>
      <c r="TJ16" s="9"/>
      <c r="TK16" s="9"/>
      <c r="TL16" s="9"/>
      <c r="TM16" s="9"/>
      <c r="TN16" s="9"/>
      <c r="TO16" s="9"/>
      <c r="TP16" s="9"/>
      <c r="TQ16" s="9"/>
      <c r="TR16" s="9"/>
      <c r="TS16" s="9"/>
      <c r="TT16" s="9"/>
      <c r="TU16" s="9"/>
      <c r="TV16" s="9"/>
      <c r="TW16" s="9"/>
      <c r="TX16" s="9"/>
      <c r="TY16" s="9"/>
      <c r="TZ16" s="9"/>
      <c r="UA16" s="9"/>
      <c r="UB16" s="9"/>
      <c r="UC16" s="9"/>
      <c r="UD16" s="9"/>
      <c r="UE16" s="9"/>
      <c r="UF16" s="9"/>
      <c r="UG16" s="9"/>
      <c r="UH16" s="9"/>
      <c r="UI16" s="9"/>
      <c r="UJ16" s="9"/>
      <c r="UK16" s="9"/>
      <c r="UL16" s="9"/>
      <c r="UM16" s="9"/>
      <c r="UN16" s="9"/>
      <c r="UO16" s="9"/>
      <c r="UP16" s="9"/>
      <c r="UQ16" s="9"/>
      <c r="UR16" s="9"/>
      <c r="US16" s="9"/>
      <c r="UT16" s="9"/>
      <c r="UU16" s="9"/>
      <c r="UV16" s="9"/>
      <c r="UW16" s="9"/>
      <c r="UX16" s="9"/>
      <c r="UY16" s="9"/>
      <c r="UZ16" s="9"/>
      <c r="VA16" s="9"/>
      <c r="VB16" s="9"/>
      <c r="VC16" s="9"/>
      <c r="VD16" s="9"/>
      <c r="VE16" s="9"/>
      <c r="VF16" s="9"/>
      <c r="VG16" s="9"/>
      <c r="VH16" s="9"/>
      <c r="VI16" s="9"/>
      <c r="VJ16" s="9"/>
      <c r="VK16" s="9"/>
      <c r="VL16" s="9"/>
      <c r="VM16" s="9"/>
      <c r="VN16" s="9"/>
      <c r="VO16" s="9"/>
      <c r="VP16" s="9"/>
      <c r="VQ16" s="9"/>
      <c r="VR16" s="9"/>
      <c r="VS16" s="9"/>
      <c r="VT16" s="9"/>
      <c r="VU16" s="9"/>
      <c r="VV16" s="9"/>
      <c r="VW16" s="9"/>
      <c r="VX16" s="9"/>
      <c r="VY16" s="9"/>
      <c r="VZ16" s="9"/>
      <c r="WA16" s="9"/>
      <c r="WB16" s="9"/>
      <c r="WC16" s="9"/>
      <c r="WD16" s="9"/>
      <c r="WE16" s="9"/>
      <c r="WF16" s="9"/>
      <c r="WG16" s="9"/>
      <c r="WH16" s="9"/>
      <c r="WI16" s="9"/>
      <c r="WJ16" s="9"/>
      <c r="WK16" s="9"/>
      <c r="WL16" s="9"/>
      <c r="WM16" s="9"/>
      <c r="WN16" s="9"/>
      <c r="WO16" s="9"/>
      <c r="WP16" s="9"/>
      <c r="WQ16" s="9"/>
      <c r="WR16" s="9"/>
      <c r="WS16" s="9"/>
      <c r="WT16" s="9"/>
      <c r="WU16" s="9"/>
      <c r="WV16" s="9"/>
      <c r="WW16" s="9"/>
      <c r="WX16" s="9"/>
      <c r="WY16" s="9"/>
      <c r="WZ16" s="9"/>
      <c r="XA16" s="9"/>
      <c r="XB16" s="9"/>
      <c r="XC16" s="9"/>
      <c r="XD16" s="9"/>
      <c r="XE16" s="9"/>
      <c r="XF16" s="9"/>
      <c r="XG16" s="9"/>
      <c r="XH16" s="9"/>
      <c r="XI16" s="9"/>
      <c r="XJ16" s="9"/>
      <c r="XK16" s="9"/>
      <c r="XL16" s="9"/>
      <c r="XM16" s="9"/>
      <c r="XN16" s="9"/>
      <c r="XO16" s="9"/>
      <c r="XP16" s="9"/>
      <c r="XQ16" s="9"/>
      <c r="XR16" s="9"/>
      <c r="XS16" s="9"/>
      <c r="XT16" s="9"/>
      <c r="XU16" s="9"/>
      <c r="XV16" s="9"/>
      <c r="XW16" s="9"/>
      <c r="XX16" s="9"/>
      <c r="XY16" s="9"/>
      <c r="XZ16" s="9"/>
      <c r="YA16" s="9"/>
      <c r="YB16" s="9"/>
      <c r="YC16" s="9"/>
      <c r="YD16" s="9"/>
      <c r="YE16" s="9"/>
      <c r="YF16" s="9"/>
      <c r="YG16" s="9"/>
      <c r="YH16" s="9"/>
    </row>
    <row r="17" spans="1:658" s="85" customFormat="1" ht="22.5" customHeight="1" x14ac:dyDescent="0.25">
      <c r="A17" s="117" t="s">
        <v>22</v>
      </c>
      <c r="B17" s="118"/>
      <c r="C17" s="119"/>
      <c r="D17" s="111"/>
      <c r="E17" s="112"/>
      <c r="F17" s="116"/>
      <c r="G17" s="106"/>
      <c r="H17" s="87"/>
      <c r="I17" s="87"/>
      <c r="J17" s="87"/>
      <c r="K17" s="87"/>
      <c r="L17" s="87"/>
      <c r="M17" s="87"/>
      <c r="N17" s="87"/>
      <c r="O17" s="87"/>
      <c r="P17" s="87"/>
      <c r="Q17" s="87"/>
      <c r="R17" s="87"/>
      <c r="S17" s="87"/>
      <c r="T17" s="87"/>
      <c r="U17" s="87"/>
      <c r="V17" s="87"/>
      <c r="W17" s="87"/>
      <c r="X17" s="87"/>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c r="IU17" s="9"/>
      <c r="IV17" s="9"/>
      <c r="IW17" s="9"/>
      <c r="IX17" s="9"/>
      <c r="IY17" s="9"/>
      <c r="IZ17" s="9"/>
      <c r="JA17" s="9"/>
      <c r="JB17" s="9"/>
      <c r="JC17" s="9"/>
      <c r="JD17" s="9"/>
      <c r="JE17" s="9"/>
      <c r="JF17" s="9"/>
      <c r="JG17" s="9"/>
      <c r="JH17" s="9"/>
      <c r="JI17" s="9"/>
      <c r="JJ17" s="9"/>
      <c r="JK17" s="9"/>
      <c r="JL17" s="9"/>
      <c r="JM17" s="9"/>
      <c r="JN17" s="9"/>
      <c r="JO17" s="9"/>
      <c r="JP17" s="9"/>
      <c r="JQ17" s="9"/>
      <c r="JR17" s="9"/>
      <c r="JS17" s="9"/>
      <c r="JT17" s="9"/>
      <c r="JU17" s="9"/>
      <c r="JV17" s="9"/>
      <c r="JW17" s="9"/>
      <c r="JX17" s="9"/>
      <c r="JY17" s="9"/>
      <c r="JZ17" s="9"/>
      <c r="KA17" s="9"/>
      <c r="KB17" s="9"/>
      <c r="KC17" s="9"/>
      <c r="KD17" s="9"/>
      <c r="KE17" s="9"/>
      <c r="KF17" s="9"/>
      <c r="KG17" s="9"/>
      <c r="KH17" s="9"/>
      <c r="KI17" s="9"/>
      <c r="KJ17" s="9"/>
      <c r="KK17" s="9"/>
      <c r="KL17" s="9"/>
      <c r="KM17" s="9"/>
      <c r="KN17" s="9"/>
      <c r="KO17" s="9"/>
      <c r="KP17" s="9"/>
      <c r="KQ17" s="9"/>
      <c r="KR17" s="9"/>
      <c r="KS17" s="9"/>
      <c r="KT17" s="9"/>
      <c r="KU17" s="9"/>
      <c r="KV17" s="9"/>
      <c r="KW17" s="9"/>
      <c r="KX17" s="9"/>
      <c r="KY17" s="9"/>
      <c r="KZ17" s="9"/>
      <c r="LA17" s="9"/>
      <c r="LB17" s="9"/>
      <c r="LC17" s="9"/>
      <c r="LD17" s="9"/>
      <c r="LE17" s="9"/>
      <c r="LF17" s="9"/>
      <c r="LG17" s="9"/>
      <c r="LH17" s="9"/>
      <c r="LI17" s="9"/>
      <c r="LJ17" s="9"/>
      <c r="LK17" s="9"/>
      <c r="LL17" s="9"/>
      <c r="LM17" s="9"/>
      <c r="LN17" s="9"/>
      <c r="LO17" s="9"/>
      <c r="LP17" s="9"/>
      <c r="LQ17" s="9"/>
      <c r="LR17" s="9"/>
      <c r="LS17" s="9"/>
      <c r="LT17" s="9"/>
      <c r="LU17" s="9"/>
      <c r="LV17" s="9"/>
      <c r="LW17" s="9"/>
      <c r="LX17" s="9"/>
      <c r="LY17" s="9"/>
      <c r="LZ17" s="9"/>
      <c r="MA17" s="9"/>
      <c r="MB17" s="9"/>
      <c r="MC17" s="9"/>
      <c r="MD17" s="9"/>
      <c r="ME17" s="9"/>
      <c r="MF17" s="9"/>
      <c r="MG17" s="9"/>
      <c r="MH17" s="9"/>
      <c r="MI17" s="9"/>
      <c r="MJ17" s="9"/>
      <c r="MK17" s="9"/>
      <c r="ML17" s="9"/>
      <c r="MM17" s="9"/>
      <c r="MN17" s="9"/>
      <c r="MO17" s="9"/>
      <c r="MP17" s="9"/>
      <c r="MQ17" s="9"/>
      <c r="MR17" s="9"/>
      <c r="MS17" s="9"/>
      <c r="MT17" s="9"/>
      <c r="MU17" s="9"/>
      <c r="MV17" s="9"/>
      <c r="MW17" s="9"/>
      <c r="MX17" s="9"/>
      <c r="MY17" s="9"/>
      <c r="MZ17" s="9"/>
      <c r="NA17" s="9"/>
      <c r="NB17" s="9"/>
      <c r="NC17" s="9"/>
      <c r="ND17" s="9"/>
      <c r="NE17" s="9"/>
      <c r="NF17" s="9"/>
      <c r="NG17" s="9"/>
      <c r="NH17" s="9"/>
      <c r="NI17" s="9"/>
      <c r="NJ17" s="9"/>
      <c r="NK17" s="9"/>
      <c r="NL17" s="9"/>
      <c r="NM17" s="9"/>
      <c r="NN17" s="9"/>
      <c r="NO17" s="9"/>
      <c r="NP17" s="9"/>
      <c r="NQ17" s="9"/>
      <c r="NR17" s="9"/>
      <c r="NS17" s="9"/>
      <c r="NT17" s="9"/>
      <c r="NU17" s="9"/>
      <c r="NV17" s="9"/>
      <c r="NW17" s="9"/>
      <c r="NX17" s="9"/>
      <c r="NY17" s="9"/>
      <c r="NZ17" s="9"/>
      <c r="OA17" s="9"/>
      <c r="OB17" s="9"/>
      <c r="OC17" s="9"/>
      <c r="OD17" s="9"/>
      <c r="OE17" s="9"/>
      <c r="OF17" s="9"/>
      <c r="OG17" s="9"/>
      <c r="OH17" s="9"/>
      <c r="OI17" s="9"/>
      <c r="OJ17" s="9"/>
      <c r="OK17" s="9"/>
      <c r="OL17" s="9"/>
      <c r="OM17" s="9"/>
      <c r="ON17" s="9"/>
      <c r="OO17" s="9"/>
      <c r="OP17" s="9"/>
      <c r="OQ17" s="9"/>
      <c r="OR17" s="9"/>
      <c r="OS17" s="9"/>
      <c r="OT17" s="9"/>
      <c r="OU17" s="9"/>
      <c r="OV17" s="9"/>
      <c r="OW17" s="9"/>
      <c r="OX17" s="9"/>
      <c r="OY17" s="9"/>
      <c r="OZ17" s="9"/>
      <c r="PA17" s="9"/>
      <c r="PB17" s="9"/>
      <c r="PC17" s="9"/>
      <c r="PD17" s="9"/>
      <c r="PE17" s="9"/>
      <c r="PF17" s="9"/>
      <c r="PG17" s="9"/>
      <c r="PH17" s="9"/>
      <c r="PI17" s="9"/>
      <c r="PJ17" s="9"/>
      <c r="PK17" s="9"/>
      <c r="PL17" s="9"/>
      <c r="PM17" s="9"/>
      <c r="PN17" s="9"/>
      <c r="PO17" s="9"/>
      <c r="PP17" s="9"/>
      <c r="PQ17" s="9"/>
      <c r="PR17" s="9"/>
      <c r="PS17" s="9"/>
      <c r="PT17" s="9"/>
      <c r="PU17" s="9"/>
      <c r="PV17" s="9"/>
      <c r="PW17" s="9"/>
      <c r="PX17" s="9"/>
      <c r="PY17" s="9"/>
      <c r="PZ17" s="9"/>
      <c r="QA17" s="9"/>
      <c r="QB17" s="9"/>
      <c r="QC17" s="9"/>
      <c r="QD17" s="9"/>
      <c r="QE17" s="9"/>
      <c r="QF17" s="9"/>
      <c r="QG17" s="9"/>
      <c r="QH17" s="9"/>
      <c r="QI17" s="9"/>
      <c r="QJ17" s="9"/>
      <c r="QK17" s="9"/>
      <c r="QL17" s="9"/>
      <c r="QM17" s="9"/>
      <c r="QN17" s="9"/>
      <c r="QO17" s="9"/>
      <c r="QP17" s="9"/>
      <c r="QQ17" s="9"/>
      <c r="QR17" s="9"/>
      <c r="QS17" s="9"/>
      <c r="QT17" s="9"/>
      <c r="QU17" s="9"/>
      <c r="QV17" s="9"/>
      <c r="QW17" s="9"/>
      <c r="QX17" s="9"/>
      <c r="QY17" s="9"/>
      <c r="QZ17" s="9"/>
      <c r="RA17" s="9"/>
      <c r="RB17" s="9"/>
      <c r="RC17" s="9"/>
      <c r="RD17" s="9"/>
      <c r="RE17" s="9"/>
      <c r="RF17" s="9"/>
      <c r="RG17" s="9"/>
      <c r="RH17" s="9"/>
      <c r="RI17" s="9"/>
      <c r="RJ17" s="9"/>
      <c r="RK17" s="9"/>
      <c r="RL17" s="9"/>
      <c r="RM17" s="9"/>
      <c r="RN17" s="9"/>
      <c r="RO17" s="9"/>
      <c r="RP17" s="9"/>
      <c r="RQ17" s="9"/>
      <c r="RR17" s="9"/>
      <c r="RS17" s="9"/>
      <c r="RT17" s="9"/>
      <c r="RU17" s="9"/>
      <c r="RV17" s="9"/>
      <c r="RW17" s="9"/>
      <c r="RX17" s="9"/>
      <c r="RY17" s="9"/>
      <c r="RZ17" s="9"/>
      <c r="SA17" s="9"/>
      <c r="SB17" s="9"/>
      <c r="SC17" s="9"/>
      <c r="SD17" s="9"/>
      <c r="SE17" s="9"/>
      <c r="SF17" s="9"/>
      <c r="SG17" s="9"/>
      <c r="SH17" s="9"/>
      <c r="SI17" s="9"/>
      <c r="SJ17" s="9"/>
      <c r="SK17" s="9"/>
      <c r="SL17" s="9"/>
      <c r="SM17" s="9"/>
      <c r="SN17" s="9"/>
      <c r="SO17" s="9"/>
      <c r="SP17" s="9"/>
      <c r="SQ17" s="9"/>
      <c r="SR17" s="9"/>
      <c r="SS17" s="9"/>
      <c r="ST17" s="9"/>
      <c r="SU17" s="9"/>
      <c r="SV17" s="9"/>
      <c r="SW17" s="9"/>
      <c r="SX17" s="9"/>
      <c r="SY17" s="9"/>
      <c r="SZ17" s="9"/>
      <c r="TA17" s="9"/>
      <c r="TB17" s="9"/>
      <c r="TC17" s="9"/>
      <c r="TD17" s="9"/>
      <c r="TE17" s="9"/>
      <c r="TF17" s="9"/>
      <c r="TG17" s="9"/>
      <c r="TH17" s="9"/>
      <c r="TI17" s="9"/>
      <c r="TJ17" s="9"/>
      <c r="TK17" s="9"/>
      <c r="TL17" s="9"/>
      <c r="TM17" s="9"/>
      <c r="TN17" s="9"/>
      <c r="TO17" s="9"/>
      <c r="TP17" s="9"/>
      <c r="TQ17" s="9"/>
      <c r="TR17" s="9"/>
      <c r="TS17" s="9"/>
      <c r="TT17" s="9"/>
      <c r="TU17" s="9"/>
      <c r="TV17" s="9"/>
      <c r="TW17" s="9"/>
      <c r="TX17" s="9"/>
      <c r="TY17" s="9"/>
      <c r="TZ17" s="9"/>
      <c r="UA17" s="9"/>
      <c r="UB17" s="9"/>
      <c r="UC17" s="9"/>
      <c r="UD17" s="9"/>
      <c r="UE17" s="9"/>
      <c r="UF17" s="9"/>
      <c r="UG17" s="9"/>
      <c r="UH17" s="9"/>
      <c r="UI17" s="9"/>
      <c r="UJ17" s="9"/>
      <c r="UK17" s="9"/>
      <c r="UL17" s="9"/>
      <c r="UM17" s="9"/>
      <c r="UN17" s="9"/>
      <c r="UO17" s="9"/>
      <c r="UP17" s="9"/>
      <c r="UQ17" s="9"/>
      <c r="UR17" s="9"/>
      <c r="US17" s="9"/>
      <c r="UT17" s="9"/>
      <c r="UU17" s="9"/>
      <c r="UV17" s="9"/>
      <c r="UW17" s="9"/>
      <c r="UX17" s="9"/>
      <c r="UY17" s="9"/>
      <c r="UZ17" s="9"/>
      <c r="VA17" s="9"/>
      <c r="VB17" s="9"/>
      <c r="VC17" s="9"/>
      <c r="VD17" s="9"/>
      <c r="VE17" s="9"/>
      <c r="VF17" s="9"/>
      <c r="VG17" s="9"/>
      <c r="VH17" s="9"/>
      <c r="VI17" s="9"/>
      <c r="VJ17" s="9"/>
      <c r="VK17" s="9"/>
      <c r="VL17" s="9"/>
      <c r="VM17" s="9"/>
      <c r="VN17" s="9"/>
      <c r="VO17" s="9"/>
      <c r="VP17" s="9"/>
      <c r="VQ17" s="9"/>
      <c r="VR17" s="9"/>
      <c r="VS17" s="9"/>
      <c r="VT17" s="9"/>
      <c r="VU17" s="9"/>
      <c r="VV17" s="9"/>
      <c r="VW17" s="9"/>
      <c r="VX17" s="9"/>
      <c r="VY17" s="9"/>
      <c r="VZ17" s="9"/>
      <c r="WA17" s="9"/>
      <c r="WB17" s="9"/>
      <c r="WC17" s="9"/>
      <c r="WD17" s="9"/>
      <c r="WE17" s="9"/>
      <c r="WF17" s="9"/>
      <c r="WG17" s="9"/>
      <c r="WH17" s="9"/>
      <c r="WI17" s="9"/>
      <c r="WJ17" s="9"/>
      <c r="WK17" s="9"/>
      <c r="WL17" s="9"/>
      <c r="WM17" s="9"/>
      <c r="WN17" s="9"/>
      <c r="WO17" s="9"/>
      <c r="WP17" s="9"/>
      <c r="WQ17" s="9"/>
      <c r="WR17" s="9"/>
      <c r="WS17" s="9"/>
      <c r="WT17" s="9"/>
      <c r="WU17" s="9"/>
      <c r="WV17" s="9"/>
      <c r="WW17" s="9"/>
      <c r="WX17" s="9"/>
      <c r="WY17" s="9"/>
      <c r="WZ17" s="9"/>
      <c r="XA17" s="9"/>
      <c r="XB17" s="9"/>
      <c r="XC17" s="9"/>
      <c r="XD17" s="9"/>
      <c r="XE17" s="9"/>
      <c r="XF17" s="9"/>
      <c r="XG17" s="9"/>
      <c r="XH17" s="9"/>
      <c r="XI17" s="9"/>
      <c r="XJ17" s="9"/>
      <c r="XK17" s="9"/>
      <c r="XL17" s="9"/>
      <c r="XM17" s="9"/>
      <c r="XN17" s="9"/>
      <c r="XO17" s="9"/>
      <c r="XP17" s="9"/>
      <c r="XQ17" s="9"/>
      <c r="XR17" s="9"/>
      <c r="XS17" s="9"/>
      <c r="XT17" s="9"/>
      <c r="XU17" s="9"/>
      <c r="XV17" s="9"/>
      <c r="XW17" s="9"/>
      <c r="XX17" s="9"/>
      <c r="XY17" s="9"/>
      <c r="XZ17" s="9"/>
      <c r="YA17" s="9"/>
      <c r="YB17" s="9"/>
      <c r="YC17" s="9"/>
      <c r="YD17" s="9"/>
      <c r="YE17" s="9"/>
      <c r="YF17" s="9"/>
      <c r="YG17" s="9"/>
      <c r="YH17" s="9"/>
    </row>
    <row r="18" spans="1:658" s="85" customFormat="1" ht="22.5" customHeight="1" thickBot="1" x14ac:dyDescent="0.3">
      <c r="A18" s="120" t="s">
        <v>23</v>
      </c>
      <c r="B18" s="121"/>
      <c r="C18" s="122"/>
      <c r="D18" s="123"/>
      <c r="E18" s="124"/>
      <c r="F18" s="125"/>
      <c r="G18" s="106"/>
      <c r="H18" s="87"/>
      <c r="I18" s="87"/>
      <c r="J18" s="87"/>
      <c r="K18" s="87"/>
      <c r="L18" s="87"/>
      <c r="M18" s="87"/>
      <c r="N18" s="87"/>
      <c r="O18" s="87"/>
      <c r="P18" s="87"/>
      <c r="Q18" s="87"/>
      <c r="R18" s="87"/>
      <c r="S18" s="87"/>
      <c r="T18" s="87"/>
      <c r="U18" s="87"/>
      <c r="V18" s="87"/>
      <c r="W18" s="87"/>
      <c r="X18" s="87"/>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c r="IW18" s="9"/>
      <c r="IX18" s="9"/>
      <c r="IY18" s="9"/>
      <c r="IZ18" s="9"/>
      <c r="JA18" s="9"/>
      <c r="JB18" s="9"/>
      <c r="JC18" s="9"/>
      <c r="JD18" s="9"/>
      <c r="JE18" s="9"/>
      <c r="JF18" s="9"/>
      <c r="JG18" s="9"/>
      <c r="JH18" s="9"/>
      <c r="JI18" s="9"/>
      <c r="JJ18" s="9"/>
      <c r="JK18" s="9"/>
      <c r="JL18" s="9"/>
      <c r="JM18" s="9"/>
      <c r="JN18" s="9"/>
      <c r="JO18" s="9"/>
      <c r="JP18" s="9"/>
      <c r="JQ18" s="9"/>
      <c r="JR18" s="9"/>
      <c r="JS18" s="9"/>
      <c r="JT18" s="9"/>
      <c r="JU18" s="9"/>
      <c r="JV18" s="9"/>
      <c r="JW18" s="9"/>
      <c r="JX18" s="9"/>
      <c r="JY18" s="9"/>
      <c r="JZ18" s="9"/>
      <c r="KA18" s="9"/>
      <c r="KB18" s="9"/>
      <c r="KC18" s="9"/>
      <c r="KD18" s="9"/>
      <c r="KE18" s="9"/>
      <c r="KF18" s="9"/>
      <c r="KG18" s="9"/>
      <c r="KH18" s="9"/>
      <c r="KI18" s="9"/>
      <c r="KJ18" s="9"/>
      <c r="KK18" s="9"/>
      <c r="KL18" s="9"/>
      <c r="KM18" s="9"/>
      <c r="KN18" s="9"/>
      <c r="KO18" s="9"/>
      <c r="KP18" s="9"/>
      <c r="KQ18" s="9"/>
      <c r="KR18" s="9"/>
      <c r="KS18" s="9"/>
      <c r="KT18" s="9"/>
      <c r="KU18" s="9"/>
      <c r="KV18" s="9"/>
      <c r="KW18" s="9"/>
      <c r="KX18" s="9"/>
      <c r="KY18" s="9"/>
      <c r="KZ18" s="9"/>
      <c r="LA18" s="9"/>
      <c r="LB18" s="9"/>
      <c r="LC18" s="9"/>
      <c r="LD18" s="9"/>
      <c r="LE18" s="9"/>
      <c r="LF18" s="9"/>
      <c r="LG18" s="9"/>
      <c r="LH18" s="9"/>
      <c r="LI18" s="9"/>
      <c r="LJ18" s="9"/>
      <c r="LK18" s="9"/>
      <c r="LL18" s="9"/>
      <c r="LM18" s="9"/>
      <c r="LN18" s="9"/>
      <c r="LO18" s="9"/>
      <c r="LP18" s="9"/>
      <c r="LQ18" s="9"/>
      <c r="LR18" s="9"/>
      <c r="LS18" s="9"/>
      <c r="LT18" s="9"/>
      <c r="LU18" s="9"/>
      <c r="LV18" s="9"/>
      <c r="LW18" s="9"/>
      <c r="LX18" s="9"/>
      <c r="LY18" s="9"/>
      <c r="LZ18" s="9"/>
      <c r="MA18" s="9"/>
      <c r="MB18" s="9"/>
      <c r="MC18" s="9"/>
      <c r="MD18" s="9"/>
      <c r="ME18" s="9"/>
      <c r="MF18" s="9"/>
      <c r="MG18" s="9"/>
      <c r="MH18" s="9"/>
      <c r="MI18" s="9"/>
      <c r="MJ18" s="9"/>
      <c r="MK18" s="9"/>
      <c r="ML18" s="9"/>
      <c r="MM18" s="9"/>
      <c r="MN18" s="9"/>
      <c r="MO18" s="9"/>
      <c r="MP18" s="9"/>
      <c r="MQ18" s="9"/>
      <c r="MR18" s="9"/>
      <c r="MS18" s="9"/>
      <c r="MT18" s="9"/>
      <c r="MU18" s="9"/>
      <c r="MV18" s="9"/>
      <c r="MW18" s="9"/>
      <c r="MX18" s="9"/>
      <c r="MY18" s="9"/>
      <c r="MZ18" s="9"/>
      <c r="NA18" s="9"/>
      <c r="NB18" s="9"/>
      <c r="NC18" s="9"/>
      <c r="ND18" s="9"/>
      <c r="NE18" s="9"/>
      <c r="NF18" s="9"/>
      <c r="NG18" s="9"/>
      <c r="NH18" s="9"/>
      <c r="NI18" s="9"/>
      <c r="NJ18" s="9"/>
      <c r="NK18" s="9"/>
      <c r="NL18" s="9"/>
      <c r="NM18" s="9"/>
      <c r="NN18" s="9"/>
      <c r="NO18" s="9"/>
      <c r="NP18" s="9"/>
      <c r="NQ18" s="9"/>
      <c r="NR18" s="9"/>
      <c r="NS18" s="9"/>
      <c r="NT18" s="9"/>
      <c r="NU18" s="9"/>
      <c r="NV18" s="9"/>
      <c r="NW18" s="9"/>
      <c r="NX18" s="9"/>
      <c r="NY18" s="9"/>
      <c r="NZ18" s="9"/>
      <c r="OA18" s="9"/>
      <c r="OB18" s="9"/>
      <c r="OC18" s="9"/>
      <c r="OD18" s="9"/>
      <c r="OE18" s="9"/>
      <c r="OF18" s="9"/>
      <c r="OG18" s="9"/>
      <c r="OH18" s="9"/>
      <c r="OI18" s="9"/>
      <c r="OJ18" s="9"/>
      <c r="OK18" s="9"/>
      <c r="OL18" s="9"/>
      <c r="OM18" s="9"/>
      <c r="ON18" s="9"/>
      <c r="OO18" s="9"/>
      <c r="OP18" s="9"/>
      <c r="OQ18" s="9"/>
      <c r="OR18" s="9"/>
      <c r="OS18" s="9"/>
      <c r="OT18" s="9"/>
      <c r="OU18" s="9"/>
      <c r="OV18" s="9"/>
      <c r="OW18" s="9"/>
      <c r="OX18" s="9"/>
      <c r="OY18" s="9"/>
      <c r="OZ18" s="9"/>
      <c r="PA18" s="9"/>
      <c r="PB18" s="9"/>
      <c r="PC18" s="9"/>
      <c r="PD18" s="9"/>
      <c r="PE18" s="9"/>
      <c r="PF18" s="9"/>
      <c r="PG18" s="9"/>
      <c r="PH18" s="9"/>
      <c r="PI18" s="9"/>
      <c r="PJ18" s="9"/>
      <c r="PK18" s="9"/>
      <c r="PL18" s="9"/>
      <c r="PM18" s="9"/>
      <c r="PN18" s="9"/>
      <c r="PO18" s="9"/>
      <c r="PP18" s="9"/>
      <c r="PQ18" s="9"/>
      <c r="PR18" s="9"/>
      <c r="PS18" s="9"/>
      <c r="PT18" s="9"/>
      <c r="PU18" s="9"/>
      <c r="PV18" s="9"/>
      <c r="PW18" s="9"/>
      <c r="PX18" s="9"/>
      <c r="PY18" s="9"/>
      <c r="PZ18" s="9"/>
      <c r="QA18" s="9"/>
      <c r="QB18" s="9"/>
      <c r="QC18" s="9"/>
      <c r="QD18" s="9"/>
      <c r="QE18" s="9"/>
      <c r="QF18" s="9"/>
      <c r="QG18" s="9"/>
      <c r="QH18" s="9"/>
      <c r="QI18" s="9"/>
      <c r="QJ18" s="9"/>
      <c r="QK18" s="9"/>
      <c r="QL18" s="9"/>
      <c r="QM18" s="9"/>
      <c r="QN18" s="9"/>
      <c r="QO18" s="9"/>
      <c r="QP18" s="9"/>
      <c r="QQ18" s="9"/>
      <c r="QR18" s="9"/>
      <c r="QS18" s="9"/>
      <c r="QT18" s="9"/>
      <c r="QU18" s="9"/>
      <c r="QV18" s="9"/>
      <c r="QW18" s="9"/>
      <c r="QX18" s="9"/>
      <c r="QY18" s="9"/>
      <c r="QZ18" s="9"/>
      <c r="RA18" s="9"/>
      <c r="RB18" s="9"/>
      <c r="RC18" s="9"/>
      <c r="RD18" s="9"/>
      <c r="RE18" s="9"/>
      <c r="RF18" s="9"/>
      <c r="RG18" s="9"/>
      <c r="RH18" s="9"/>
      <c r="RI18" s="9"/>
      <c r="RJ18" s="9"/>
      <c r="RK18" s="9"/>
      <c r="RL18" s="9"/>
      <c r="RM18" s="9"/>
      <c r="RN18" s="9"/>
      <c r="RO18" s="9"/>
      <c r="RP18" s="9"/>
      <c r="RQ18" s="9"/>
      <c r="RR18" s="9"/>
      <c r="RS18" s="9"/>
      <c r="RT18" s="9"/>
      <c r="RU18" s="9"/>
      <c r="RV18" s="9"/>
      <c r="RW18" s="9"/>
      <c r="RX18" s="9"/>
      <c r="RY18" s="9"/>
      <c r="RZ18" s="9"/>
      <c r="SA18" s="9"/>
      <c r="SB18" s="9"/>
      <c r="SC18" s="9"/>
      <c r="SD18" s="9"/>
      <c r="SE18" s="9"/>
      <c r="SF18" s="9"/>
      <c r="SG18" s="9"/>
      <c r="SH18" s="9"/>
      <c r="SI18" s="9"/>
      <c r="SJ18" s="9"/>
      <c r="SK18" s="9"/>
      <c r="SL18" s="9"/>
      <c r="SM18" s="9"/>
      <c r="SN18" s="9"/>
      <c r="SO18" s="9"/>
      <c r="SP18" s="9"/>
      <c r="SQ18" s="9"/>
      <c r="SR18" s="9"/>
      <c r="SS18" s="9"/>
      <c r="ST18" s="9"/>
      <c r="SU18" s="9"/>
      <c r="SV18" s="9"/>
      <c r="SW18" s="9"/>
      <c r="SX18" s="9"/>
      <c r="SY18" s="9"/>
      <c r="SZ18" s="9"/>
      <c r="TA18" s="9"/>
      <c r="TB18" s="9"/>
      <c r="TC18" s="9"/>
      <c r="TD18" s="9"/>
      <c r="TE18" s="9"/>
      <c r="TF18" s="9"/>
      <c r="TG18" s="9"/>
      <c r="TH18" s="9"/>
      <c r="TI18" s="9"/>
      <c r="TJ18" s="9"/>
      <c r="TK18" s="9"/>
      <c r="TL18" s="9"/>
      <c r="TM18" s="9"/>
      <c r="TN18" s="9"/>
      <c r="TO18" s="9"/>
      <c r="TP18" s="9"/>
      <c r="TQ18" s="9"/>
      <c r="TR18" s="9"/>
      <c r="TS18" s="9"/>
      <c r="TT18" s="9"/>
      <c r="TU18" s="9"/>
      <c r="TV18" s="9"/>
      <c r="TW18" s="9"/>
      <c r="TX18" s="9"/>
      <c r="TY18" s="9"/>
      <c r="TZ18" s="9"/>
      <c r="UA18" s="9"/>
      <c r="UB18" s="9"/>
      <c r="UC18" s="9"/>
      <c r="UD18" s="9"/>
      <c r="UE18" s="9"/>
      <c r="UF18" s="9"/>
      <c r="UG18" s="9"/>
      <c r="UH18" s="9"/>
      <c r="UI18" s="9"/>
      <c r="UJ18" s="9"/>
      <c r="UK18" s="9"/>
      <c r="UL18" s="9"/>
      <c r="UM18" s="9"/>
      <c r="UN18" s="9"/>
      <c r="UO18" s="9"/>
      <c r="UP18" s="9"/>
      <c r="UQ18" s="9"/>
      <c r="UR18" s="9"/>
      <c r="US18" s="9"/>
      <c r="UT18" s="9"/>
      <c r="UU18" s="9"/>
      <c r="UV18" s="9"/>
      <c r="UW18" s="9"/>
      <c r="UX18" s="9"/>
      <c r="UY18" s="9"/>
      <c r="UZ18" s="9"/>
      <c r="VA18" s="9"/>
      <c r="VB18" s="9"/>
      <c r="VC18" s="9"/>
      <c r="VD18" s="9"/>
      <c r="VE18" s="9"/>
      <c r="VF18" s="9"/>
      <c r="VG18" s="9"/>
      <c r="VH18" s="9"/>
      <c r="VI18" s="9"/>
      <c r="VJ18" s="9"/>
      <c r="VK18" s="9"/>
      <c r="VL18" s="9"/>
      <c r="VM18" s="9"/>
      <c r="VN18" s="9"/>
      <c r="VO18" s="9"/>
      <c r="VP18" s="9"/>
      <c r="VQ18" s="9"/>
      <c r="VR18" s="9"/>
      <c r="VS18" s="9"/>
      <c r="VT18" s="9"/>
      <c r="VU18" s="9"/>
      <c r="VV18" s="9"/>
      <c r="VW18" s="9"/>
      <c r="VX18" s="9"/>
      <c r="VY18" s="9"/>
      <c r="VZ18" s="9"/>
      <c r="WA18" s="9"/>
      <c r="WB18" s="9"/>
      <c r="WC18" s="9"/>
      <c r="WD18" s="9"/>
      <c r="WE18" s="9"/>
      <c r="WF18" s="9"/>
      <c r="WG18" s="9"/>
      <c r="WH18" s="9"/>
      <c r="WI18" s="9"/>
      <c r="WJ18" s="9"/>
      <c r="WK18" s="9"/>
      <c r="WL18" s="9"/>
      <c r="WM18" s="9"/>
      <c r="WN18" s="9"/>
      <c r="WO18" s="9"/>
      <c r="WP18" s="9"/>
      <c r="WQ18" s="9"/>
      <c r="WR18" s="9"/>
      <c r="WS18" s="9"/>
      <c r="WT18" s="9"/>
      <c r="WU18" s="9"/>
      <c r="WV18" s="9"/>
      <c r="WW18" s="9"/>
      <c r="WX18" s="9"/>
      <c r="WY18" s="9"/>
      <c r="WZ18" s="9"/>
      <c r="XA18" s="9"/>
      <c r="XB18" s="9"/>
      <c r="XC18" s="9"/>
      <c r="XD18" s="9"/>
      <c r="XE18" s="9"/>
      <c r="XF18" s="9"/>
      <c r="XG18" s="9"/>
      <c r="XH18" s="9"/>
      <c r="XI18" s="9"/>
      <c r="XJ18" s="9"/>
      <c r="XK18" s="9"/>
      <c r="XL18" s="9"/>
      <c r="XM18" s="9"/>
      <c r="XN18" s="9"/>
      <c r="XO18" s="9"/>
      <c r="XP18" s="9"/>
      <c r="XQ18" s="9"/>
      <c r="XR18" s="9"/>
      <c r="XS18" s="9"/>
      <c r="XT18" s="9"/>
      <c r="XU18" s="9"/>
      <c r="XV18" s="9"/>
      <c r="XW18" s="9"/>
      <c r="XX18" s="9"/>
      <c r="XY18" s="9"/>
      <c r="XZ18" s="9"/>
      <c r="YA18" s="9"/>
      <c r="YB18" s="9"/>
      <c r="YC18" s="9"/>
      <c r="YD18" s="9"/>
      <c r="YE18" s="9"/>
      <c r="YF18" s="9"/>
      <c r="YG18" s="9"/>
      <c r="YH18" s="9"/>
    </row>
    <row r="19" spans="1:658" s="85" customFormat="1" ht="22.5" customHeight="1" thickBot="1" x14ac:dyDescent="0.3">
      <c r="A19" s="126" t="s">
        <v>24</v>
      </c>
      <c r="B19" s="90" t="s">
        <v>16</v>
      </c>
      <c r="C19" s="91" t="s">
        <v>17</v>
      </c>
      <c r="D19" s="123"/>
      <c r="E19" s="124"/>
      <c r="F19" s="125"/>
      <c r="G19" s="106"/>
      <c r="H19" s="87"/>
      <c r="I19" s="87"/>
      <c r="J19" s="87"/>
      <c r="K19" s="87"/>
      <c r="L19" s="87"/>
      <c r="M19" s="87"/>
      <c r="N19" s="87"/>
      <c r="O19" s="87"/>
      <c r="P19" s="87"/>
      <c r="Q19" s="87"/>
      <c r="R19" s="87"/>
      <c r="S19" s="87"/>
      <c r="T19" s="87"/>
      <c r="U19" s="87"/>
      <c r="V19" s="87"/>
      <c r="W19" s="87"/>
      <c r="X19" s="87"/>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c r="IV19" s="9"/>
      <c r="IW19" s="9"/>
      <c r="IX19" s="9"/>
      <c r="IY19" s="9"/>
      <c r="IZ19" s="9"/>
      <c r="JA19" s="9"/>
      <c r="JB19" s="9"/>
      <c r="JC19" s="9"/>
      <c r="JD19" s="9"/>
      <c r="JE19" s="9"/>
      <c r="JF19" s="9"/>
      <c r="JG19" s="9"/>
      <c r="JH19" s="9"/>
      <c r="JI19" s="9"/>
      <c r="JJ19" s="9"/>
      <c r="JK19" s="9"/>
      <c r="JL19" s="9"/>
      <c r="JM19" s="9"/>
      <c r="JN19" s="9"/>
      <c r="JO19" s="9"/>
      <c r="JP19" s="9"/>
      <c r="JQ19" s="9"/>
      <c r="JR19" s="9"/>
      <c r="JS19" s="9"/>
      <c r="JT19" s="9"/>
      <c r="JU19" s="9"/>
      <c r="JV19" s="9"/>
      <c r="JW19" s="9"/>
      <c r="JX19" s="9"/>
      <c r="JY19" s="9"/>
      <c r="JZ19" s="9"/>
      <c r="KA19" s="9"/>
      <c r="KB19" s="9"/>
      <c r="KC19" s="9"/>
      <c r="KD19" s="9"/>
      <c r="KE19" s="9"/>
      <c r="KF19" s="9"/>
      <c r="KG19" s="9"/>
      <c r="KH19" s="9"/>
      <c r="KI19" s="9"/>
      <c r="KJ19" s="9"/>
      <c r="KK19" s="9"/>
      <c r="KL19" s="9"/>
      <c r="KM19" s="9"/>
      <c r="KN19" s="9"/>
      <c r="KO19" s="9"/>
      <c r="KP19" s="9"/>
      <c r="KQ19" s="9"/>
      <c r="KR19" s="9"/>
      <c r="KS19" s="9"/>
      <c r="KT19" s="9"/>
      <c r="KU19" s="9"/>
      <c r="KV19" s="9"/>
      <c r="KW19" s="9"/>
      <c r="KX19" s="9"/>
      <c r="KY19" s="9"/>
      <c r="KZ19" s="9"/>
      <c r="LA19" s="9"/>
      <c r="LB19" s="9"/>
      <c r="LC19" s="9"/>
      <c r="LD19" s="9"/>
      <c r="LE19" s="9"/>
      <c r="LF19" s="9"/>
      <c r="LG19" s="9"/>
      <c r="LH19" s="9"/>
      <c r="LI19" s="9"/>
      <c r="LJ19" s="9"/>
      <c r="LK19" s="9"/>
      <c r="LL19" s="9"/>
      <c r="LM19" s="9"/>
      <c r="LN19" s="9"/>
      <c r="LO19" s="9"/>
      <c r="LP19" s="9"/>
      <c r="LQ19" s="9"/>
      <c r="LR19" s="9"/>
      <c r="LS19" s="9"/>
      <c r="LT19" s="9"/>
      <c r="LU19" s="9"/>
      <c r="LV19" s="9"/>
      <c r="LW19" s="9"/>
      <c r="LX19" s="9"/>
      <c r="LY19" s="9"/>
      <c r="LZ19" s="9"/>
      <c r="MA19" s="9"/>
      <c r="MB19" s="9"/>
      <c r="MC19" s="9"/>
      <c r="MD19" s="9"/>
      <c r="ME19" s="9"/>
      <c r="MF19" s="9"/>
      <c r="MG19" s="9"/>
      <c r="MH19" s="9"/>
      <c r="MI19" s="9"/>
      <c r="MJ19" s="9"/>
      <c r="MK19" s="9"/>
      <c r="ML19" s="9"/>
      <c r="MM19" s="9"/>
      <c r="MN19" s="9"/>
      <c r="MO19" s="9"/>
      <c r="MP19" s="9"/>
      <c r="MQ19" s="9"/>
      <c r="MR19" s="9"/>
      <c r="MS19" s="9"/>
      <c r="MT19" s="9"/>
      <c r="MU19" s="9"/>
      <c r="MV19" s="9"/>
      <c r="MW19" s="9"/>
      <c r="MX19" s="9"/>
      <c r="MY19" s="9"/>
      <c r="MZ19" s="9"/>
      <c r="NA19" s="9"/>
      <c r="NB19" s="9"/>
      <c r="NC19" s="9"/>
      <c r="ND19" s="9"/>
      <c r="NE19" s="9"/>
      <c r="NF19" s="9"/>
      <c r="NG19" s="9"/>
      <c r="NH19" s="9"/>
      <c r="NI19" s="9"/>
      <c r="NJ19" s="9"/>
      <c r="NK19" s="9"/>
      <c r="NL19" s="9"/>
      <c r="NM19" s="9"/>
      <c r="NN19" s="9"/>
      <c r="NO19" s="9"/>
      <c r="NP19" s="9"/>
      <c r="NQ19" s="9"/>
      <c r="NR19" s="9"/>
      <c r="NS19" s="9"/>
      <c r="NT19" s="9"/>
      <c r="NU19" s="9"/>
      <c r="NV19" s="9"/>
      <c r="NW19" s="9"/>
      <c r="NX19" s="9"/>
      <c r="NY19" s="9"/>
      <c r="NZ19" s="9"/>
      <c r="OA19" s="9"/>
      <c r="OB19" s="9"/>
      <c r="OC19" s="9"/>
      <c r="OD19" s="9"/>
      <c r="OE19" s="9"/>
      <c r="OF19" s="9"/>
      <c r="OG19" s="9"/>
      <c r="OH19" s="9"/>
      <c r="OI19" s="9"/>
      <c r="OJ19" s="9"/>
      <c r="OK19" s="9"/>
      <c r="OL19" s="9"/>
      <c r="OM19" s="9"/>
      <c r="ON19" s="9"/>
      <c r="OO19" s="9"/>
      <c r="OP19" s="9"/>
      <c r="OQ19" s="9"/>
      <c r="OR19" s="9"/>
      <c r="OS19" s="9"/>
      <c r="OT19" s="9"/>
      <c r="OU19" s="9"/>
      <c r="OV19" s="9"/>
      <c r="OW19" s="9"/>
      <c r="OX19" s="9"/>
      <c r="OY19" s="9"/>
      <c r="OZ19" s="9"/>
      <c r="PA19" s="9"/>
      <c r="PB19" s="9"/>
      <c r="PC19" s="9"/>
      <c r="PD19" s="9"/>
      <c r="PE19" s="9"/>
      <c r="PF19" s="9"/>
      <c r="PG19" s="9"/>
      <c r="PH19" s="9"/>
      <c r="PI19" s="9"/>
      <c r="PJ19" s="9"/>
      <c r="PK19" s="9"/>
      <c r="PL19" s="9"/>
      <c r="PM19" s="9"/>
      <c r="PN19" s="9"/>
      <c r="PO19" s="9"/>
      <c r="PP19" s="9"/>
      <c r="PQ19" s="9"/>
      <c r="PR19" s="9"/>
      <c r="PS19" s="9"/>
      <c r="PT19" s="9"/>
      <c r="PU19" s="9"/>
      <c r="PV19" s="9"/>
      <c r="PW19" s="9"/>
      <c r="PX19" s="9"/>
      <c r="PY19" s="9"/>
      <c r="PZ19" s="9"/>
      <c r="QA19" s="9"/>
      <c r="QB19" s="9"/>
      <c r="QC19" s="9"/>
      <c r="QD19" s="9"/>
      <c r="QE19" s="9"/>
      <c r="QF19" s="9"/>
      <c r="QG19" s="9"/>
      <c r="QH19" s="9"/>
      <c r="QI19" s="9"/>
      <c r="QJ19" s="9"/>
      <c r="QK19" s="9"/>
      <c r="QL19" s="9"/>
      <c r="QM19" s="9"/>
      <c r="QN19" s="9"/>
      <c r="QO19" s="9"/>
      <c r="QP19" s="9"/>
      <c r="QQ19" s="9"/>
      <c r="QR19" s="9"/>
      <c r="QS19" s="9"/>
      <c r="QT19" s="9"/>
      <c r="QU19" s="9"/>
      <c r="QV19" s="9"/>
      <c r="QW19" s="9"/>
      <c r="QX19" s="9"/>
      <c r="QY19" s="9"/>
      <c r="QZ19" s="9"/>
      <c r="RA19" s="9"/>
      <c r="RB19" s="9"/>
      <c r="RC19" s="9"/>
      <c r="RD19" s="9"/>
      <c r="RE19" s="9"/>
      <c r="RF19" s="9"/>
      <c r="RG19" s="9"/>
      <c r="RH19" s="9"/>
      <c r="RI19" s="9"/>
      <c r="RJ19" s="9"/>
      <c r="RK19" s="9"/>
      <c r="RL19" s="9"/>
      <c r="RM19" s="9"/>
      <c r="RN19" s="9"/>
      <c r="RO19" s="9"/>
      <c r="RP19" s="9"/>
      <c r="RQ19" s="9"/>
      <c r="RR19" s="9"/>
      <c r="RS19" s="9"/>
      <c r="RT19" s="9"/>
      <c r="RU19" s="9"/>
      <c r="RV19" s="9"/>
      <c r="RW19" s="9"/>
      <c r="RX19" s="9"/>
      <c r="RY19" s="9"/>
      <c r="RZ19" s="9"/>
      <c r="SA19" s="9"/>
      <c r="SB19" s="9"/>
      <c r="SC19" s="9"/>
      <c r="SD19" s="9"/>
      <c r="SE19" s="9"/>
      <c r="SF19" s="9"/>
      <c r="SG19" s="9"/>
      <c r="SH19" s="9"/>
      <c r="SI19" s="9"/>
      <c r="SJ19" s="9"/>
      <c r="SK19" s="9"/>
      <c r="SL19" s="9"/>
      <c r="SM19" s="9"/>
      <c r="SN19" s="9"/>
      <c r="SO19" s="9"/>
      <c r="SP19" s="9"/>
      <c r="SQ19" s="9"/>
      <c r="SR19" s="9"/>
      <c r="SS19" s="9"/>
      <c r="ST19" s="9"/>
      <c r="SU19" s="9"/>
      <c r="SV19" s="9"/>
      <c r="SW19" s="9"/>
      <c r="SX19" s="9"/>
      <c r="SY19" s="9"/>
      <c r="SZ19" s="9"/>
      <c r="TA19" s="9"/>
      <c r="TB19" s="9"/>
      <c r="TC19" s="9"/>
      <c r="TD19" s="9"/>
      <c r="TE19" s="9"/>
      <c r="TF19" s="9"/>
      <c r="TG19" s="9"/>
      <c r="TH19" s="9"/>
      <c r="TI19" s="9"/>
      <c r="TJ19" s="9"/>
      <c r="TK19" s="9"/>
      <c r="TL19" s="9"/>
      <c r="TM19" s="9"/>
      <c r="TN19" s="9"/>
      <c r="TO19" s="9"/>
      <c r="TP19" s="9"/>
      <c r="TQ19" s="9"/>
      <c r="TR19" s="9"/>
      <c r="TS19" s="9"/>
      <c r="TT19" s="9"/>
      <c r="TU19" s="9"/>
      <c r="TV19" s="9"/>
      <c r="TW19" s="9"/>
      <c r="TX19" s="9"/>
      <c r="TY19" s="9"/>
      <c r="TZ19" s="9"/>
      <c r="UA19" s="9"/>
      <c r="UB19" s="9"/>
      <c r="UC19" s="9"/>
      <c r="UD19" s="9"/>
      <c r="UE19" s="9"/>
      <c r="UF19" s="9"/>
      <c r="UG19" s="9"/>
      <c r="UH19" s="9"/>
      <c r="UI19" s="9"/>
      <c r="UJ19" s="9"/>
      <c r="UK19" s="9"/>
      <c r="UL19" s="9"/>
      <c r="UM19" s="9"/>
      <c r="UN19" s="9"/>
      <c r="UO19" s="9"/>
      <c r="UP19" s="9"/>
      <c r="UQ19" s="9"/>
      <c r="UR19" s="9"/>
      <c r="US19" s="9"/>
      <c r="UT19" s="9"/>
      <c r="UU19" s="9"/>
      <c r="UV19" s="9"/>
      <c r="UW19" s="9"/>
      <c r="UX19" s="9"/>
      <c r="UY19" s="9"/>
      <c r="UZ19" s="9"/>
      <c r="VA19" s="9"/>
      <c r="VB19" s="9"/>
      <c r="VC19" s="9"/>
      <c r="VD19" s="9"/>
      <c r="VE19" s="9"/>
      <c r="VF19" s="9"/>
      <c r="VG19" s="9"/>
      <c r="VH19" s="9"/>
      <c r="VI19" s="9"/>
      <c r="VJ19" s="9"/>
      <c r="VK19" s="9"/>
      <c r="VL19" s="9"/>
      <c r="VM19" s="9"/>
      <c r="VN19" s="9"/>
      <c r="VO19" s="9"/>
      <c r="VP19" s="9"/>
      <c r="VQ19" s="9"/>
      <c r="VR19" s="9"/>
      <c r="VS19" s="9"/>
      <c r="VT19" s="9"/>
      <c r="VU19" s="9"/>
      <c r="VV19" s="9"/>
      <c r="VW19" s="9"/>
      <c r="VX19" s="9"/>
      <c r="VY19" s="9"/>
      <c r="VZ19" s="9"/>
      <c r="WA19" s="9"/>
      <c r="WB19" s="9"/>
      <c r="WC19" s="9"/>
      <c r="WD19" s="9"/>
      <c r="WE19" s="9"/>
      <c r="WF19" s="9"/>
      <c r="WG19" s="9"/>
      <c r="WH19" s="9"/>
      <c r="WI19" s="9"/>
      <c r="WJ19" s="9"/>
      <c r="WK19" s="9"/>
      <c r="WL19" s="9"/>
      <c r="WM19" s="9"/>
      <c r="WN19" s="9"/>
      <c r="WO19" s="9"/>
      <c r="WP19" s="9"/>
      <c r="WQ19" s="9"/>
      <c r="WR19" s="9"/>
      <c r="WS19" s="9"/>
      <c r="WT19" s="9"/>
      <c r="WU19" s="9"/>
      <c r="WV19" s="9"/>
      <c r="WW19" s="9"/>
      <c r="WX19" s="9"/>
      <c r="WY19" s="9"/>
      <c r="WZ19" s="9"/>
      <c r="XA19" s="9"/>
      <c r="XB19" s="9"/>
      <c r="XC19" s="9"/>
      <c r="XD19" s="9"/>
      <c r="XE19" s="9"/>
      <c r="XF19" s="9"/>
      <c r="XG19" s="9"/>
      <c r="XH19" s="9"/>
      <c r="XI19" s="9"/>
      <c r="XJ19" s="9"/>
      <c r="XK19" s="9"/>
      <c r="XL19" s="9"/>
      <c r="XM19" s="9"/>
      <c r="XN19" s="9"/>
      <c r="XO19" s="9"/>
      <c r="XP19" s="9"/>
      <c r="XQ19" s="9"/>
      <c r="XR19" s="9"/>
      <c r="XS19" s="9"/>
      <c r="XT19" s="9"/>
      <c r="XU19" s="9"/>
      <c r="XV19" s="9"/>
      <c r="XW19" s="9"/>
      <c r="XX19" s="9"/>
      <c r="XY19" s="9"/>
      <c r="XZ19" s="9"/>
      <c r="YA19" s="9"/>
      <c r="YB19" s="9"/>
      <c r="YC19" s="9"/>
      <c r="YD19" s="9"/>
      <c r="YE19" s="9"/>
      <c r="YF19" s="9"/>
      <c r="YG19" s="9"/>
      <c r="YH19" s="9"/>
    </row>
    <row r="20" spans="1:658" s="85" customFormat="1" ht="22.5" customHeight="1" x14ac:dyDescent="0.25">
      <c r="A20" s="113" t="s">
        <v>25</v>
      </c>
      <c r="B20" s="114"/>
      <c r="C20" s="115"/>
      <c r="D20" s="111"/>
      <c r="E20" s="112"/>
      <c r="F20" s="116"/>
      <c r="G20" s="106"/>
      <c r="H20" s="87"/>
      <c r="I20" s="87"/>
      <c r="J20" s="87"/>
      <c r="K20" s="87"/>
      <c r="L20" s="87"/>
      <c r="M20" s="87"/>
      <c r="N20" s="87"/>
      <c r="O20" s="87"/>
      <c r="P20" s="87"/>
      <c r="Q20" s="87"/>
      <c r="R20" s="87"/>
      <c r="S20" s="87"/>
      <c r="T20" s="87"/>
      <c r="U20" s="87"/>
      <c r="V20" s="87"/>
      <c r="W20" s="87"/>
      <c r="X20" s="87"/>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c r="KO20" s="9"/>
      <c r="KP20" s="9"/>
      <c r="KQ20" s="9"/>
      <c r="KR20" s="9"/>
      <c r="KS20" s="9"/>
      <c r="KT20" s="9"/>
      <c r="KU20" s="9"/>
      <c r="KV20" s="9"/>
      <c r="KW20" s="9"/>
      <c r="KX20" s="9"/>
      <c r="KY20" s="9"/>
      <c r="KZ20" s="9"/>
      <c r="LA20" s="9"/>
      <c r="LB20" s="9"/>
      <c r="LC20" s="9"/>
      <c r="LD20" s="9"/>
      <c r="LE20" s="9"/>
      <c r="LF20" s="9"/>
      <c r="LG20" s="9"/>
      <c r="LH20" s="9"/>
      <c r="LI20" s="9"/>
      <c r="LJ20" s="9"/>
      <c r="LK20" s="9"/>
      <c r="LL20" s="9"/>
      <c r="LM20" s="9"/>
      <c r="LN20" s="9"/>
      <c r="LO20" s="9"/>
      <c r="LP20" s="9"/>
      <c r="LQ20" s="9"/>
      <c r="LR20" s="9"/>
      <c r="LS20" s="9"/>
      <c r="LT20" s="9"/>
      <c r="LU20" s="9"/>
      <c r="LV20" s="9"/>
      <c r="LW20" s="9"/>
      <c r="LX20" s="9"/>
      <c r="LY20" s="9"/>
      <c r="LZ20" s="9"/>
      <c r="MA20" s="9"/>
      <c r="MB20" s="9"/>
      <c r="MC20" s="9"/>
      <c r="MD20" s="9"/>
      <c r="ME20" s="9"/>
      <c r="MF20" s="9"/>
      <c r="MG20" s="9"/>
      <c r="MH20" s="9"/>
      <c r="MI20" s="9"/>
      <c r="MJ20" s="9"/>
      <c r="MK20" s="9"/>
      <c r="ML20" s="9"/>
      <c r="MM20" s="9"/>
      <c r="MN20" s="9"/>
      <c r="MO20" s="9"/>
      <c r="MP20" s="9"/>
      <c r="MQ20" s="9"/>
      <c r="MR20" s="9"/>
      <c r="MS20" s="9"/>
      <c r="MT20" s="9"/>
      <c r="MU20" s="9"/>
      <c r="MV20" s="9"/>
      <c r="MW20" s="9"/>
      <c r="MX20" s="9"/>
      <c r="MY20" s="9"/>
      <c r="MZ20" s="9"/>
      <c r="NA20" s="9"/>
      <c r="NB20" s="9"/>
      <c r="NC20" s="9"/>
      <c r="ND20" s="9"/>
      <c r="NE20" s="9"/>
      <c r="NF20" s="9"/>
      <c r="NG20" s="9"/>
      <c r="NH20" s="9"/>
      <c r="NI20" s="9"/>
      <c r="NJ20" s="9"/>
      <c r="NK20" s="9"/>
      <c r="NL20" s="9"/>
      <c r="NM20" s="9"/>
      <c r="NN20" s="9"/>
      <c r="NO20" s="9"/>
      <c r="NP20" s="9"/>
      <c r="NQ20" s="9"/>
      <c r="NR20" s="9"/>
      <c r="NS20" s="9"/>
      <c r="NT20" s="9"/>
      <c r="NU20" s="9"/>
      <c r="NV20" s="9"/>
      <c r="NW20" s="9"/>
      <c r="NX20" s="9"/>
      <c r="NY20" s="9"/>
      <c r="NZ20" s="9"/>
      <c r="OA20" s="9"/>
      <c r="OB20" s="9"/>
      <c r="OC20" s="9"/>
      <c r="OD20" s="9"/>
      <c r="OE20" s="9"/>
      <c r="OF20" s="9"/>
      <c r="OG20" s="9"/>
      <c r="OH20" s="9"/>
      <c r="OI20" s="9"/>
      <c r="OJ20" s="9"/>
      <c r="OK20" s="9"/>
      <c r="OL20" s="9"/>
      <c r="OM20" s="9"/>
      <c r="ON20" s="9"/>
      <c r="OO20" s="9"/>
      <c r="OP20" s="9"/>
      <c r="OQ20" s="9"/>
      <c r="OR20" s="9"/>
      <c r="OS20" s="9"/>
      <c r="OT20" s="9"/>
      <c r="OU20" s="9"/>
      <c r="OV20" s="9"/>
      <c r="OW20" s="9"/>
      <c r="OX20" s="9"/>
      <c r="OY20" s="9"/>
      <c r="OZ20" s="9"/>
      <c r="PA20" s="9"/>
      <c r="PB20" s="9"/>
      <c r="PC20" s="9"/>
      <c r="PD20" s="9"/>
      <c r="PE20" s="9"/>
      <c r="PF20" s="9"/>
      <c r="PG20" s="9"/>
      <c r="PH20" s="9"/>
      <c r="PI20" s="9"/>
      <c r="PJ20" s="9"/>
      <c r="PK20" s="9"/>
      <c r="PL20" s="9"/>
      <c r="PM20" s="9"/>
      <c r="PN20" s="9"/>
      <c r="PO20" s="9"/>
      <c r="PP20" s="9"/>
      <c r="PQ20" s="9"/>
      <c r="PR20" s="9"/>
      <c r="PS20" s="9"/>
      <c r="PT20" s="9"/>
      <c r="PU20" s="9"/>
      <c r="PV20" s="9"/>
      <c r="PW20" s="9"/>
      <c r="PX20" s="9"/>
      <c r="PY20" s="9"/>
      <c r="PZ20" s="9"/>
      <c r="QA20" s="9"/>
      <c r="QB20" s="9"/>
      <c r="QC20" s="9"/>
      <c r="QD20" s="9"/>
      <c r="QE20" s="9"/>
      <c r="QF20" s="9"/>
      <c r="QG20" s="9"/>
      <c r="QH20" s="9"/>
      <c r="QI20" s="9"/>
      <c r="QJ20" s="9"/>
      <c r="QK20" s="9"/>
      <c r="QL20" s="9"/>
      <c r="QM20" s="9"/>
      <c r="QN20" s="9"/>
      <c r="QO20" s="9"/>
      <c r="QP20" s="9"/>
      <c r="QQ20" s="9"/>
      <c r="QR20" s="9"/>
      <c r="QS20" s="9"/>
      <c r="QT20" s="9"/>
      <c r="QU20" s="9"/>
      <c r="QV20" s="9"/>
      <c r="QW20" s="9"/>
      <c r="QX20" s="9"/>
      <c r="QY20" s="9"/>
      <c r="QZ20" s="9"/>
      <c r="RA20" s="9"/>
      <c r="RB20" s="9"/>
      <c r="RC20" s="9"/>
      <c r="RD20" s="9"/>
      <c r="RE20" s="9"/>
      <c r="RF20" s="9"/>
      <c r="RG20" s="9"/>
      <c r="RH20" s="9"/>
      <c r="RI20" s="9"/>
      <c r="RJ20" s="9"/>
      <c r="RK20" s="9"/>
      <c r="RL20" s="9"/>
      <c r="RM20" s="9"/>
      <c r="RN20" s="9"/>
      <c r="RO20" s="9"/>
      <c r="RP20" s="9"/>
      <c r="RQ20" s="9"/>
      <c r="RR20" s="9"/>
      <c r="RS20" s="9"/>
      <c r="RT20" s="9"/>
      <c r="RU20" s="9"/>
      <c r="RV20" s="9"/>
      <c r="RW20" s="9"/>
      <c r="RX20" s="9"/>
      <c r="RY20" s="9"/>
      <c r="RZ20" s="9"/>
      <c r="SA20" s="9"/>
      <c r="SB20" s="9"/>
      <c r="SC20" s="9"/>
      <c r="SD20" s="9"/>
      <c r="SE20" s="9"/>
      <c r="SF20" s="9"/>
      <c r="SG20" s="9"/>
      <c r="SH20" s="9"/>
      <c r="SI20" s="9"/>
      <c r="SJ20" s="9"/>
      <c r="SK20" s="9"/>
      <c r="SL20" s="9"/>
      <c r="SM20" s="9"/>
      <c r="SN20" s="9"/>
      <c r="SO20" s="9"/>
      <c r="SP20" s="9"/>
      <c r="SQ20" s="9"/>
      <c r="SR20" s="9"/>
      <c r="SS20" s="9"/>
      <c r="ST20" s="9"/>
      <c r="SU20" s="9"/>
      <c r="SV20" s="9"/>
      <c r="SW20" s="9"/>
      <c r="SX20" s="9"/>
      <c r="SY20" s="9"/>
      <c r="SZ20" s="9"/>
      <c r="TA20" s="9"/>
      <c r="TB20" s="9"/>
      <c r="TC20" s="9"/>
      <c r="TD20" s="9"/>
      <c r="TE20" s="9"/>
      <c r="TF20" s="9"/>
      <c r="TG20" s="9"/>
      <c r="TH20" s="9"/>
      <c r="TI20" s="9"/>
      <c r="TJ20" s="9"/>
      <c r="TK20" s="9"/>
      <c r="TL20" s="9"/>
      <c r="TM20" s="9"/>
      <c r="TN20" s="9"/>
      <c r="TO20" s="9"/>
      <c r="TP20" s="9"/>
      <c r="TQ20" s="9"/>
      <c r="TR20" s="9"/>
      <c r="TS20" s="9"/>
      <c r="TT20" s="9"/>
      <c r="TU20" s="9"/>
      <c r="TV20" s="9"/>
      <c r="TW20" s="9"/>
      <c r="TX20" s="9"/>
      <c r="TY20" s="9"/>
      <c r="TZ20" s="9"/>
      <c r="UA20" s="9"/>
      <c r="UB20" s="9"/>
      <c r="UC20" s="9"/>
      <c r="UD20" s="9"/>
      <c r="UE20" s="9"/>
      <c r="UF20" s="9"/>
      <c r="UG20" s="9"/>
      <c r="UH20" s="9"/>
      <c r="UI20" s="9"/>
      <c r="UJ20" s="9"/>
      <c r="UK20" s="9"/>
      <c r="UL20" s="9"/>
      <c r="UM20" s="9"/>
      <c r="UN20" s="9"/>
      <c r="UO20" s="9"/>
      <c r="UP20" s="9"/>
      <c r="UQ20" s="9"/>
      <c r="UR20" s="9"/>
      <c r="US20" s="9"/>
      <c r="UT20" s="9"/>
      <c r="UU20" s="9"/>
      <c r="UV20" s="9"/>
      <c r="UW20" s="9"/>
      <c r="UX20" s="9"/>
      <c r="UY20" s="9"/>
      <c r="UZ20" s="9"/>
      <c r="VA20" s="9"/>
      <c r="VB20" s="9"/>
      <c r="VC20" s="9"/>
      <c r="VD20" s="9"/>
      <c r="VE20" s="9"/>
      <c r="VF20" s="9"/>
      <c r="VG20" s="9"/>
      <c r="VH20" s="9"/>
      <c r="VI20" s="9"/>
      <c r="VJ20" s="9"/>
      <c r="VK20" s="9"/>
      <c r="VL20" s="9"/>
      <c r="VM20" s="9"/>
      <c r="VN20" s="9"/>
      <c r="VO20" s="9"/>
      <c r="VP20" s="9"/>
      <c r="VQ20" s="9"/>
      <c r="VR20" s="9"/>
      <c r="VS20" s="9"/>
      <c r="VT20" s="9"/>
      <c r="VU20" s="9"/>
      <c r="VV20" s="9"/>
      <c r="VW20" s="9"/>
      <c r="VX20" s="9"/>
      <c r="VY20" s="9"/>
      <c r="VZ20" s="9"/>
      <c r="WA20" s="9"/>
      <c r="WB20" s="9"/>
      <c r="WC20" s="9"/>
      <c r="WD20" s="9"/>
      <c r="WE20" s="9"/>
      <c r="WF20" s="9"/>
      <c r="WG20" s="9"/>
      <c r="WH20" s="9"/>
      <c r="WI20" s="9"/>
      <c r="WJ20" s="9"/>
      <c r="WK20" s="9"/>
      <c r="WL20" s="9"/>
      <c r="WM20" s="9"/>
      <c r="WN20" s="9"/>
      <c r="WO20" s="9"/>
      <c r="WP20" s="9"/>
      <c r="WQ20" s="9"/>
      <c r="WR20" s="9"/>
      <c r="WS20" s="9"/>
      <c r="WT20" s="9"/>
      <c r="WU20" s="9"/>
      <c r="WV20" s="9"/>
      <c r="WW20" s="9"/>
      <c r="WX20" s="9"/>
      <c r="WY20" s="9"/>
      <c r="WZ20" s="9"/>
      <c r="XA20" s="9"/>
      <c r="XB20" s="9"/>
      <c r="XC20" s="9"/>
      <c r="XD20" s="9"/>
      <c r="XE20" s="9"/>
      <c r="XF20" s="9"/>
      <c r="XG20" s="9"/>
      <c r="XH20" s="9"/>
      <c r="XI20" s="9"/>
      <c r="XJ20" s="9"/>
      <c r="XK20" s="9"/>
      <c r="XL20" s="9"/>
      <c r="XM20" s="9"/>
      <c r="XN20" s="9"/>
      <c r="XO20" s="9"/>
      <c r="XP20" s="9"/>
      <c r="XQ20" s="9"/>
      <c r="XR20" s="9"/>
      <c r="XS20" s="9"/>
      <c r="XT20" s="9"/>
      <c r="XU20" s="9"/>
      <c r="XV20" s="9"/>
      <c r="XW20" s="9"/>
      <c r="XX20" s="9"/>
      <c r="XY20" s="9"/>
      <c r="XZ20" s="9"/>
      <c r="YA20" s="9"/>
      <c r="YB20" s="9"/>
      <c r="YC20" s="9"/>
      <c r="YD20" s="9"/>
      <c r="YE20" s="9"/>
      <c r="YF20" s="9"/>
      <c r="YG20" s="9"/>
      <c r="YH20" s="9"/>
    </row>
    <row r="21" spans="1:658" s="85" customFormat="1" ht="22.5" customHeight="1" x14ac:dyDescent="0.25">
      <c r="A21" s="117" t="s">
        <v>26</v>
      </c>
      <c r="B21" s="118"/>
      <c r="C21" s="119"/>
      <c r="D21" s="111"/>
      <c r="E21" s="112"/>
      <c r="F21" s="116"/>
      <c r="G21" s="106"/>
      <c r="H21" s="87"/>
      <c r="I21" s="87"/>
      <c r="J21" s="87"/>
      <c r="K21" s="87"/>
      <c r="L21" s="87"/>
      <c r="M21" s="87"/>
      <c r="N21" s="87"/>
      <c r="O21" s="87"/>
      <c r="P21" s="87"/>
      <c r="Q21" s="87"/>
      <c r="R21" s="87"/>
      <c r="S21" s="87"/>
      <c r="T21" s="87"/>
      <c r="U21" s="87"/>
      <c r="V21" s="87"/>
      <c r="W21" s="87"/>
      <c r="X21" s="87"/>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c r="IW21" s="9"/>
      <c r="IX21" s="9"/>
      <c r="IY21" s="9"/>
      <c r="IZ21" s="9"/>
      <c r="JA21" s="9"/>
      <c r="JB21" s="9"/>
      <c r="JC21" s="9"/>
      <c r="JD21" s="9"/>
      <c r="JE21" s="9"/>
      <c r="JF21" s="9"/>
      <c r="JG21" s="9"/>
      <c r="JH21" s="9"/>
      <c r="JI21" s="9"/>
      <c r="JJ21" s="9"/>
      <c r="JK21" s="9"/>
      <c r="JL21" s="9"/>
      <c r="JM21" s="9"/>
      <c r="JN21" s="9"/>
      <c r="JO21" s="9"/>
      <c r="JP21" s="9"/>
      <c r="JQ21" s="9"/>
      <c r="JR21" s="9"/>
      <c r="JS21" s="9"/>
      <c r="JT21" s="9"/>
      <c r="JU21" s="9"/>
      <c r="JV21" s="9"/>
      <c r="JW21" s="9"/>
      <c r="JX21" s="9"/>
      <c r="JY21" s="9"/>
      <c r="JZ21" s="9"/>
      <c r="KA21" s="9"/>
      <c r="KB21" s="9"/>
      <c r="KC21" s="9"/>
      <c r="KD21" s="9"/>
      <c r="KE21" s="9"/>
      <c r="KF21" s="9"/>
      <c r="KG21" s="9"/>
      <c r="KH21" s="9"/>
      <c r="KI21" s="9"/>
      <c r="KJ21" s="9"/>
      <c r="KK21" s="9"/>
      <c r="KL21" s="9"/>
      <c r="KM21" s="9"/>
      <c r="KN21" s="9"/>
      <c r="KO21" s="9"/>
      <c r="KP21" s="9"/>
      <c r="KQ21" s="9"/>
      <c r="KR21" s="9"/>
      <c r="KS21" s="9"/>
      <c r="KT21" s="9"/>
      <c r="KU21" s="9"/>
      <c r="KV21" s="9"/>
      <c r="KW21" s="9"/>
      <c r="KX21" s="9"/>
      <c r="KY21" s="9"/>
      <c r="KZ21" s="9"/>
      <c r="LA21" s="9"/>
      <c r="LB21" s="9"/>
      <c r="LC21" s="9"/>
      <c r="LD21" s="9"/>
      <c r="LE21" s="9"/>
      <c r="LF21" s="9"/>
      <c r="LG21" s="9"/>
      <c r="LH21" s="9"/>
      <c r="LI21" s="9"/>
      <c r="LJ21" s="9"/>
      <c r="LK21" s="9"/>
      <c r="LL21" s="9"/>
      <c r="LM21" s="9"/>
      <c r="LN21" s="9"/>
      <c r="LO21" s="9"/>
      <c r="LP21" s="9"/>
      <c r="LQ21" s="9"/>
      <c r="LR21" s="9"/>
      <c r="LS21" s="9"/>
      <c r="LT21" s="9"/>
      <c r="LU21" s="9"/>
      <c r="LV21" s="9"/>
      <c r="LW21" s="9"/>
      <c r="LX21" s="9"/>
      <c r="LY21" s="9"/>
      <c r="LZ21" s="9"/>
      <c r="MA21" s="9"/>
      <c r="MB21" s="9"/>
      <c r="MC21" s="9"/>
      <c r="MD21" s="9"/>
      <c r="ME21" s="9"/>
      <c r="MF21" s="9"/>
      <c r="MG21" s="9"/>
      <c r="MH21" s="9"/>
      <c r="MI21" s="9"/>
      <c r="MJ21" s="9"/>
      <c r="MK21" s="9"/>
      <c r="ML21" s="9"/>
      <c r="MM21" s="9"/>
      <c r="MN21" s="9"/>
      <c r="MO21" s="9"/>
      <c r="MP21" s="9"/>
      <c r="MQ21" s="9"/>
      <c r="MR21" s="9"/>
      <c r="MS21" s="9"/>
      <c r="MT21" s="9"/>
      <c r="MU21" s="9"/>
      <c r="MV21" s="9"/>
      <c r="MW21" s="9"/>
      <c r="MX21" s="9"/>
      <c r="MY21" s="9"/>
      <c r="MZ21" s="9"/>
      <c r="NA21" s="9"/>
      <c r="NB21" s="9"/>
      <c r="NC21" s="9"/>
      <c r="ND21" s="9"/>
      <c r="NE21" s="9"/>
      <c r="NF21" s="9"/>
      <c r="NG21" s="9"/>
      <c r="NH21" s="9"/>
      <c r="NI21" s="9"/>
      <c r="NJ21" s="9"/>
      <c r="NK21" s="9"/>
      <c r="NL21" s="9"/>
      <c r="NM21" s="9"/>
      <c r="NN21" s="9"/>
      <c r="NO21" s="9"/>
      <c r="NP21" s="9"/>
      <c r="NQ21" s="9"/>
      <c r="NR21" s="9"/>
      <c r="NS21" s="9"/>
      <c r="NT21" s="9"/>
      <c r="NU21" s="9"/>
      <c r="NV21" s="9"/>
      <c r="NW21" s="9"/>
      <c r="NX21" s="9"/>
      <c r="NY21" s="9"/>
      <c r="NZ21" s="9"/>
      <c r="OA21" s="9"/>
      <c r="OB21" s="9"/>
      <c r="OC21" s="9"/>
      <c r="OD21" s="9"/>
      <c r="OE21" s="9"/>
      <c r="OF21" s="9"/>
      <c r="OG21" s="9"/>
      <c r="OH21" s="9"/>
      <c r="OI21" s="9"/>
      <c r="OJ21" s="9"/>
      <c r="OK21" s="9"/>
      <c r="OL21" s="9"/>
      <c r="OM21" s="9"/>
      <c r="ON21" s="9"/>
      <c r="OO21" s="9"/>
      <c r="OP21" s="9"/>
      <c r="OQ21" s="9"/>
      <c r="OR21" s="9"/>
      <c r="OS21" s="9"/>
      <c r="OT21" s="9"/>
      <c r="OU21" s="9"/>
      <c r="OV21" s="9"/>
      <c r="OW21" s="9"/>
      <c r="OX21" s="9"/>
      <c r="OY21" s="9"/>
      <c r="OZ21" s="9"/>
      <c r="PA21" s="9"/>
      <c r="PB21" s="9"/>
      <c r="PC21" s="9"/>
      <c r="PD21" s="9"/>
      <c r="PE21" s="9"/>
      <c r="PF21" s="9"/>
      <c r="PG21" s="9"/>
      <c r="PH21" s="9"/>
      <c r="PI21" s="9"/>
      <c r="PJ21" s="9"/>
      <c r="PK21" s="9"/>
      <c r="PL21" s="9"/>
      <c r="PM21" s="9"/>
      <c r="PN21" s="9"/>
      <c r="PO21" s="9"/>
      <c r="PP21" s="9"/>
      <c r="PQ21" s="9"/>
      <c r="PR21" s="9"/>
      <c r="PS21" s="9"/>
      <c r="PT21" s="9"/>
      <c r="PU21" s="9"/>
      <c r="PV21" s="9"/>
      <c r="PW21" s="9"/>
      <c r="PX21" s="9"/>
      <c r="PY21" s="9"/>
      <c r="PZ21" s="9"/>
      <c r="QA21" s="9"/>
      <c r="QB21" s="9"/>
      <c r="QC21" s="9"/>
      <c r="QD21" s="9"/>
      <c r="QE21" s="9"/>
      <c r="QF21" s="9"/>
      <c r="QG21" s="9"/>
      <c r="QH21" s="9"/>
      <c r="QI21" s="9"/>
      <c r="QJ21" s="9"/>
      <c r="QK21" s="9"/>
      <c r="QL21" s="9"/>
      <c r="QM21" s="9"/>
      <c r="QN21" s="9"/>
      <c r="QO21" s="9"/>
      <c r="QP21" s="9"/>
      <c r="QQ21" s="9"/>
      <c r="QR21" s="9"/>
      <c r="QS21" s="9"/>
      <c r="QT21" s="9"/>
      <c r="QU21" s="9"/>
      <c r="QV21" s="9"/>
      <c r="QW21" s="9"/>
      <c r="QX21" s="9"/>
      <c r="QY21" s="9"/>
      <c r="QZ21" s="9"/>
      <c r="RA21" s="9"/>
      <c r="RB21" s="9"/>
      <c r="RC21" s="9"/>
      <c r="RD21" s="9"/>
      <c r="RE21" s="9"/>
      <c r="RF21" s="9"/>
      <c r="RG21" s="9"/>
      <c r="RH21" s="9"/>
      <c r="RI21" s="9"/>
      <c r="RJ21" s="9"/>
      <c r="RK21" s="9"/>
      <c r="RL21" s="9"/>
      <c r="RM21" s="9"/>
      <c r="RN21" s="9"/>
      <c r="RO21" s="9"/>
      <c r="RP21" s="9"/>
      <c r="RQ21" s="9"/>
      <c r="RR21" s="9"/>
      <c r="RS21" s="9"/>
      <c r="RT21" s="9"/>
      <c r="RU21" s="9"/>
      <c r="RV21" s="9"/>
      <c r="RW21" s="9"/>
      <c r="RX21" s="9"/>
      <c r="RY21" s="9"/>
      <c r="RZ21" s="9"/>
      <c r="SA21" s="9"/>
      <c r="SB21" s="9"/>
      <c r="SC21" s="9"/>
      <c r="SD21" s="9"/>
      <c r="SE21" s="9"/>
      <c r="SF21" s="9"/>
      <c r="SG21" s="9"/>
      <c r="SH21" s="9"/>
      <c r="SI21" s="9"/>
      <c r="SJ21" s="9"/>
      <c r="SK21" s="9"/>
      <c r="SL21" s="9"/>
      <c r="SM21" s="9"/>
      <c r="SN21" s="9"/>
      <c r="SO21" s="9"/>
      <c r="SP21" s="9"/>
      <c r="SQ21" s="9"/>
      <c r="SR21" s="9"/>
      <c r="SS21" s="9"/>
      <c r="ST21" s="9"/>
      <c r="SU21" s="9"/>
      <c r="SV21" s="9"/>
      <c r="SW21" s="9"/>
      <c r="SX21" s="9"/>
      <c r="SY21" s="9"/>
      <c r="SZ21" s="9"/>
      <c r="TA21" s="9"/>
      <c r="TB21" s="9"/>
      <c r="TC21" s="9"/>
      <c r="TD21" s="9"/>
      <c r="TE21" s="9"/>
      <c r="TF21" s="9"/>
      <c r="TG21" s="9"/>
      <c r="TH21" s="9"/>
      <c r="TI21" s="9"/>
      <c r="TJ21" s="9"/>
      <c r="TK21" s="9"/>
      <c r="TL21" s="9"/>
      <c r="TM21" s="9"/>
      <c r="TN21" s="9"/>
      <c r="TO21" s="9"/>
      <c r="TP21" s="9"/>
      <c r="TQ21" s="9"/>
      <c r="TR21" s="9"/>
      <c r="TS21" s="9"/>
      <c r="TT21" s="9"/>
      <c r="TU21" s="9"/>
      <c r="TV21" s="9"/>
      <c r="TW21" s="9"/>
      <c r="TX21" s="9"/>
      <c r="TY21" s="9"/>
      <c r="TZ21" s="9"/>
      <c r="UA21" s="9"/>
      <c r="UB21" s="9"/>
      <c r="UC21" s="9"/>
      <c r="UD21" s="9"/>
      <c r="UE21" s="9"/>
      <c r="UF21" s="9"/>
      <c r="UG21" s="9"/>
      <c r="UH21" s="9"/>
      <c r="UI21" s="9"/>
      <c r="UJ21" s="9"/>
      <c r="UK21" s="9"/>
      <c r="UL21" s="9"/>
      <c r="UM21" s="9"/>
      <c r="UN21" s="9"/>
      <c r="UO21" s="9"/>
      <c r="UP21" s="9"/>
      <c r="UQ21" s="9"/>
      <c r="UR21" s="9"/>
      <c r="US21" s="9"/>
      <c r="UT21" s="9"/>
      <c r="UU21" s="9"/>
      <c r="UV21" s="9"/>
      <c r="UW21" s="9"/>
      <c r="UX21" s="9"/>
      <c r="UY21" s="9"/>
      <c r="UZ21" s="9"/>
      <c r="VA21" s="9"/>
      <c r="VB21" s="9"/>
      <c r="VC21" s="9"/>
      <c r="VD21" s="9"/>
      <c r="VE21" s="9"/>
      <c r="VF21" s="9"/>
      <c r="VG21" s="9"/>
      <c r="VH21" s="9"/>
      <c r="VI21" s="9"/>
      <c r="VJ21" s="9"/>
      <c r="VK21" s="9"/>
      <c r="VL21" s="9"/>
      <c r="VM21" s="9"/>
      <c r="VN21" s="9"/>
      <c r="VO21" s="9"/>
      <c r="VP21" s="9"/>
      <c r="VQ21" s="9"/>
      <c r="VR21" s="9"/>
      <c r="VS21" s="9"/>
      <c r="VT21" s="9"/>
      <c r="VU21" s="9"/>
      <c r="VV21" s="9"/>
      <c r="VW21" s="9"/>
      <c r="VX21" s="9"/>
      <c r="VY21" s="9"/>
      <c r="VZ21" s="9"/>
      <c r="WA21" s="9"/>
      <c r="WB21" s="9"/>
      <c r="WC21" s="9"/>
      <c r="WD21" s="9"/>
      <c r="WE21" s="9"/>
      <c r="WF21" s="9"/>
      <c r="WG21" s="9"/>
      <c r="WH21" s="9"/>
      <c r="WI21" s="9"/>
      <c r="WJ21" s="9"/>
      <c r="WK21" s="9"/>
      <c r="WL21" s="9"/>
      <c r="WM21" s="9"/>
      <c r="WN21" s="9"/>
      <c r="WO21" s="9"/>
      <c r="WP21" s="9"/>
      <c r="WQ21" s="9"/>
      <c r="WR21" s="9"/>
      <c r="WS21" s="9"/>
      <c r="WT21" s="9"/>
      <c r="WU21" s="9"/>
      <c r="WV21" s="9"/>
      <c r="WW21" s="9"/>
      <c r="WX21" s="9"/>
      <c r="WY21" s="9"/>
      <c r="WZ21" s="9"/>
      <c r="XA21" s="9"/>
      <c r="XB21" s="9"/>
      <c r="XC21" s="9"/>
      <c r="XD21" s="9"/>
      <c r="XE21" s="9"/>
      <c r="XF21" s="9"/>
      <c r="XG21" s="9"/>
      <c r="XH21" s="9"/>
      <c r="XI21" s="9"/>
      <c r="XJ21" s="9"/>
      <c r="XK21" s="9"/>
      <c r="XL21" s="9"/>
      <c r="XM21" s="9"/>
      <c r="XN21" s="9"/>
      <c r="XO21" s="9"/>
      <c r="XP21" s="9"/>
      <c r="XQ21" s="9"/>
      <c r="XR21" s="9"/>
      <c r="XS21" s="9"/>
      <c r="XT21" s="9"/>
      <c r="XU21" s="9"/>
      <c r="XV21" s="9"/>
      <c r="XW21" s="9"/>
      <c r="XX21" s="9"/>
      <c r="XY21" s="9"/>
      <c r="XZ21" s="9"/>
      <c r="YA21" s="9"/>
      <c r="YB21" s="9"/>
      <c r="YC21" s="9"/>
      <c r="YD21" s="9"/>
      <c r="YE21" s="9"/>
      <c r="YF21" s="9"/>
      <c r="YG21" s="9"/>
      <c r="YH21" s="9"/>
    </row>
    <row r="22" spans="1:658" s="85" customFormat="1" ht="22.5" customHeight="1" x14ac:dyDescent="0.25">
      <c r="A22" s="117" t="s">
        <v>27</v>
      </c>
      <c r="B22" s="118"/>
      <c r="C22" s="119"/>
      <c r="D22" s="111"/>
      <c r="E22" s="112"/>
      <c r="F22" s="116"/>
      <c r="G22" s="106"/>
      <c r="H22" s="87"/>
      <c r="I22" s="87"/>
      <c r="J22" s="87"/>
      <c r="K22" s="87"/>
      <c r="L22" s="87"/>
      <c r="M22" s="87"/>
      <c r="N22" s="87"/>
      <c r="O22" s="87"/>
      <c r="P22" s="87"/>
      <c r="Q22" s="87"/>
      <c r="R22" s="87"/>
      <c r="S22" s="87"/>
      <c r="T22" s="87"/>
      <c r="U22" s="87"/>
      <c r="V22" s="87"/>
      <c r="W22" s="87"/>
      <c r="X22" s="87"/>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9"/>
      <c r="VB22" s="9"/>
      <c r="VC22" s="9"/>
      <c r="VD22" s="9"/>
      <c r="VE22" s="9"/>
      <c r="VF22" s="9"/>
      <c r="VG22" s="9"/>
      <c r="VH22" s="9"/>
      <c r="VI22" s="9"/>
      <c r="VJ22" s="9"/>
      <c r="VK22" s="9"/>
      <c r="VL22" s="9"/>
      <c r="VM22" s="9"/>
      <c r="VN22" s="9"/>
      <c r="VO22" s="9"/>
      <c r="VP22" s="9"/>
      <c r="VQ22" s="9"/>
      <c r="VR22" s="9"/>
      <c r="VS22" s="9"/>
      <c r="VT22" s="9"/>
      <c r="VU22" s="9"/>
      <c r="VV22" s="9"/>
      <c r="VW22" s="9"/>
      <c r="VX22" s="9"/>
      <c r="VY22" s="9"/>
      <c r="VZ22" s="9"/>
      <c r="WA22" s="9"/>
      <c r="WB22" s="9"/>
      <c r="WC22" s="9"/>
      <c r="WD22" s="9"/>
      <c r="WE22" s="9"/>
      <c r="WF22" s="9"/>
      <c r="WG22" s="9"/>
      <c r="WH22" s="9"/>
      <c r="WI22" s="9"/>
      <c r="WJ22" s="9"/>
      <c r="WK22" s="9"/>
      <c r="WL22" s="9"/>
      <c r="WM22" s="9"/>
      <c r="WN22" s="9"/>
      <c r="WO22" s="9"/>
      <c r="WP22" s="9"/>
      <c r="WQ22" s="9"/>
      <c r="WR22" s="9"/>
      <c r="WS22" s="9"/>
      <c r="WT22" s="9"/>
      <c r="WU22" s="9"/>
      <c r="WV22" s="9"/>
      <c r="WW22" s="9"/>
      <c r="WX22" s="9"/>
      <c r="WY22" s="9"/>
      <c r="WZ22" s="9"/>
      <c r="XA22" s="9"/>
      <c r="XB22" s="9"/>
      <c r="XC22" s="9"/>
      <c r="XD22" s="9"/>
      <c r="XE22" s="9"/>
      <c r="XF22" s="9"/>
      <c r="XG22" s="9"/>
      <c r="XH22" s="9"/>
      <c r="XI22" s="9"/>
      <c r="XJ22" s="9"/>
      <c r="XK22" s="9"/>
      <c r="XL22" s="9"/>
      <c r="XM22" s="9"/>
      <c r="XN22" s="9"/>
      <c r="XO22" s="9"/>
      <c r="XP22" s="9"/>
      <c r="XQ22" s="9"/>
      <c r="XR22" s="9"/>
      <c r="XS22" s="9"/>
      <c r="XT22" s="9"/>
      <c r="XU22" s="9"/>
      <c r="XV22" s="9"/>
      <c r="XW22" s="9"/>
      <c r="XX22" s="9"/>
      <c r="XY22" s="9"/>
      <c r="XZ22" s="9"/>
      <c r="YA22" s="9"/>
      <c r="YB22" s="9"/>
      <c r="YC22" s="9"/>
      <c r="YD22" s="9"/>
      <c r="YE22" s="9"/>
      <c r="YF22" s="9"/>
      <c r="YG22" s="9"/>
      <c r="YH22" s="9"/>
    </row>
    <row r="23" spans="1:658" s="85" customFormat="1" ht="22.5" customHeight="1" x14ac:dyDescent="0.25">
      <c r="A23" s="117" t="s">
        <v>28</v>
      </c>
      <c r="B23" s="118"/>
      <c r="C23" s="119"/>
      <c r="D23" s="111"/>
      <c r="E23" s="112"/>
      <c r="F23" s="116"/>
      <c r="G23" s="106"/>
      <c r="H23" s="87"/>
      <c r="I23" s="87"/>
      <c r="J23" s="87"/>
      <c r="K23" s="87"/>
      <c r="L23" s="87"/>
      <c r="M23" s="87"/>
      <c r="N23" s="87"/>
      <c r="O23" s="87"/>
      <c r="P23" s="87"/>
      <c r="Q23" s="87"/>
      <c r="R23" s="87"/>
      <c r="S23" s="87"/>
      <c r="T23" s="87"/>
      <c r="U23" s="87"/>
      <c r="V23" s="87"/>
      <c r="W23" s="87"/>
      <c r="X23" s="87"/>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c r="IW23" s="9"/>
      <c r="IX23" s="9"/>
      <c r="IY23" s="9"/>
      <c r="IZ23" s="9"/>
      <c r="JA23" s="9"/>
      <c r="JB23" s="9"/>
      <c r="JC23" s="9"/>
      <c r="JD23" s="9"/>
      <c r="JE23" s="9"/>
      <c r="JF23" s="9"/>
      <c r="JG23" s="9"/>
      <c r="JH23" s="9"/>
      <c r="JI23" s="9"/>
      <c r="JJ23" s="9"/>
      <c r="JK23" s="9"/>
      <c r="JL23" s="9"/>
      <c r="JM23" s="9"/>
      <c r="JN23" s="9"/>
      <c r="JO23" s="9"/>
      <c r="JP23" s="9"/>
      <c r="JQ23" s="9"/>
      <c r="JR23" s="9"/>
      <c r="JS23" s="9"/>
      <c r="JT23" s="9"/>
      <c r="JU23" s="9"/>
      <c r="JV23" s="9"/>
      <c r="JW23" s="9"/>
      <c r="JX23" s="9"/>
      <c r="JY23" s="9"/>
      <c r="JZ23" s="9"/>
      <c r="KA23" s="9"/>
      <c r="KB23" s="9"/>
      <c r="KC23" s="9"/>
      <c r="KD23" s="9"/>
      <c r="KE23" s="9"/>
      <c r="KF23" s="9"/>
      <c r="KG23" s="9"/>
      <c r="KH23" s="9"/>
      <c r="KI23" s="9"/>
      <c r="KJ23" s="9"/>
      <c r="KK23" s="9"/>
      <c r="KL23" s="9"/>
      <c r="KM23" s="9"/>
      <c r="KN23" s="9"/>
      <c r="KO23" s="9"/>
      <c r="KP23" s="9"/>
      <c r="KQ23" s="9"/>
      <c r="KR23" s="9"/>
      <c r="KS23" s="9"/>
      <c r="KT23" s="9"/>
      <c r="KU23" s="9"/>
      <c r="KV23" s="9"/>
      <c r="KW23" s="9"/>
      <c r="KX23" s="9"/>
      <c r="KY23" s="9"/>
      <c r="KZ23" s="9"/>
      <c r="LA23" s="9"/>
      <c r="LB23" s="9"/>
      <c r="LC23" s="9"/>
      <c r="LD23" s="9"/>
      <c r="LE23" s="9"/>
      <c r="LF23" s="9"/>
      <c r="LG23" s="9"/>
      <c r="LH23" s="9"/>
      <c r="LI23" s="9"/>
      <c r="LJ23" s="9"/>
      <c r="LK23" s="9"/>
      <c r="LL23" s="9"/>
      <c r="LM23" s="9"/>
      <c r="LN23" s="9"/>
      <c r="LO23" s="9"/>
      <c r="LP23" s="9"/>
      <c r="LQ23" s="9"/>
      <c r="LR23" s="9"/>
      <c r="LS23" s="9"/>
      <c r="LT23" s="9"/>
      <c r="LU23" s="9"/>
      <c r="LV23" s="9"/>
      <c r="LW23" s="9"/>
      <c r="LX23" s="9"/>
      <c r="LY23" s="9"/>
      <c r="LZ23" s="9"/>
      <c r="MA23" s="9"/>
      <c r="MB23" s="9"/>
      <c r="MC23" s="9"/>
      <c r="MD23" s="9"/>
      <c r="ME23" s="9"/>
      <c r="MF23" s="9"/>
      <c r="MG23" s="9"/>
      <c r="MH23" s="9"/>
      <c r="MI23" s="9"/>
      <c r="MJ23" s="9"/>
      <c r="MK23" s="9"/>
      <c r="ML23" s="9"/>
      <c r="MM23" s="9"/>
      <c r="MN23" s="9"/>
      <c r="MO23" s="9"/>
      <c r="MP23" s="9"/>
      <c r="MQ23" s="9"/>
      <c r="MR23" s="9"/>
      <c r="MS23" s="9"/>
      <c r="MT23" s="9"/>
      <c r="MU23" s="9"/>
      <c r="MV23" s="9"/>
      <c r="MW23" s="9"/>
      <c r="MX23" s="9"/>
      <c r="MY23" s="9"/>
      <c r="MZ23" s="9"/>
      <c r="NA23" s="9"/>
      <c r="NB23" s="9"/>
      <c r="NC23" s="9"/>
      <c r="ND23" s="9"/>
      <c r="NE23" s="9"/>
      <c r="NF23" s="9"/>
      <c r="NG23" s="9"/>
      <c r="NH23" s="9"/>
      <c r="NI23" s="9"/>
      <c r="NJ23" s="9"/>
      <c r="NK23" s="9"/>
      <c r="NL23" s="9"/>
      <c r="NM23" s="9"/>
      <c r="NN23" s="9"/>
      <c r="NO23" s="9"/>
      <c r="NP23" s="9"/>
      <c r="NQ23" s="9"/>
      <c r="NR23" s="9"/>
      <c r="NS23" s="9"/>
      <c r="NT23" s="9"/>
      <c r="NU23" s="9"/>
      <c r="NV23" s="9"/>
      <c r="NW23" s="9"/>
      <c r="NX23" s="9"/>
      <c r="NY23" s="9"/>
      <c r="NZ23" s="9"/>
      <c r="OA23" s="9"/>
      <c r="OB23" s="9"/>
      <c r="OC23" s="9"/>
      <c r="OD23" s="9"/>
      <c r="OE23" s="9"/>
      <c r="OF23" s="9"/>
      <c r="OG23" s="9"/>
      <c r="OH23" s="9"/>
      <c r="OI23" s="9"/>
      <c r="OJ23" s="9"/>
      <c r="OK23" s="9"/>
      <c r="OL23" s="9"/>
      <c r="OM23" s="9"/>
      <c r="ON23" s="9"/>
      <c r="OO23" s="9"/>
      <c r="OP23" s="9"/>
      <c r="OQ23" s="9"/>
      <c r="OR23" s="9"/>
      <c r="OS23" s="9"/>
      <c r="OT23" s="9"/>
      <c r="OU23" s="9"/>
      <c r="OV23" s="9"/>
      <c r="OW23" s="9"/>
      <c r="OX23" s="9"/>
      <c r="OY23" s="9"/>
      <c r="OZ23" s="9"/>
      <c r="PA23" s="9"/>
      <c r="PB23" s="9"/>
      <c r="PC23" s="9"/>
      <c r="PD23" s="9"/>
      <c r="PE23" s="9"/>
      <c r="PF23" s="9"/>
      <c r="PG23" s="9"/>
      <c r="PH23" s="9"/>
      <c r="PI23" s="9"/>
      <c r="PJ23" s="9"/>
      <c r="PK23" s="9"/>
      <c r="PL23" s="9"/>
      <c r="PM23" s="9"/>
      <c r="PN23" s="9"/>
      <c r="PO23" s="9"/>
      <c r="PP23" s="9"/>
      <c r="PQ23" s="9"/>
      <c r="PR23" s="9"/>
      <c r="PS23" s="9"/>
      <c r="PT23" s="9"/>
      <c r="PU23" s="9"/>
      <c r="PV23" s="9"/>
      <c r="PW23" s="9"/>
      <c r="PX23" s="9"/>
      <c r="PY23" s="9"/>
      <c r="PZ23" s="9"/>
      <c r="QA23" s="9"/>
      <c r="QB23" s="9"/>
      <c r="QC23" s="9"/>
      <c r="QD23" s="9"/>
      <c r="QE23" s="9"/>
      <c r="QF23" s="9"/>
      <c r="QG23" s="9"/>
      <c r="QH23" s="9"/>
      <c r="QI23" s="9"/>
      <c r="QJ23" s="9"/>
      <c r="QK23" s="9"/>
      <c r="QL23" s="9"/>
      <c r="QM23" s="9"/>
      <c r="QN23" s="9"/>
      <c r="QO23" s="9"/>
      <c r="QP23" s="9"/>
      <c r="QQ23" s="9"/>
      <c r="QR23" s="9"/>
      <c r="QS23" s="9"/>
      <c r="QT23" s="9"/>
      <c r="QU23" s="9"/>
      <c r="QV23" s="9"/>
      <c r="QW23" s="9"/>
      <c r="QX23" s="9"/>
      <c r="QY23" s="9"/>
      <c r="QZ23" s="9"/>
      <c r="RA23" s="9"/>
      <c r="RB23" s="9"/>
      <c r="RC23" s="9"/>
      <c r="RD23" s="9"/>
      <c r="RE23" s="9"/>
      <c r="RF23" s="9"/>
      <c r="RG23" s="9"/>
      <c r="RH23" s="9"/>
      <c r="RI23" s="9"/>
      <c r="RJ23" s="9"/>
      <c r="RK23" s="9"/>
      <c r="RL23" s="9"/>
      <c r="RM23" s="9"/>
      <c r="RN23" s="9"/>
      <c r="RO23" s="9"/>
      <c r="RP23" s="9"/>
      <c r="RQ23" s="9"/>
      <c r="RR23" s="9"/>
      <c r="RS23" s="9"/>
      <c r="RT23" s="9"/>
      <c r="RU23" s="9"/>
      <c r="RV23" s="9"/>
      <c r="RW23" s="9"/>
      <c r="RX23" s="9"/>
      <c r="RY23" s="9"/>
      <c r="RZ23" s="9"/>
      <c r="SA23" s="9"/>
      <c r="SB23" s="9"/>
      <c r="SC23" s="9"/>
      <c r="SD23" s="9"/>
      <c r="SE23" s="9"/>
      <c r="SF23" s="9"/>
      <c r="SG23" s="9"/>
      <c r="SH23" s="9"/>
      <c r="SI23" s="9"/>
      <c r="SJ23" s="9"/>
      <c r="SK23" s="9"/>
      <c r="SL23" s="9"/>
      <c r="SM23" s="9"/>
      <c r="SN23" s="9"/>
      <c r="SO23" s="9"/>
      <c r="SP23" s="9"/>
      <c r="SQ23" s="9"/>
      <c r="SR23" s="9"/>
      <c r="SS23" s="9"/>
      <c r="ST23" s="9"/>
      <c r="SU23" s="9"/>
      <c r="SV23" s="9"/>
      <c r="SW23" s="9"/>
      <c r="SX23" s="9"/>
      <c r="SY23" s="9"/>
      <c r="SZ23" s="9"/>
      <c r="TA23" s="9"/>
      <c r="TB23" s="9"/>
      <c r="TC23" s="9"/>
      <c r="TD23" s="9"/>
      <c r="TE23" s="9"/>
      <c r="TF23" s="9"/>
      <c r="TG23" s="9"/>
      <c r="TH23" s="9"/>
      <c r="TI23" s="9"/>
      <c r="TJ23" s="9"/>
      <c r="TK23" s="9"/>
      <c r="TL23" s="9"/>
      <c r="TM23" s="9"/>
      <c r="TN23" s="9"/>
      <c r="TO23" s="9"/>
      <c r="TP23" s="9"/>
      <c r="TQ23" s="9"/>
      <c r="TR23" s="9"/>
      <c r="TS23" s="9"/>
      <c r="TT23" s="9"/>
      <c r="TU23" s="9"/>
      <c r="TV23" s="9"/>
      <c r="TW23" s="9"/>
      <c r="TX23" s="9"/>
      <c r="TY23" s="9"/>
      <c r="TZ23" s="9"/>
      <c r="UA23" s="9"/>
      <c r="UB23" s="9"/>
      <c r="UC23" s="9"/>
      <c r="UD23" s="9"/>
      <c r="UE23" s="9"/>
      <c r="UF23" s="9"/>
      <c r="UG23" s="9"/>
      <c r="UH23" s="9"/>
      <c r="UI23" s="9"/>
      <c r="UJ23" s="9"/>
      <c r="UK23" s="9"/>
      <c r="UL23" s="9"/>
      <c r="UM23" s="9"/>
      <c r="UN23" s="9"/>
      <c r="UO23" s="9"/>
      <c r="UP23" s="9"/>
      <c r="UQ23" s="9"/>
      <c r="UR23" s="9"/>
      <c r="US23" s="9"/>
      <c r="UT23" s="9"/>
      <c r="UU23" s="9"/>
      <c r="UV23" s="9"/>
      <c r="UW23" s="9"/>
      <c r="UX23" s="9"/>
      <c r="UY23" s="9"/>
      <c r="UZ23" s="9"/>
      <c r="VA23" s="9"/>
      <c r="VB23" s="9"/>
      <c r="VC23" s="9"/>
      <c r="VD23" s="9"/>
      <c r="VE23" s="9"/>
      <c r="VF23" s="9"/>
      <c r="VG23" s="9"/>
      <c r="VH23" s="9"/>
      <c r="VI23" s="9"/>
      <c r="VJ23" s="9"/>
      <c r="VK23" s="9"/>
      <c r="VL23" s="9"/>
      <c r="VM23" s="9"/>
      <c r="VN23" s="9"/>
      <c r="VO23" s="9"/>
      <c r="VP23" s="9"/>
      <c r="VQ23" s="9"/>
      <c r="VR23" s="9"/>
      <c r="VS23" s="9"/>
      <c r="VT23" s="9"/>
      <c r="VU23" s="9"/>
      <c r="VV23" s="9"/>
      <c r="VW23" s="9"/>
      <c r="VX23" s="9"/>
      <c r="VY23" s="9"/>
      <c r="VZ23" s="9"/>
      <c r="WA23" s="9"/>
      <c r="WB23" s="9"/>
      <c r="WC23" s="9"/>
      <c r="WD23" s="9"/>
      <c r="WE23" s="9"/>
      <c r="WF23" s="9"/>
      <c r="WG23" s="9"/>
      <c r="WH23" s="9"/>
      <c r="WI23" s="9"/>
      <c r="WJ23" s="9"/>
      <c r="WK23" s="9"/>
      <c r="WL23" s="9"/>
      <c r="WM23" s="9"/>
      <c r="WN23" s="9"/>
      <c r="WO23" s="9"/>
      <c r="WP23" s="9"/>
      <c r="WQ23" s="9"/>
      <c r="WR23" s="9"/>
      <c r="WS23" s="9"/>
      <c r="WT23" s="9"/>
      <c r="WU23" s="9"/>
      <c r="WV23" s="9"/>
      <c r="WW23" s="9"/>
      <c r="WX23" s="9"/>
      <c r="WY23" s="9"/>
      <c r="WZ23" s="9"/>
      <c r="XA23" s="9"/>
      <c r="XB23" s="9"/>
      <c r="XC23" s="9"/>
      <c r="XD23" s="9"/>
      <c r="XE23" s="9"/>
      <c r="XF23" s="9"/>
      <c r="XG23" s="9"/>
      <c r="XH23" s="9"/>
      <c r="XI23" s="9"/>
      <c r="XJ23" s="9"/>
      <c r="XK23" s="9"/>
      <c r="XL23" s="9"/>
      <c r="XM23" s="9"/>
      <c r="XN23" s="9"/>
      <c r="XO23" s="9"/>
      <c r="XP23" s="9"/>
      <c r="XQ23" s="9"/>
      <c r="XR23" s="9"/>
      <c r="XS23" s="9"/>
      <c r="XT23" s="9"/>
      <c r="XU23" s="9"/>
      <c r="XV23" s="9"/>
      <c r="XW23" s="9"/>
      <c r="XX23" s="9"/>
      <c r="XY23" s="9"/>
      <c r="XZ23" s="9"/>
      <c r="YA23" s="9"/>
      <c r="YB23" s="9"/>
      <c r="YC23" s="9"/>
      <c r="YD23" s="9"/>
      <c r="YE23" s="9"/>
      <c r="YF23" s="9"/>
      <c r="YG23" s="9"/>
      <c r="YH23" s="9"/>
    </row>
    <row r="24" spans="1:658" s="85" customFormat="1" ht="22.5" customHeight="1" x14ac:dyDescent="0.25">
      <c r="A24" s="117" t="s">
        <v>29</v>
      </c>
      <c r="B24" s="118"/>
      <c r="C24" s="119"/>
      <c r="D24" s="111"/>
      <c r="E24" s="112"/>
      <c r="F24" s="116"/>
      <c r="G24" s="106"/>
      <c r="H24" s="87"/>
      <c r="I24" s="87"/>
      <c r="J24" s="87"/>
      <c r="K24" s="87"/>
      <c r="L24" s="87"/>
      <c r="M24" s="87"/>
      <c r="N24" s="87"/>
      <c r="O24" s="87"/>
      <c r="P24" s="87"/>
      <c r="Q24" s="87"/>
      <c r="R24" s="87"/>
      <c r="S24" s="87"/>
      <c r="T24" s="87"/>
      <c r="U24" s="87"/>
      <c r="V24" s="87"/>
      <c r="W24" s="87"/>
      <c r="X24" s="87"/>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c r="IV24" s="9"/>
      <c r="IW24" s="9"/>
      <c r="IX24" s="9"/>
      <c r="IY24" s="9"/>
      <c r="IZ24" s="9"/>
      <c r="JA24" s="9"/>
      <c r="JB24" s="9"/>
      <c r="JC24" s="9"/>
      <c r="JD24" s="9"/>
      <c r="JE24" s="9"/>
      <c r="JF24" s="9"/>
      <c r="JG24" s="9"/>
      <c r="JH24" s="9"/>
      <c r="JI24" s="9"/>
      <c r="JJ24" s="9"/>
      <c r="JK24" s="9"/>
      <c r="JL24" s="9"/>
      <c r="JM24" s="9"/>
      <c r="JN24" s="9"/>
      <c r="JO24" s="9"/>
      <c r="JP24" s="9"/>
      <c r="JQ24" s="9"/>
      <c r="JR24" s="9"/>
      <c r="JS24" s="9"/>
      <c r="JT24" s="9"/>
      <c r="JU24" s="9"/>
      <c r="JV24" s="9"/>
      <c r="JW24" s="9"/>
      <c r="JX24" s="9"/>
      <c r="JY24" s="9"/>
      <c r="JZ24" s="9"/>
      <c r="KA24" s="9"/>
      <c r="KB24" s="9"/>
      <c r="KC24" s="9"/>
      <c r="KD24" s="9"/>
      <c r="KE24" s="9"/>
      <c r="KF24" s="9"/>
      <c r="KG24" s="9"/>
      <c r="KH24" s="9"/>
      <c r="KI24" s="9"/>
      <c r="KJ24" s="9"/>
      <c r="KK24" s="9"/>
      <c r="KL24" s="9"/>
      <c r="KM24" s="9"/>
      <c r="KN24" s="9"/>
      <c r="KO24" s="9"/>
      <c r="KP24" s="9"/>
      <c r="KQ24" s="9"/>
      <c r="KR24" s="9"/>
      <c r="KS24" s="9"/>
      <c r="KT24" s="9"/>
      <c r="KU24" s="9"/>
      <c r="KV24" s="9"/>
      <c r="KW24" s="9"/>
      <c r="KX24" s="9"/>
      <c r="KY24" s="9"/>
      <c r="KZ24" s="9"/>
      <c r="LA24" s="9"/>
      <c r="LB24" s="9"/>
      <c r="LC24" s="9"/>
      <c r="LD24" s="9"/>
      <c r="LE24" s="9"/>
      <c r="LF24" s="9"/>
      <c r="LG24" s="9"/>
      <c r="LH24" s="9"/>
      <c r="LI24" s="9"/>
      <c r="LJ24" s="9"/>
      <c r="LK24" s="9"/>
      <c r="LL24" s="9"/>
      <c r="LM24" s="9"/>
      <c r="LN24" s="9"/>
      <c r="LO24" s="9"/>
      <c r="LP24" s="9"/>
      <c r="LQ24" s="9"/>
      <c r="LR24" s="9"/>
      <c r="LS24" s="9"/>
      <c r="LT24" s="9"/>
      <c r="LU24" s="9"/>
      <c r="LV24" s="9"/>
      <c r="LW24" s="9"/>
      <c r="LX24" s="9"/>
      <c r="LY24" s="9"/>
      <c r="LZ24" s="9"/>
      <c r="MA24" s="9"/>
      <c r="MB24" s="9"/>
      <c r="MC24" s="9"/>
      <c r="MD24" s="9"/>
      <c r="ME24" s="9"/>
      <c r="MF24" s="9"/>
      <c r="MG24" s="9"/>
      <c r="MH24" s="9"/>
      <c r="MI24" s="9"/>
      <c r="MJ24" s="9"/>
      <c r="MK24" s="9"/>
      <c r="ML24" s="9"/>
      <c r="MM24" s="9"/>
      <c r="MN24" s="9"/>
      <c r="MO24" s="9"/>
      <c r="MP24" s="9"/>
      <c r="MQ24" s="9"/>
      <c r="MR24" s="9"/>
      <c r="MS24" s="9"/>
      <c r="MT24" s="9"/>
      <c r="MU24" s="9"/>
      <c r="MV24" s="9"/>
      <c r="MW24" s="9"/>
      <c r="MX24" s="9"/>
      <c r="MY24" s="9"/>
      <c r="MZ24" s="9"/>
      <c r="NA24" s="9"/>
      <c r="NB24" s="9"/>
      <c r="NC24" s="9"/>
      <c r="ND24" s="9"/>
      <c r="NE24" s="9"/>
      <c r="NF24" s="9"/>
      <c r="NG24" s="9"/>
      <c r="NH24" s="9"/>
      <c r="NI24" s="9"/>
      <c r="NJ24" s="9"/>
      <c r="NK24" s="9"/>
      <c r="NL24" s="9"/>
      <c r="NM24" s="9"/>
      <c r="NN24" s="9"/>
      <c r="NO24" s="9"/>
      <c r="NP24" s="9"/>
      <c r="NQ24" s="9"/>
      <c r="NR24" s="9"/>
      <c r="NS24" s="9"/>
      <c r="NT24" s="9"/>
      <c r="NU24" s="9"/>
      <c r="NV24" s="9"/>
      <c r="NW24" s="9"/>
      <c r="NX24" s="9"/>
      <c r="NY24" s="9"/>
      <c r="NZ24" s="9"/>
      <c r="OA24" s="9"/>
      <c r="OB24" s="9"/>
      <c r="OC24" s="9"/>
      <c r="OD24" s="9"/>
      <c r="OE24" s="9"/>
      <c r="OF24" s="9"/>
      <c r="OG24" s="9"/>
      <c r="OH24" s="9"/>
      <c r="OI24" s="9"/>
      <c r="OJ24" s="9"/>
      <c r="OK24" s="9"/>
      <c r="OL24" s="9"/>
      <c r="OM24" s="9"/>
      <c r="ON24" s="9"/>
      <c r="OO24" s="9"/>
      <c r="OP24" s="9"/>
      <c r="OQ24" s="9"/>
      <c r="OR24" s="9"/>
      <c r="OS24" s="9"/>
      <c r="OT24" s="9"/>
      <c r="OU24" s="9"/>
      <c r="OV24" s="9"/>
      <c r="OW24" s="9"/>
      <c r="OX24" s="9"/>
      <c r="OY24" s="9"/>
      <c r="OZ24" s="9"/>
      <c r="PA24" s="9"/>
      <c r="PB24" s="9"/>
      <c r="PC24" s="9"/>
      <c r="PD24" s="9"/>
      <c r="PE24" s="9"/>
      <c r="PF24" s="9"/>
      <c r="PG24" s="9"/>
      <c r="PH24" s="9"/>
      <c r="PI24" s="9"/>
      <c r="PJ24" s="9"/>
      <c r="PK24" s="9"/>
      <c r="PL24" s="9"/>
      <c r="PM24" s="9"/>
      <c r="PN24" s="9"/>
      <c r="PO24" s="9"/>
      <c r="PP24" s="9"/>
      <c r="PQ24" s="9"/>
      <c r="PR24" s="9"/>
      <c r="PS24" s="9"/>
      <c r="PT24" s="9"/>
      <c r="PU24" s="9"/>
      <c r="PV24" s="9"/>
      <c r="PW24" s="9"/>
      <c r="PX24" s="9"/>
      <c r="PY24" s="9"/>
      <c r="PZ24" s="9"/>
      <c r="QA24" s="9"/>
      <c r="QB24" s="9"/>
      <c r="QC24" s="9"/>
      <c r="QD24" s="9"/>
      <c r="QE24" s="9"/>
      <c r="QF24" s="9"/>
      <c r="QG24" s="9"/>
      <c r="QH24" s="9"/>
      <c r="QI24" s="9"/>
      <c r="QJ24" s="9"/>
      <c r="QK24" s="9"/>
      <c r="QL24" s="9"/>
      <c r="QM24" s="9"/>
      <c r="QN24" s="9"/>
      <c r="QO24" s="9"/>
      <c r="QP24" s="9"/>
      <c r="QQ24" s="9"/>
      <c r="QR24" s="9"/>
      <c r="QS24" s="9"/>
      <c r="QT24" s="9"/>
      <c r="QU24" s="9"/>
      <c r="QV24" s="9"/>
      <c r="QW24" s="9"/>
      <c r="QX24" s="9"/>
      <c r="QY24" s="9"/>
      <c r="QZ24" s="9"/>
      <c r="RA24" s="9"/>
      <c r="RB24" s="9"/>
      <c r="RC24" s="9"/>
      <c r="RD24" s="9"/>
      <c r="RE24" s="9"/>
      <c r="RF24" s="9"/>
      <c r="RG24" s="9"/>
      <c r="RH24" s="9"/>
      <c r="RI24" s="9"/>
      <c r="RJ24" s="9"/>
      <c r="RK24" s="9"/>
      <c r="RL24" s="9"/>
      <c r="RM24" s="9"/>
      <c r="RN24" s="9"/>
      <c r="RO24" s="9"/>
      <c r="RP24" s="9"/>
      <c r="RQ24" s="9"/>
      <c r="RR24" s="9"/>
      <c r="RS24" s="9"/>
      <c r="RT24" s="9"/>
      <c r="RU24" s="9"/>
      <c r="RV24" s="9"/>
      <c r="RW24" s="9"/>
      <c r="RX24" s="9"/>
      <c r="RY24" s="9"/>
      <c r="RZ24" s="9"/>
      <c r="SA24" s="9"/>
      <c r="SB24" s="9"/>
      <c r="SC24" s="9"/>
      <c r="SD24" s="9"/>
      <c r="SE24" s="9"/>
      <c r="SF24" s="9"/>
      <c r="SG24" s="9"/>
      <c r="SH24" s="9"/>
      <c r="SI24" s="9"/>
      <c r="SJ24" s="9"/>
      <c r="SK24" s="9"/>
      <c r="SL24" s="9"/>
      <c r="SM24" s="9"/>
      <c r="SN24" s="9"/>
      <c r="SO24" s="9"/>
      <c r="SP24" s="9"/>
      <c r="SQ24" s="9"/>
      <c r="SR24" s="9"/>
      <c r="SS24" s="9"/>
      <c r="ST24" s="9"/>
      <c r="SU24" s="9"/>
      <c r="SV24" s="9"/>
      <c r="SW24" s="9"/>
      <c r="SX24" s="9"/>
      <c r="SY24" s="9"/>
      <c r="SZ24" s="9"/>
      <c r="TA24" s="9"/>
      <c r="TB24" s="9"/>
      <c r="TC24" s="9"/>
      <c r="TD24" s="9"/>
      <c r="TE24" s="9"/>
      <c r="TF24" s="9"/>
      <c r="TG24" s="9"/>
      <c r="TH24" s="9"/>
      <c r="TI24" s="9"/>
      <c r="TJ24" s="9"/>
      <c r="TK24" s="9"/>
      <c r="TL24" s="9"/>
      <c r="TM24" s="9"/>
      <c r="TN24" s="9"/>
      <c r="TO24" s="9"/>
      <c r="TP24" s="9"/>
      <c r="TQ24" s="9"/>
      <c r="TR24" s="9"/>
      <c r="TS24" s="9"/>
      <c r="TT24" s="9"/>
      <c r="TU24" s="9"/>
      <c r="TV24" s="9"/>
      <c r="TW24" s="9"/>
      <c r="TX24" s="9"/>
      <c r="TY24" s="9"/>
      <c r="TZ24" s="9"/>
      <c r="UA24" s="9"/>
      <c r="UB24" s="9"/>
      <c r="UC24" s="9"/>
      <c r="UD24" s="9"/>
      <c r="UE24" s="9"/>
      <c r="UF24" s="9"/>
      <c r="UG24" s="9"/>
      <c r="UH24" s="9"/>
      <c r="UI24" s="9"/>
      <c r="UJ24" s="9"/>
      <c r="UK24" s="9"/>
      <c r="UL24" s="9"/>
      <c r="UM24" s="9"/>
      <c r="UN24" s="9"/>
      <c r="UO24" s="9"/>
      <c r="UP24" s="9"/>
      <c r="UQ24" s="9"/>
      <c r="UR24" s="9"/>
      <c r="US24" s="9"/>
      <c r="UT24" s="9"/>
      <c r="UU24" s="9"/>
      <c r="UV24" s="9"/>
      <c r="UW24" s="9"/>
      <c r="UX24" s="9"/>
      <c r="UY24" s="9"/>
      <c r="UZ24" s="9"/>
      <c r="VA24" s="9"/>
      <c r="VB24" s="9"/>
      <c r="VC24" s="9"/>
      <c r="VD24" s="9"/>
      <c r="VE24" s="9"/>
      <c r="VF24" s="9"/>
      <c r="VG24" s="9"/>
      <c r="VH24" s="9"/>
      <c r="VI24" s="9"/>
      <c r="VJ24" s="9"/>
      <c r="VK24" s="9"/>
      <c r="VL24" s="9"/>
      <c r="VM24" s="9"/>
      <c r="VN24" s="9"/>
      <c r="VO24" s="9"/>
      <c r="VP24" s="9"/>
      <c r="VQ24" s="9"/>
      <c r="VR24" s="9"/>
      <c r="VS24" s="9"/>
      <c r="VT24" s="9"/>
      <c r="VU24" s="9"/>
      <c r="VV24" s="9"/>
      <c r="VW24" s="9"/>
      <c r="VX24" s="9"/>
      <c r="VY24" s="9"/>
      <c r="VZ24" s="9"/>
      <c r="WA24" s="9"/>
      <c r="WB24" s="9"/>
      <c r="WC24" s="9"/>
      <c r="WD24" s="9"/>
      <c r="WE24" s="9"/>
      <c r="WF24" s="9"/>
      <c r="WG24" s="9"/>
      <c r="WH24" s="9"/>
      <c r="WI24" s="9"/>
      <c r="WJ24" s="9"/>
      <c r="WK24" s="9"/>
      <c r="WL24" s="9"/>
      <c r="WM24" s="9"/>
      <c r="WN24" s="9"/>
      <c r="WO24" s="9"/>
      <c r="WP24" s="9"/>
      <c r="WQ24" s="9"/>
      <c r="WR24" s="9"/>
      <c r="WS24" s="9"/>
      <c r="WT24" s="9"/>
      <c r="WU24" s="9"/>
      <c r="WV24" s="9"/>
      <c r="WW24" s="9"/>
      <c r="WX24" s="9"/>
      <c r="WY24" s="9"/>
      <c r="WZ24" s="9"/>
      <c r="XA24" s="9"/>
      <c r="XB24" s="9"/>
      <c r="XC24" s="9"/>
      <c r="XD24" s="9"/>
      <c r="XE24" s="9"/>
      <c r="XF24" s="9"/>
      <c r="XG24" s="9"/>
      <c r="XH24" s="9"/>
      <c r="XI24" s="9"/>
      <c r="XJ24" s="9"/>
      <c r="XK24" s="9"/>
      <c r="XL24" s="9"/>
      <c r="XM24" s="9"/>
      <c r="XN24" s="9"/>
      <c r="XO24" s="9"/>
      <c r="XP24" s="9"/>
      <c r="XQ24" s="9"/>
      <c r="XR24" s="9"/>
      <c r="XS24" s="9"/>
      <c r="XT24" s="9"/>
      <c r="XU24" s="9"/>
      <c r="XV24" s="9"/>
      <c r="XW24" s="9"/>
      <c r="XX24" s="9"/>
      <c r="XY24" s="9"/>
      <c r="XZ24" s="9"/>
      <c r="YA24" s="9"/>
      <c r="YB24" s="9"/>
      <c r="YC24" s="9"/>
      <c r="YD24" s="9"/>
      <c r="YE24" s="9"/>
      <c r="YF24" s="9"/>
      <c r="YG24" s="9"/>
      <c r="YH24" s="9"/>
    </row>
    <row r="25" spans="1:658" s="85" customFormat="1" ht="22.5" customHeight="1" x14ac:dyDescent="0.25">
      <c r="A25" s="117" t="s">
        <v>30</v>
      </c>
      <c r="B25" s="118"/>
      <c r="C25" s="119"/>
      <c r="D25" s="111"/>
      <c r="E25" s="112"/>
      <c r="F25" s="116"/>
      <c r="G25" s="106"/>
      <c r="H25" s="87"/>
      <c r="I25" s="87"/>
      <c r="J25" s="87"/>
      <c r="K25" s="87"/>
      <c r="L25" s="87"/>
      <c r="M25" s="87"/>
      <c r="N25" s="87"/>
      <c r="O25" s="87"/>
      <c r="P25" s="87"/>
      <c r="Q25" s="87"/>
      <c r="R25" s="87"/>
      <c r="S25" s="87"/>
      <c r="T25" s="87"/>
      <c r="U25" s="87"/>
      <c r="V25" s="87"/>
      <c r="W25" s="87"/>
      <c r="X25" s="87"/>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c r="IW25" s="9"/>
      <c r="IX25" s="9"/>
      <c r="IY25" s="9"/>
      <c r="IZ25" s="9"/>
      <c r="JA25" s="9"/>
      <c r="JB25" s="9"/>
      <c r="JC25" s="9"/>
      <c r="JD25" s="9"/>
      <c r="JE25" s="9"/>
      <c r="JF25" s="9"/>
      <c r="JG25" s="9"/>
      <c r="JH25" s="9"/>
      <c r="JI25" s="9"/>
      <c r="JJ25" s="9"/>
      <c r="JK25" s="9"/>
      <c r="JL25" s="9"/>
      <c r="JM25" s="9"/>
      <c r="JN25" s="9"/>
      <c r="JO25" s="9"/>
      <c r="JP25" s="9"/>
      <c r="JQ25" s="9"/>
      <c r="JR25" s="9"/>
      <c r="JS25" s="9"/>
      <c r="JT25" s="9"/>
      <c r="JU25" s="9"/>
      <c r="JV25" s="9"/>
      <c r="JW25" s="9"/>
      <c r="JX25" s="9"/>
      <c r="JY25" s="9"/>
      <c r="JZ25" s="9"/>
      <c r="KA25" s="9"/>
      <c r="KB25" s="9"/>
      <c r="KC25" s="9"/>
      <c r="KD25" s="9"/>
      <c r="KE25" s="9"/>
      <c r="KF25" s="9"/>
      <c r="KG25" s="9"/>
      <c r="KH25" s="9"/>
      <c r="KI25" s="9"/>
      <c r="KJ25" s="9"/>
      <c r="KK25" s="9"/>
      <c r="KL25" s="9"/>
      <c r="KM25" s="9"/>
      <c r="KN25" s="9"/>
      <c r="KO25" s="9"/>
      <c r="KP25" s="9"/>
      <c r="KQ25" s="9"/>
      <c r="KR25" s="9"/>
      <c r="KS25" s="9"/>
      <c r="KT25" s="9"/>
      <c r="KU25" s="9"/>
      <c r="KV25" s="9"/>
      <c r="KW25" s="9"/>
      <c r="KX25" s="9"/>
      <c r="KY25" s="9"/>
      <c r="KZ25" s="9"/>
      <c r="LA25" s="9"/>
      <c r="LB25" s="9"/>
      <c r="LC25" s="9"/>
      <c r="LD25" s="9"/>
      <c r="LE25" s="9"/>
      <c r="LF25" s="9"/>
      <c r="LG25" s="9"/>
      <c r="LH25" s="9"/>
      <c r="LI25" s="9"/>
      <c r="LJ25" s="9"/>
      <c r="LK25" s="9"/>
      <c r="LL25" s="9"/>
      <c r="LM25" s="9"/>
      <c r="LN25" s="9"/>
      <c r="LO25" s="9"/>
      <c r="LP25" s="9"/>
      <c r="LQ25" s="9"/>
      <c r="LR25" s="9"/>
      <c r="LS25" s="9"/>
      <c r="LT25" s="9"/>
      <c r="LU25" s="9"/>
      <c r="LV25" s="9"/>
      <c r="LW25" s="9"/>
      <c r="LX25" s="9"/>
      <c r="LY25" s="9"/>
      <c r="LZ25" s="9"/>
      <c r="MA25" s="9"/>
      <c r="MB25" s="9"/>
      <c r="MC25" s="9"/>
      <c r="MD25" s="9"/>
      <c r="ME25" s="9"/>
      <c r="MF25" s="9"/>
      <c r="MG25" s="9"/>
      <c r="MH25" s="9"/>
      <c r="MI25" s="9"/>
      <c r="MJ25" s="9"/>
      <c r="MK25" s="9"/>
      <c r="ML25" s="9"/>
      <c r="MM25" s="9"/>
      <c r="MN25" s="9"/>
      <c r="MO25" s="9"/>
      <c r="MP25" s="9"/>
      <c r="MQ25" s="9"/>
      <c r="MR25" s="9"/>
      <c r="MS25" s="9"/>
      <c r="MT25" s="9"/>
      <c r="MU25" s="9"/>
      <c r="MV25" s="9"/>
      <c r="MW25" s="9"/>
      <c r="MX25" s="9"/>
      <c r="MY25" s="9"/>
      <c r="MZ25" s="9"/>
      <c r="NA25" s="9"/>
      <c r="NB25" s="9"/>
      <c r="NC25" s="9"/>
      <c r="ND25" s="9"/>
      <c r="NE25" s="9"/>
      <c r="NF25" s="9"/>
      <c r="NG25" s="9"/>
      <c r="NH25" s="9"/>
      <c r="NI25" s="9"/>
      <c r="NJ25" s="9"/>
      <c r="NK25" s="9"/>
      <c r="NL25" s="9"/>
      <c r="NM25" s="9"/>
      <c r="NN25" s="9"/>
      <c r="NO25" s="9"/>
      <c r="NP25" s="9"/>
      <c r="NQ25" s="9"/>
      <c r="NR25" s="9"/>
      <c r="NS25" s="9"/>
      <c r="NT25" s="9"/>
      <c r="NU25" s="9"/>
      <c r="NV25" s="9"/>
      <c r="NW25" s="9"/>
      <c r="NX25" s="9"/>
      <c r="NY25" s="9"/>
      <c r="NZ25" s="9"/>
      <c r="OA25" s="9"/>
      <c r="OB25" s="9"/>
      <c r="OC25" s="9"/>
      <c r="OD25" s="9"/>
      <c r="OE25" s="9"/>
      <c r="OF25" s="9"/>
      <c r="OG25" s="9"/>
      <c r="OH25" s="9"/>
      <c r="OI25" s="9"/>
      <c r="OJ25" s="9"/>
      <c r="OK25" s="9"/>
      <c r="OL25" s="9"/>
      <c r="OM25" s="9"/>
      <c r="ON25" s="9"/>
      <c r="OO25" s="9"/>
      <c r="OP25" s="9"/>
      <c r="OQ25" s="9"/>
      <c r="OR25" s="9"/>
      <c r="OS25" s="9"/>
      <c r="OT25" s="9"/>
      <c r="OU25" s="9"/>
      <c r="OV25" s="9"/>
      <c r="OW25" s="9"/>
      <c r="OX25" s="9"/>
      <c r="OY25" s="9"/>
      <c r="OZ25" s="9"/>
      <c r="PA25" s="9"/>
      <c r="PB25" s="9"/>
      <c r="PC25" s="9"/>
      <c r="PD25" s="9"/>
      <c r="PE25" s="9"/>
      <c r="PF25" s="9"/>
      <c r="PG25" s="9"/>
      <c r="PH25" s="9"/>
      <c r="PI25" s="9"/>
      <c r="PJ25" s="9"/>
      <c r="PK25" s="9"/>
      <c r="PL25" s="9"/>
      <c r="PM25" s="9"/>
      <c r="PN25" s="9"/>
      <c r="PO25" s="9"/>
      <c r="PP25" s="9"/>
      <c r="PQ25" s="9"/>
      <c r="PR25" s="9"/>
      <c r="PS25" s="9"/>
      <c r="PT25" s="9"/>
      <c r="PU25" s="9"/>
      <c r="PV25" s="9"/>
      <c r="PW25" s="9"/>
      <c r="PX25" s="9"/>
      <c r="PY25" s="9"/>
      <c r="PZ25" s="9"/>
      <c r="QA25" s="9"/>
      <c r="QB25" s="9"/>
      <c r="QC25" s="9"/>
      <c r="QD25" s="9"/>
      <c r="QE25" s="9"/>
      <c r="QF25" s="9"/>
      <c r="QG25" s="9"/>
      <c r="QH25" s="9"/>
      <c r="QI25" s="9"/>
      <c r="QJ25" s="9"/>
      <c r="QK25" s="9"/>
      <c r="QL25" s="9"/>
      <c r="QM25" s="9"/>
      <c r="QN25" s="9"/>
      <c r="QO25" s="9"/>
      <c r="QP25" s="9"/>
      <c r="QQ25" s="9"/>
      <c r="QR25" s="9"/>
      <c r="QS25" s="9"/>
      <c r="QT25" s="9"/>
      <c r="QU25" s="9"/>
      <c r="QV25" s="9"/>
      <c r="QW25" s="9"/>
      <c r="QX25" s="9"/>
      <c r="QY25" s="9"/>
      <c r="QZ25" s="9"/>
      <c r="RA25" s="9"/>
      <c r="RB25" s="9"/>
      <c r="RC25" s="9"/>
      <c r="RD25" s="9"/>
      <c r="RE25" s="9"/>
      <c r="RF25" s="9"/>
      <c r="RG25" s="9"/>
      <c r="RH25" s="9"/>
      <c r="RI25" s="9"/>
      <c r="RJ25" s="9"/>
      <c r="RK25" s="9"/>
      <c r="RL25" s="9"/>
      <c r="RM25" s="9"/>
      <c r="RN25" s="9"/>
      <c r="RO25" s="9"/>
      <c r="RP25" s="9"/>
      <c r="RQ25" s="9"/>
      <c r="RR25" s="9"/>
      <c r="RS25" s="9"/>
      <c r="RT25" s="9"/>
      <c r="RU25" s="9"/>
      <c r="RV25" s="9"/>
      <c r="RW25" s="9"/>
      <c r="RX25" s="9"/>
      <c r="RY25" s="9"/>
      <c r="RZ25" s="9"/>
      <c r="SA25" s="9"/>
      <c r="SB25" s="9"/>
      <c r="SC25" s="9"/>
      <c r="SD25" s="9"/>
      <c r="SE25" s="9"/>
      <c r="SF25" s="9"/>
      <c r="SG25" s="9"/>
      <c r="SH25" s="9"/>
      <c r="SI25" s="9"/>
      <c r="SJ25" s="9"/>
      <c r="SK25" s="9"/>
      <c r="SL25" s="9"/>
      <c r="SM25" s="9"/>
      <c r="SN25" s="9"/>
      <c r="SO25" s="9"/>
      <c r="SP25" s="9"/>
      <c r="SQ25" s="9"/>
      <c r="SR25" s="9"/>
      <c r="SS25" s="9"/>
      <c r="ST25" s="9"/>
      <c r="SU25" s="9"/>
      <c r="SV25" s="9"/>
      <c r="SW25" s="9"/>
      <c r="SX25" s="9"/>
      <c r="SY25" s="9"/>
      <c r="SZ25" s="9"/>
      <c r="TA25" s="9"/>
      <c r="TB25" s="9"/>
      <c r="TC25" s="9"/>
      <c r="TD25" s="9"/>
      <c r="TE25" s="9"/>
      <c r="TF25" s="9"/>
      <c r="TG25" s="9"/>
      <c r="TH25" s="9"/>
      <c r="TI25" s="9"/>
      <c r="TJ25" s="9"/>
      <c r="TK25" s="9"/>
      <c r="TL25" s="9"/>
      <c r="TM25" s="9"/>
      <c r="TN25" s="9"/>
      <c r="TO25" s="9"/>
      <c r="TP25" s="9"/>
      <c r="TQ25" s="9"/>
      <c r="TR25" s="9"/>
      <c r="TS25" s="9"/>
      <c r="TT25" s="9"/>
      <c r="TU25" s="9"/>
      <c r="TV25" s="9"/>
      <c r="TW25" s="9"/>
      <c r="TX25" s="9"/>
      <c r="TY25" s="9"/>
      <c r="TZ25" s="9"/>
      <c r="UA25" s="9"/>
      <c r="UB25" s="9"/>
      <c r="UC25" s="9"/>
      <c r="UD25" s="9"/>
      <c r="UE25" s="9"/>
      <c r="UF25" s="9"/>
      <c r="UG25" s="9"/>
      <c r="UH25" s="9"/>
      <c r="UI25" s="9"/>
      <c r="UJ25" s="9"/>
      <c r="UK25" s="9"/>
      <c r="UL25" s="9"/>
      <c r="UM25" s="9"/>
      <c r="UN25" s="9"/>
      <c r="UO25" s="9"/>
      <c r="UP25" s="9"/>
      <c r="UQ25" s="9"/>
      <c r="UR25" s="9"/>
      <c r="US25" s="9"/>
      <c r="UT25" s="9"/>
      <c r="UU25" s="9"/>
      <c r="UV25" s="9"/>
      <c r="UW25" s="9"/>
      <c r="UX25" s="9"/>
      <c r="UY25" s="9"/>
      <c r="UZ25" s="9"/>
      <c r="VA25" s="9"/>
      <c r="VB25" s="9"/>
      <c r="VC25" s="9"/>
      <c r="VD25" s="9"/>
      <c r="VE25" s="9"/>
      <c r="VF25" s="9"/>
      <c r="VG25" s="9"/>
      <c r="VH25" s="9"/>
      <c r="VI25" s="9"/>
      <c r="VJ25" s="9"/>
      <c r="VK25" s="9"/>
      <c r="VL25" s="9"/>
      <c r="VM25" s="9"/>
      <c r="VN25" s="9"/>
      <c r="VO25" s="9"/>
      <c r="VP25" s="9"/>
      <c r="VQ25" s="9"/>
      <c r="VR25" s="9"/>
      <c r="VS25" s="9"/>
      <c r="VT25" s="9"/>
      <c r="VU25" s="9"/>
      <c r="VV25" s="9"/>
      <c r="VW25" s="9"/>
      <c r="VX25" s="9"/>
      <c r="VY25" s="9"/>
      <c r="VZ25" s="9"/>
      <c r="WA25" s="9"/>
      <c r="WB25" s="9"/>
      <c r="WC25" s="9"/>
      <c r="WD25" s="9"/>
      <c r="WE25" s="9"/>
      <c r="WF25" s="9"/>
      <c r="WG25" s="9"/>
      <c r="WH25" s="9"/>
      <c r="WI25" s="9"/>
      <c r="WJ25" s="9"/>
      <c r="WK25" s="9"/>
      <c r="WL25" s="9"/>
      <c r="WM25" s="9"/>
      <c r="WN25" s="9"/>
      <c r="WO25" s="9"/>
      <c r="WP25" s="9"/>
      <c r="WQ25" s="9"/>
      <c r="WR25" s="9"/>
      <c r="WS25" s="9"/>
      <c r="WT25" s="9"/>
      <c r="WU25" s="9"/>
      <c r="WV25" s="9"/>
      <c r="WW25" s="9"/>
      <c r="WX25" s="9"/>
      <c r="WY25" s="9"/>
      <c r="WZ25" s="9"/>
      <c r="XA25" s="9"/>
      <c r="XB25" s="9"/>
      <c r="XC25" s="9"/>
      <c r="XD25" s="9"/>
      <c r="XE25" s="9"/>
      <c r="XF25" s="9"/>
      <c r="XG25" s="9"/>
      <c r="XH25" s="9"/>
      <c r="XI25" s="9"/>
      <c r="XJ25" s="9"/>
      <c r="XK25" s="9"/>
      <c r="XL25" s="9"/>
      <c r="XM25" s="9"/>
      <c r="XN25" s="9"/>
      <c r="XO25" s="9"/>
      <c r="XP25" s="9"/>
      <c r="XQ25" s="9"/>
      <c r="XR25" s="9"/>
      <c r="XS25" s="9"/>
      <c r="XT25" s="9"/>
      <c r="XU25" s="9"/>
      <c r="XV25" s="9"/>
      <c r="XW25" s="9"/>
      <c r="XX25" s="9"/>
      <c r="XY25" s="9"/>
      <c r="XZ25" s="9"/>
      <c r="YA25" s="9"/>
      <c r="YB25" s="9"/>
      <c r="YC25" s="9"/>
      <c r="YD25" s="9"/>
      <c r="YE25" s="9"/>
      <c r="YF25" s="9"/>
      <c r="YG25" s="9"/>
      <c r="YH25" s="9"/>
    </row>
    <row r="26" spans="1:658" s="85" customFormat="1" ht="39.75" customHeight="1" thickBot="1" x14ac:dyDescent="0.3">
      <c r="A26" s="127" t="s">
        <v>31</v>
      </c>
      <c r="B26" s="128"/>
      <c r="C26" s="129"/>
      <c r="D26" s="123"/>
      <c r="E26" s="130"/>
      <c r="F26" s="131"/>
      <c r="G26" s="132"/>
      <c r="H26" s="87"/>
      <c r="I26" s="87"/>
      <c r="J26" s="87"/>
      <c r="K26" s="87"/>
      <c r="L26" s="87"/>
      <c r="M26" s="87"/>
      <c r="N26" s="87"/>
      <c r="O26" s="87"/>
      <c r="P26" s="87"/>
      <c r="Q26" s="87"/>
      <c r="R26" s="87"/>
      <c r="S26" s="87"/>
      <c r="T26" s="87"/>
      <c r="U26" s="87"/>
      <c r="V26" s="87"/>
      <c r="W26" s="87"/>
      <c r="X26" s="87"/>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c r="IW26" s="9"/>
      <c r="IX26" s="9"/>
      <c r="IY26" s="9"/>
      <c r="IZ26" s="9"/>
      <c r="JA26" s="9"/>
      <c r="JB26" s="9"/>
      <c r="JC26" s="9"/>
      <c r="JD26" s="9"/>
      <c r="JE26" s="9"/>
      <c r="JF26" s="9"/>
      <c r="JG26" s="9"/>
      <c r="JH26" s="9"/>
      <c r="JI26" s="9"/>
      <c r="JJ26" s="9"/>
      <c r="JK26" s="9"/>
      <c r="JL26" s="9"/>
      <c r="JM26" s="9"/>
      <c r="JN26" s="9"/>
      <c r="JO26" s="9"/>
      <c r="JP26" s="9"/>
      <c r="JQ26" s="9"/>
      <c r="JR26" s="9"/>
      <c r="JS26" s="9"/>
      <c r="JT26" s="9"/>
      <c r="JU26" s="9"/>
      <c r="JV26" s="9"/>
      <c r="JW26" s="9"/>
      <c r="JX26" s="9"/>
      <c r="JY26" s="9"/>
      <c r="JZ26" s="9"/>
      <c r="KA26" s="9"/>
      <c r="KB26" s="9"/>
      <c r="KC26" s="9"/>
      <c r="KD26" s="9"/>
      <c r="KE26" s="9"/>
      <c r="KF26" s="9"/>
      <c r="KG26" s="9"/>
      <c r="KH26" s="9"/>
      <c r="KI26" s="9"/>
      <c r="KJ26" s="9"/>
      <c r="KK26" s="9"/>
      <c r="KL26" s="9"/>
      <c r="KM26" s="9"/>
      <c r="KN26" s="9"/>
      <c r="KO26" s="9"/>
      <c r="KP26" s="9"/>
      <c r="KQ26" s="9"/>
      <c r="KR26" s="9"/>
      <c r="KS26" s="9"/>
      <c r="KT26" s="9"/>
      <c r="KU26" s="9"/>
      <c r="KV26" s="9"/>
      <c r="KW26" s="9"/>
      <c r="KX26" s="9"/>
      <c r="KY26" s="9"/>
      <c r="KZ26" s="9"/>
      <c r="LA26" s="9"/>
      <c r="LB26" s="9"/>
      <c r="LC26" s="9"/>
      <c r="LD26" s="9"/>
      <c r="LE26" s="9"/>
      <c r="LF26" s="9"/>
      <c r="LG26" s="9"/>
      <c r="LH26" s="9"/>
      <c r="LI26" s="9"/>
      <c r="LJ26" s="9"/>
      <c r="LK26" s="9"/>
      <c r="LL26" s="9"/>
      <c r="LM26" s="9"/>
      <c r="LN26" s="9"/>
      <c r="LO26" s="9"/>
      <c r="LP26" s="9"/>
      <c r="LQ26" s="9"/>
      <c r="LR26" s="9"/>
      <c r="LS26" s="9"/>
      <c r="LT26" s="9"/>
      <c r="LU26" s="9"/>
      <c r="LV26" s="9"/>
      <c r="LW26" s="9"/>
      <c r="LX26" s="9"/>
      <c r="LY26" s="9"/>
      <c r="LZ26" s="9"/>
      <c r="MA26" s="9"/>
      <c r="MB26" s="9"/>
      <c r="MC26" s="9"/>
      <c r="MD26" s="9"/>
      <c r="ME26" s="9"/>
      <c r="MF26" s="9"/>
      <c r="MG26" s="9"/>
      <c r="MH26" s="9"/>
      <c r="MI26" s="9"/>
      <c r="MJ26" s="9"/>
      <c r="MK26" s="9"/>
      <c r="ML26" s="9"/>
      <c r="MM26" s="9"/>
      <c r="MN26" s="9"/>
      <c r="MO26" s="9"/>
      <c r="MP26" s="9"/>
      <c r="MQ26" s="9"/>
      <c r="MR26" s="9"/>
      <c r="MS26" s="9"/>
      <c r="MT26" s="9"/>
      <c r="MU26" s="9"/>
      <c r="MV26" s="9"/>
      <c r="MW26" s="9"/>
      <c r="MX26" s="9"/>
      <c r="MY26" s="9"/>
      <c r="MZ26" s="9"/>
      <c r="NA26" s="9"/>
      <c r="NB26" s="9"/>
      <c r="NC26" s="9"/>
      <c r="ND26" s="9"/>
      <c r="NE26" s="9"/>
      <c r="NF26" s="9"/>
      <c r="NG26" s="9"/>
      <c r="NH26" s="9"/>
      <c r="NI26" s="9"/>
      <c r="NJ26" s="9"/>
      <c r="NK26" s="9"/>
      <c r="NL26" s="9"/>
      <c r="NM26" s="9"/>
      <c r="NN26" s="9"/>
      <c r="NO26" s="9"/>
      <c r="NP26" s="9"/>
      <c r="NQ26" s="9"/>
      <c r="NR26" s="9"/>
      <c r="NS26" s="9"/>
      <c r="NT26" s="9"/>
      <c r="NU26" s="9"/>
      <c r="NV26" s="9"/>
      <c r="NW26" s="9"/>
      <c r="NX26" s="9"/>
      <c r="NY26" s="9"/>
      <c r="NZ26" s="9"/>
      <c r="OA26" s="9"/>
      <c r="OB26" s="9"/>
      <c r="OC26" s="9"/>
      <c r="OD26" s="9"/>
      <c r="OE26" s="9"/>
      <c r="OF26" s="9"/>
      <c r="OG26" s="9"/>
      <c r="OH26" s="9"/>
      <c r="OI26" s="9"/>
      <c r="OJ26" s="9"/>
      <c r="OK26" s="9"/>
      <c r="OL26" s="9"/>
      <c r="OM26" s="9"/>
      <c r="ON26" s="9"/>
      <c r="OO26" s="9"/>
      <c r="OP26" s="9"/>
      <c r="OQ26" s="9"/>
      <c r="OR26" s="9"/>
      <c r="OS26" s="9"/>
      <c r="OT26" s="9"/>
      <c r="OU26" s="9"/>
      <c r="OV26" s="9"/>
      <c r="OW26" s="9"/>
      <c r="OX26" s="9"/>
      <c r="OY26" s="9"/>
      <c r="OZ26" s="9"/>
      <c r="PA26" s="9"/>
      <c r="PB26" s="9"/>
      <c r="PC26" s="9"/>
      <c r="PD26" s="9"/>
      <c r="PE26" s="9"/>
      <c r="PF26" s="9"/>
      <c r="PG26" s="9"/>
      <c r="PH26" s="9"/>
      <c r="PI26" s="9"/>
      <c r="PJ26" s="9"/>
      <c r="PK26" s="9"/>
      <c r="PL26" s="9"/>
      <c r="PM26" s="9"/>
      <c r="PN26" s="9"/>
      <c r="PO26" s="9"/>
      <c r="PP26" s="9"/>
      <c r="PQ26" s="9"/>
      <c r="PR26" s="9"/>
      <c r="PS26" s="9"/>
      <c r="PT26" s="9"/>
      <c r="PU26" s="9"/>
      <c r="PV26" s="9"/>
      <c r="PW26" s="9"/>
      <c r="PX26" s="9"/>
      <c r="PY26" s="9"/>
      <c r="PZ26" s="9"/>
      <c r="QA26" s="9"/>
      <c r="QB26" s="9"/>
      <c r="QC26" s="9"/>
      <c r="QD26" s="9"/>
      <c r="QE26" s="9"/>
      <c r="QF26" s="9"/>
      <c r="QG26" s="9"/>
      <c r="QH26" s="9"/>
      <c r="QI26" s="9"/>
      <c r="QJ26" s="9"/>
      <c r="QK26" s="9"/>
      <c r="QL26" s="9"/>
      <c r="QM26" s="9"/>
      <c r="QN26" s="9"/>
      <c r="QO26" s="9"/>
      <c r="QP26" s="9"/>
      <c r="QQ26" s="9"/>
      <c r="QR26" s="9"/>
      <c r="QS26" s="9"/>
      <c r="QT26" s="9"/>
      <c r="QU26" s="9"/>
      <c r="QV26" s="9"/>
      <c r="QW26" s="9"/>
      <c r="QX26" s="9"/>
      <c r="QY26" s="9"/>
      <c r="QZ26" s="9"/>
      <c r="RA26" s="9"/>
      <c r="RB26" s="9"/>
      <c r="RC26" s="9"/>
      <c r="RD26" s="9"/>
      <c r="RE26" s="9"/>
      <c r="RF26" s="9"/>
      <c r="RG26" s="9"/>
      <c r="RH26" s="9"/>
      <c r="RI26" s="9"/>
      <c r="RJ26" s="9"/>
      <c r="RK26" s="9"/>
      <c r="RL26" s="9"/>
      <c r="RM26" s="9"/>
      <c r="RN26" s="9"/>
      <c r="RO26" s="9"/>
      <c r="RP26" s="9"/>
      <c r="RQ26" s="9"/>
      <c r="RR26" s="9"/>
      <c r="RS26" s="9"/>
      <c r="RT26" s="9"/>
      <c r="RU26" s="9"/>
      <c r="RV26" s="9"/>
      <c r="RW26" s="9"/>
      <c r="RX26" s="9"/>
      <c r="RY26" s="9"/>
      <c r="RZ26" s="9"/>
      <c r="SA26" s="9"/>
      <c r="SB26" s="9"/>
      <c r="SC26" s="9"/>
      <c r="SD26" s="9"/>
      <c r="SE26" s="9"/>
      <c r="SF26" s="9"/>
      <c r="SG26" s="9"/>
      <c r="SH26" s="9"/>
      <c r="SI26" s="9"/>
      <c r="SJ26" s="9"/>
      <c r="SK26" s="9"/>
      <c r="SL26" s="9"/>
      <c r="SM26" s="9"/>
      <c r="SN26" s="9"/>
      <c r="SO26" s="9"/>
      <c r="SP26" s="9"/>
      <c r="SQ26" s="9"/>
      <c r="SR26" s="9"/>
      <c r="SS26" s="9"/>
      <c r="ST26" s="9"/>
      <c r="SU26" s="9"/>
      <c r="SV26" s="9"/>
      <c r="SW26" s="9"/>
      <c r="SX26" s="9"/>
      <c r="SY26" s="9"/>
      <c r="SZ26" s="9"/>
      <c r="TA26" s="9"/>
      <c r="TB26" s="9"/>
      <c r="TC26" s="9"/>
      <c r="TD26" s="9"/>
      <c r="TE26" s="9"/>
      <c r="TF26" s="9"/>
      <c r="TG26" s="9"/>
      <c r="TH26" s="9"/>
      <c r="TI26" s="9"/>
      <c r="TJ26" s="9"/>
      <c r="TK26" s="9"/>
      <c r="TL26" s="9"/>
      <c r="TM26" s="9"/>
      <c r="TN26" s="9"/>
      <c r="TO26" s="9"/>
      <c r="TP26" s="9"/>
      <c r="TQ26" s="9"/>
      <c r="TR26" s="9"/>
      <c r="TS26" s="9"/>
      <c r="TT26" s="9"/>
      <c r="TU26" s="9"/>
      <c r="TV26" s="9"/>
      <c r="TW26" s="9"/>
      <c r="TX26" s="9"/>
      <c r="TY26" s="9"/>
      <c r="TZ26" s="9"/>
      <c r="UA26" s="9"/>
      <c r="UB26" s="9"/>
      <c r="UC26" s="9"/>
      <c r="UD26" s="9"/>
      <c r="UE26" s="9"/>
      <c r="UF26" s="9"/>
      <c r="UG26" s="9"/>
      <c r="UH26" s="9"/>
      <c r="UI26" s="9"/>
      <c r="UJ26" s="9"/>
      <c r="UK26" s="9"/>
      <c r="UL26" s="9"/>
      <c r="UM26" s="9"/>
      <c r="UN26" s="9"/>
      <c r="UO26" s="9"/>
      <c r="UP26" s="9"/>
      <c r="UQ26" s="9"/>
      <c r="UR26" s="9"/>
      <c r="US26" s="9"/>
      <c r="UT26" s="9"/>
      <c r="UU26" s="9"/>
      <c r="UV26" s="9"/>
      <c r="UW26" s="9"/>
      <c r="UX26" s="9"/>
      <c r="UY26" s="9"/>
      <c r="UZ26" s="9"/>
      <c r="VA26" s="9"/>
      <c r="VB26" s="9"/>
      <c r="VC26" s="9"/>
      <c r="VD26" s="9"/>
      <c r="VE26" s="9"/>
      <c r="VF26" s="9"/>
      <c r="VG26" s="9"/>
      <c r="VH26" s="9"/>
      <c r="VI26" s="9"/>
      <c r="VJ26" s="9"/>
      <c r="VK26" s="9"/>
      <c r="VL26" s="9"/>
      <c r="VM26" s="9"/>
      <c r="VN26" s="9"/>
      <c r="VO26" s="9"/>
      <c r="VP26" s="9"/>
      <c r="VQ26" s="9"/>
      <c r="VR26" s="9"/>
      <c r="VS26" s="9"/>
      <c r="VT26" s="9"/>
      <c r="VU26" s="9"/>
      <c r="VV26" s="9"/>
      <c r="VW26" s="9"/>
      <c r="VX26" s="9"/>
      <c r="VY26" s="9"/>
      <c r="VZ26" s="9"/>
      <c r="WA26" s="9"/>
      <c r="WB26" s="9"/>
      <c r="WC26" s="9"/>
      <c r="WD26" s="9"/>
      <c r="WE26" s="9"/>
      <c r="WF26" s="9"/>
      <c r="WG26" s="9"/>
      <c r="WH26" s="9"/>
      <c r="WI26" s="9"/>
      <c r="WJ26" s="9"/>
      <c r="WK26" s="9"/>
      <c r="WL26" s="9"/>
      <c r="WM26" s="9"/>
      <c r="WN26" s="9"/>
      <c r="WO26" s="9"/>
      <c r="WP26" s="9"/>
      <c r="WQ26" s="9"/>
      <c r="WR26" s="9"/>
      <c r="WS26" s="9"/>
      <c r="WT26" s="9"/>
      <c r="WU26" s="9"/>
      <c r="WV26" s="9"/>
      <c r="WW26" s="9"/>
      <c r="WX26" s="9"/>
      <c r="WY26" s="9"/>
      <c r="WZ26" s="9"/>
      <c r="XA26" s="9"/>
      <c r="XB26" s="9"/>
      <c r="XC26" s="9"/>
      <c r="XD26" s="9"/>
      <c r="XE26" s="9"/>
      <c r="XF26" s="9"/>
      <c r="XG26" s="9"/>
      <c r="XH26" s="9"/>
      <c r="XI26" s="9"/>
      <c r="XJ26" s="9"/>
      <c r="XK26" s="9"/>
      <c r="XL26" s="9"/>
      <c r="XM26" s="9"/>
      <c r="XN26" s="9"/>
      <c r="XO26" s="9"/>
      <c r="XP26" s="9"/>
      <c r="XQ26" s="9"/>
      <c r="XR26" s="9"/>
      <c r="XS26" s="9"/>
      <c r="XT26" s="9"/>
      <c r="XU26" s="9"/>
      <c r="XV26" s="9"/>
      <c r="XW26" s="9"/>
      <c r="XX26" s="9"/>
      <c r="XY26" s="9"/>
      <c r="XZ26" s="9"/>
      <c r="YA26" s="9"/>
      <c r="YB26" s="9"/>
      <c r="YC26" s="9"/>
      <c r="YD26" s="9"/>
      <c r="YE26" s="9"/>
      <c r="YF26" s="9"/>
      <c r="YG26" s="9"/>
      <c r="YH26" s="9"/>
    </row>
    <row r="27" spans="1:658" s="142" customFormat="1" x14ac:dyDescent="0.25">
      <c r="A27" s="138"/>
      <c r="B27" s="139"/>
      <c r="C27" s="140"/>
      <c r="D27" s="140"/>
      <c r="E27" s="140"/>
      <c r="F27" s="141"/>
    </row>
    <row r="28" spans="1:658" s="142" customFormat="1" x14ac:dyDescent="0.25">
      <c r="A28" s="138"/>
      <c r="B28" s="139"/>
      <c r="C28" s="140"/>
      <c r="D28" s="140"/>
      <c r="E28" s="140"/>
      <c r="F28" s="141"/>
    </row>
    <row r="29" spans="1:658" s="142" customFormat="1" x14ac:dyDescent="0.25">
      <c r="A29" s="138"/>
      <c r="B29" s="139"/>
      <c r="C29" s="140"/>
      <c r="D29" s="140"/>
      <c r="E29" s="140"/>
      <c r="F29" s="141"/>
    </row>
    <row r="30" spans="1:658" s="142" customFormat="1" x14ac:dyDescent="0.25">
      <c r="A30" s="138"/>
      <c r="B30" s="139"/>
      <c r="C30" s="140"/>
      <c r="D30" s="140"/>
      <c r="E30" s="140"/>
      <c r="F30" s="141"/>
    </row>
    <row r="31" spans="1:658" s="142" customFormat="1" x14ac:dyDescent="0.25">
      <c r="A31" s="138"/>
      <c r="B31" s="139"/>
      <c r="C31" s="140"/>
      <c r="D31" s="140"/>
      <c r="E31" s="140"/>
      <c r="F31" s="141"/>
    </row>
    <row r="32" spans="1:658" s="142" customFormat="1" x14ac:dyDescent="0.25">
      <c r="A32" s="138"/>
      <c r="B32" s="139"/>
      <c r="C32" s="140"/>
      <c r="D32" s="140"/>
      <c r="E32" s="140"/>
      <c r="F32" s="141"/>
    </row>
    <row r="33" spans="1:6" s="142" customFormat="1" x14ac:dyDescent="0.25">
      <c r="A33" s="138"/>
      <c r="B33" s="139"/>
      <c r="C33" s="140"/>
      <c r="D33" s="140"/>
      <c r="E33" s="140"/>
      <c r="F33" s="141"/>
    </row>
    <row r="34" spans="1:6" s="142" customFormat="1" x14ac:dyDescent="0.25">
      <c r="A34" s="138"/>
      <c r="B34" s="139"/>
      <c r="C34" s="140"/>
      <c r="D34" s="140"/>
      <c r="E34" s="140"/>
      <c r="F34" s="141"/>
    </row>
    <row r="35" spans="1:6" s="142" customFormat="1" x14ac:dyDescent="0.25">
      <c r="A35" s="138"/>
      <c r="B35" s="139"/>
      <c r="C35" s="140"/>
      <c r="D35" s="140"/>
      <c r="E35" s="140"/>
      <c r="F35" s="141"/>
    </row>
    <row r="36" spans="1:6" s="142" customFormat="1" x14ac:dyDescent="0.25">
      <c r="A36" s="138"/>
      <c r="B36" s="139"/>
      <c r="C36" s="140"/>
      <c r="D36" s="140"/>
      <c r="E36" s="140"/>
      <c r="F36" s="141"/>
    </row>
    <row r="37" spans="1:6" s="142" customFormat="1" x14ac:dyDescent="0.25">
      <c r="A37" s="138"/>
      <c r="B37" s="139"/>
      <c r="C37" s="140"/>
      <c r="D37" s="140"/>
      <c r="E37" s="140"/>
      <c r="F37" s="141"/>
    </row>
    <row r="38" spans="1:6" s="142" customFormat="1" x14ac:dyDescent="0.25">
      <c r="A38" s="138"/>
      <c r="B38" s="139"/>
      <c r="C38" s="140"/>
      <c r="D38" s="140"/>
      <c r="E38" s="140"/>
      <c r="F38" s="141"/>
    </row>
    <row r="39" spans="1:6" s="142" customFormat="1" x14ac:dyDescent="0.25">
      <c r="A39" s="138"/>
      <c r="B39" s="139"/>
      <c r="C39" s="140"/>
      <c r="D39" s="140"/>
      <c r="E39" s="140"/>
      <c r="F39" s="141"/>
    </row>
    <row r="40" spans="1:6" s="142" customFormat="1" x14ac:dyDescent="0.25">
      <c r="A40" s="138"/>
      <c r="B40" s="139"/>
      <c r="C40" s="140"/>
      <c r="D40" s="140"/>
      <c r="E40" s="140"/>
      <c r="F40" s="141"/>
    </row>
    <row r="41" spans="1:6" s="142" customFormat="1" x14ac:dyDescent="0.25">
      <c r="A41" s="138"/>
      <c r="B41" s="139"/>
      <c r="C41" s="140"/>
      <c r="D41" s="140"/>
      <c r="E41" s="140"/>
      <c r="F41" s="141"/>
    </row>
    <row r="42" spans="1:6" s="142" customFormat="1" x14ac:dyDescent="0.25">
      <c r="A42" s="138"/>
      <c r="B42" s="139"/>
      <c r="C42" s="140"/>
      <c r="D42" s="140"/>
      <c r="E42" s="140"/>
      <c r="F42" s="141"/>
    </row>
    <row r="43" spans="1:6" s="142" customFormat="1" x14ac:dyDescent="0.25">
      <c r="A43" s="138"/>
      <c r="B43" s="139"/>
      <c r="C43" s="140"/>
      <c r="D43" s="140"/>
      <c r="E43" s="140"/>
      <c r="F43" s="141"/>
    </row>
    <row r="44" spans="1:6" s="142" customFormat="1" x14ac:dyDescent="0.25">
      <c r="A44" s="138"/>
      <c r="B44" s="139"/>
      <c r="C44" s="140"/>
      <c r="D44" s="140"/>
      <c r="E44" s="140"/>
      <c r="F44" s="141"/>
    </row>
    <row r="45" spans="1:6" s="142" customFormat="1" x14ac:dyDescent="0.25">
      <c r="A45" s="138"/>
      <c r="B45" s="139"/>
      <c r="C45" s="140"/>
      <c r="D45" s="140"/>
      <c r="E45" s="140"/>
      <c r="F45" s="141"/>
    </row>
    <row r="46" spans="1:6" s="142" customFormat="1" x14ac:dyDescent="0.25">
      <c r="A46" s="138"/>
      <c r="B46" s="139"/>
      <c r="C46" s="140"/>
      <c r="D46" s="140"/>
      <c r="E46" s="140"/>
      <c r="F46" s="141"/>
    </row>
    <row r="47" spans="1:6" s="142" customFormat="1" x14ac:dyDescent="0.25">
      <c r="A47" s="138"/>
      <c r="B47" s="139"/>
      <c r="C47" s="140"/>
      <c r="D47" s="140"/>
      <c r="E47" s="140"/>
      <c r="F47" s="141"/>
    </row>
    <row r="48" spans="1:6" s="142" customFormat="1" x14ac:dyDescent="0.25">
      <c r="A48" s="138"/>
      <c r="B48" s="139"/>
      <c r="C48" s="140"/>
      <c r="D48" s="140"/>
      <c r="E48" s="140"/>
      <c r="F48" s="141"/>
    </row>
    <row r="49" spans="1:6" s="142" customFormat="1" x14ac:dyDescent="0.25">
      <c r="A49" s="138"/>
      <c r="B49" s="139"/>
      <c r="C49" s="140"/>
      <c r="D49" s="140"/>
      <c r="E49" s="140"/>
      <c r="F49" s="141"/>
    </row>
    <row r="50" spans="1:6" s="142" customFormat="1" x14ac:dyDescent="0.25">
      <c r="A50" s="138"/>
      <c r="B50" s="139"/>
      <c r="C50" s="140"/>
      <c r="D50" s="140"/>
      <c r="E50" s="140"/>
      <c r="F50" s="141"/>
    </row>
    <row r="51" spans="1:6" s="142" customFormat="1" x14ac:dyDescent="0.25">
      <c r="A51" s="138"/>
      <c r="B51" s="139"/>
      <c r="C51" s="140"/>
      <c r="D51" s="140"/>
      <c r="E51" s="140"/>
      <c r="F51" s="141"/>
    </row>
    <row r="52" spans="1:6" s="142" customFormat="1" x14ac:dyDescent="0.25">
      <c r="A52" s="138"/>
      <c r="B52" s="139"/>
      <c r="C52" s="140"/>
      <c r="D52" s="140"/>
      <c r="E52" s="140"/>
      <c r="F52" s="141"/>
    </row>
    <row r="53" spans="1:6" s="142" customFormat="1" x14ac:dyDescent="0.25">
      <c r="A53" s="138"/>
      <c r="B53" s="139"/>
      <c r="C53" s="140"/>
      <c r="D53" s="140"/>
      <c r="E53" s="140"/>
      <c r="F53" s="141"/>
    </row>
    <row r="54" spans="1:6" s="142" customFormat="1" x14ac:dyDescent="0.25">
      <c r="A54" s="138"/>
      <c r="B54" s="139"/>
      <c r="C54" s="140"/>
      <c r="D54" s="140"/>
      <c r="E54" s="140"/>
      <c r="F54" s="141"/>
    </row>
    <row r="55" spans="1:6" s="142" customFormat="1" x14ac:dyDescent="0.25">
      <c r="A55" s="138"/>
      <c r="B55" s="139"/>
      <c r="C55" s="140"/>
      <c r="D55" s="140"/>
      <c r="E55" s="140"/>
      <c r="F55" s="141"/>
    </row>
    <row r="56" spans="1:6" s="142" customFormat="1" x14ac:dyDescent="0.25">
      <c r="A56" s="138"/>
      <c r="B56" s="139"/>
      <c r="C56" s="140"/>
      <c r="D56" s="140"/>
      <c r="E56" s="140"/>
      <c r="F56" s="141"/>
    </row>
    <row r="57" spans="1:6" s="142" customFormat="1" x14ac:dyDescent="0.25">
      <c r="A57" s="138"/>
      <c r="B57" s="139"/>
      <c r="C57" s="140"/>
      <c r="D57" s="140"/>
      <c r="E57" s="140"/>
      <c r="F57" s="141"/>
    </row>
    <row r="58" spans="1:6" s="142" customFormat="1" x14ac:dyDescent="0.25">
      <c r="A58" s="138"/>
      <c r="B58" s="139"/>
      <c r="C58" s="140"/>
      <c r="D58" s="140"/>
      <c r="E58" s="140"/>
      <c r="F58" s="141"/>
    </row>
    <row r="59" spans="1:6" s="142" customFormat="1" x14ac:dyDescent="0.25">
      <c r="A59" s="138"/>
      <c r="B59" s="139"/>
      <c r="C59" s="140"/>
      <c r="D59" s="140"/>
      <c r="E59" s="140"/>
      <c r="F59" s="141"/>
    </row>
    <row r="60" spans="1:6" s="142" customFormat="1" x14ac:dyDescent="0.25">
      <c r="A60" s="138"/>
      <c r="B60" s="139"/>
      <c r="C60" s="140"/>
      <c r="D60" s="140"/>
      <c r="E60" s="140"/>
      <c r="F60" s="141"/>
    </row>
    <row r="61" spans="1:6" s="142" customFormat="1" x14ac:dyDescent="0.25">
      <c r="A61" s="138"/>
      <c r="B61" s="139"/>
      <c r="C61" s="140"/>
      <c r="D61" s="140"/>
      <c r="E61" s="140"/>
      <c r="F61" s="141"/>
    </row>
    <row r="62" spans="1:6" s="142" customFormat="1" x14ac:dyDescent="0.25">
      <c r="A62" s="138"/>
      <c r="B62" s="139"/>
      <c r="C62" s="140"/>
      <c r="D62" s="140"/>
      <c r="E62" s="140"/>
      <c r="F62" s="141"/>
    </row>
    <row r="63" spans="1:6" s="142" customFormat="1" x14ac:dyDescent="0.25">
      <c r="A63" s="138"/>
      <c r="B63" s="139"/>
      <c r="C63" s="140"/>
      <c r="D63" s="140"/>
      <c r="E63" s="140"/>
      <c r="F63" s="141"/>
    </row>
    <row r="64" spans="1:6" s="142" customFormat="1" x14ac:dyDescent="0.25">
      <c r="A64" s="138"/>
      <c r="B64" s="139"/>
      <c r="C64" s="140"/>
      <c r="D64" s="140"/>
      <c r="E64" s="140"/>
      <c r="F64" s="141"/>
    </row>
    <row r="65" spans="1:6" s="142" customFormat="1" x14ac:dyDescent="0.25">
      <c r="A65" s="138"/>
      <c r="B65" s="139"/>
      <c r="C65" s="140"/>
      <c r="D65" s="140"/>
      <c r="E65" s="140"/>
      <c r="F65" s="141"/>
    </row>
    <row r="66" spans="1:6" s="142" customFormat="1" x14ac:dyDescent="0.25">
      <c r="A66" s="138"/>
      <c r="B66" s="139"/>
      <c r="C66" s="140"/>
      <c r="D66" s="140"/>
      <c r="E66" s="140"/>
      <c r="F66" s="141"/>
    </row>
    <row r="67" spans="1:6" s="142" customFormat="1" x14ac:dyDescent="0.25">
      <c r="A67" s="138"/>
      <c r="B67" s="139"/>
      <c r="C67" s="140"/>
      <c r="D67" s="140"/>
      <c r="E67" s="140"/>
      <c r="F67" s="141"/>
    </row>
    <row r="68" spans="1:6" s="142" customFormat="1" x14ac:dyDescent="0.25">
      <c r="A68" s="138"/>
      <c r="B68" s="139"/>
      <c r="C68" s="140"/>
      <c r="D68" s="140"/>
      <c r="E68" s="140"/>
      <c r="F68" s="141"/>
    </row>
    <row r="69" spans="1:6" s="142" customFormat="1" x14ac:dyDescent="0.25">
      <c r="A69" s="138"/>
      <c r="B69" s="139"/>
      <c r="C69" s="140"/>
      <c r="D69" s="140"/>
      <c r="E69" s="140"/>
      <c r="F69" s="141"/>
    </row>
    <row r="70" spans="1:6" s="142" customFormat="1" x14ac:dyDescent="0.25">
      <c r="A70" s="138"/>
      <c r="B70" s="139"/>
      <c r="C70" s="140"/>
      <c r="D70" s="140"/>
      <c r="E70" s="140"/>
      <c r="F70" s="141"/>
    </row>
    <row r="71" spans="1:6" s="142" customFormat="1" x14ac:dyDescent="0.25">
      <c r="A71" s="138"/>
      <c r="B71" s="139"/>
      <c r="C71" s="140"/>
      <c r="D71" s="140"/>
      <c r="E71" s="140"/>
      <c r="F71" s="141"/>
    </row>
    <row r="72" spans="1:6" s="142" customFormat="1" x14ac:dyDescent="0.25">
      <c r="A72" s="138"/>
      <c r="B72" s="139"/>
      <c r="C72" s="140"/>
      <c r="D72" s="140"/>
      <c r="E72" s="140"/>
      <c r="F72" s="141"/>
    </row>
    <row r="73" spans="1:6" s="142" customFormat="1" x14ac:dyDescent="0.25">
      <c r="A73" s="138"/>
      <c r="B73" s="139"/>
      <c r="C73" s="140"/>
      <c r="D73" s="140"/>
      <c r="E73" s="140"/>
      <c r="F73" s="141"/>
    </row>
    <row r="74" spans="1:6" s="142" customFormat="1" x14ac:dyDescent="0.25">
      <c r="A74" s="138"/>
      <c r="B74" s="139"/>
      <c r="C74" s="140"/>
      <c r="D74" s="140"/>
      <c r="E74" s="140"/>
      <c r="F74" s="141"/>
    </row>
    <row r="75" spans="1:6" s="142" customFormat="1" x14ac:dyDescent="0.25">
      <c r="A75" s="138"/>
      <c r="B75" s="139"/>
      <c r="C75" s="140"/>
      <c r="D75" s="140"/>
      <c r="E75" s="140"/>
      <c r="F75" s="141"/>
    </row>
    <row r="76" spans="1:6" s="142" customFormat="1" x14ac:dyDescent="0.25">
      <c r="A76" s="138"/>
      <c r="B76" s="139"/>
      <c r="C76" s="140"/>
      <c r="D76" s="140"/>
      <c r="E76" s="140"/>
      <c r="F76" s="141"/>
    </row>
    <row r="77" spans="1:6" s="142" customFormat="1" x14ac:dyDescent="0.25">
      <c r="A77" s="138"/>
      <c r="B77" s="139"/>
      <c r="C77" s="140"/>
      <c r="D77" s="140"/>
      <c r="E77" s="140"/>
      <c r="F77" s="141"/>
    </row>
    <row r="78" spans="1:6" s="142" customFormat="1" x14ac:dyDescent="0.25">
      <c r="A78" s="138"/>
      <c r="B78" s="139"/>
      <c r="C78" s="140"/>
      <c r="D78" s="140"/>
      <c r="E78" s="140"/>
      <c r="F78" s="141"/>
    </row>
    <row r="79" spans="1:6" s="142" customFormat="1" x14ac:dyDescent="0.25">
      <c r="A79" s="138"/>
      <c r="B79" s="139"/>
      <c r="C79" s="140"/>
      <c r="D79" s="140"/>
      <c r="E79" s="140"/>
      <c r="F79" s="141"/>
    </row>
    <row r="80" spans="1:6" s="142" customFormat="1" x14ac:dyDescent="0.25">
      <c r="A80" s="138"/>
      <c r="B80" s="139"/>
      <c r="C80" s="140"/>
      <c r="D80" s="140"/>
      <c r="E80" s="140"/>
      <c r="F80" s="141"/>
    </row>
    <row r="81" spans="1:6" s="142" customFormat="1" x14ac:dyDescent="0.25">
      <c r="A81" s="138"/>
      <c r="B81" s="139"/>
      <c r="C81" s="140"/>
      <c r="D81" s="140"/>
      <c r="E81" s="140"/>
      <c r="F81" s="141"/>
    </row>
    <row r="82" spans="1:6" s="142" customFormat="1" x14ac:dyDescent="0.25">
      <c r="A82" s="138"/>
      <c r="B82" s="139"/>
      <c r="C82" s="140"/>
      <c r="D82" s="140"/>
      <c r="E82" s="140"/>
      <c r="F82" s="141"/>
    </row>
    <row r="83" spans="1:6" s="142" customFormat="1" x14ac:dyDescent="0.25">
      <c r="A83" s="138"/>
      <c r="B83" s="139"/>
      <c r="C83" s="140"/>
      <c r="D83" s="140"/>
      <c r="E83" s="140"/>
      <c r="F83" s="141"/>
    </row>
    <row r="84" spans="1:6" s="142" customFormat="1" x14ac:dyDescent="0.25">
      <c r="A84" s="138"/>
      <c r="B84" s="139"/>
      <c r="C84" s="140"/>
      <c r="D84" s="140"/>
      <c r="E84" s="140"/>
      <c r="F84" s="141"/>
    </row>
    <row r="85" spans="1:6" s="142" customFormat="1" x14ac:dyDescent="0.25">
      <c r="A85" s="138"/>
      <c r="B85" s="139"/>
      <c r="C85" s="140"/>
      <c r="D85" s="140"/>
      <c r="E85" s="140"/>
      <c r="F85" s="141"/>
    </row>
    <row r="86" spans="1:6" s="142" customFormat="1" x14ac:dyDescent="0.25">
      <c r="A86" s="138"/>
      <c r="B86" s="139"/>
      <c r="C86" s="140"/>
      <c r="D86" s="140"/>
      <c r="E86" s="140"/>
      <c r="F86" s="141"/>
    </row>
    <row r="87" spans="1:6" s="142" customFormat="1" x14ac:dyDescent="0.25">
      <c r="A87" s="138"/>
      <c r="B87" s="139"/>
      <c r="C87" s="140"/>
      <c r="D87" s="140"/>
      <c r="E87" s="140"/>
      <c r="F87" s="141"/>
    </row>
    <row r="88" spans="1:6" s="142" customFormat="1" x14ac:dyDescent="0.25">
      <c r="A88" s="138"/>
      <c r="B88" s="139"/>
      <c r="C88" s="140"/>
      <c r="D88" s="140"/>
      <c r="E88" s="140"/>
      <c r="F88" s="141"/>
    </row>
    <row r="89" spans="1:6" s="142" customFormat="1" x14ac:dyDescent="0.25">
      <c r="A89" s="138"/>
      <c r="B89" s="139"/>
      <c r="C89" s="140"/>
      <c r="D89" s="140"/>
      <c r="E89" s="140"/>
      <c r="F89" s="141"/>
    </row>
    <row r="90" spans="1:6" s="142" customFormat="1" x14ac:dyDescent="0.25">
      <c r="A90" s="138"/>
      <c r="B90" s="139"/>
      <c r="C90" s="140"/>
      <c r="D90" s="140"/>
      <c r="E90" s="140"/>
      <c r="F90" s="141"/>
    </row>
    <row r="91" spans="1:6" s="142" customFormat="1" x14ac:dyDescent="0.25">
      <c r="A91" s="138"/>
      <c r="B91" s="139"/>
      <c r="C91" s="140"/>
      <c r="D91" s="140"/>
      <c r="E91" s="140"/>
      <c r="F91" s="141"/>
    </row>
    <row r="92" spans="1:6" s="142" customFormat="1" x14ac:dyDescent="0.25">
      <c r="A92" s="138"/>
      <c r="B92" s="139"/>
      <c r="C92" s="140"/>
      <c r="D92" s="140"/>
      <c r="E92" s="140"/>
      <c r="F92" s="141"/>
    </row>
    <row r="93" spans="1:6" s="142" customFormat="1" x14ac:dyDescent="0.25">
      <c r="A93" s="138"/>
      <c r="B93" s="139"/>
      <c r="C93" s="140"/>
      <c r="D93" s="140"/>
      <c r="E93" s="140"/>
      <c r="F93" s="141"/>
    </row>
    <row r="94" spans="1:6" s="142" customFormat="1" x14ac:dyDescent="0.25">
      <c r="A94" s="138"/>
      <c r="B94" s="139"/>
      <c r="C94" s="140"/>
      <c r="D94" s="140"/>
      <c r="E94" s="140"/>
      <c r="F94" s="141"/>
    </row>
    <row r="95" spans="1:6" s="142" customFormat="1" x14ac:dyDescent="0.25">
      <c r="A95" s="138"/>
      <c r="B95" s="139"/>
      <c r="C95" s="140"/>
      <c r="D95" s="140"/>
      <c r="E95" s="140"/>
      <c r="F95" s="141"/>
    </row>
    <row r="96" spans="1:6" s="142" customFormat="1" x14ac:dyDescent="0.25">
      <c r="A96" s="138"/>
      <c r="B96" s="139"/>
      <c r="C96" s="140"/>
      <c r="D96" s="140"/>
      <c r="E96" s="140"/>
      <c r="F96" s="141"/>
    </row>
    <row r="97" spans="1:6" s="142" customFormat="1" x14ac:dyDescent="0.25">
      <c r="A97" s="138"/>
      <c r="B97" s="139"/>
      <c r="C97" s="140"/>
      <c r="D97" s="140"/>
      <c r="E97" s="140"/>
      <c r="F97" s="141"/>
    </row>
    <row r="98" spans="1:6" s="142" customFormat="1" x14ac:dyDescent="0.25">
      <c r="A98" s="138"/>
      <c r="B98" s="139"/>
      <c r="C98" s="140"/>
      <c r="D98" s="140"/>
      <c r="E98" s="140"/>
      <c r="F98" s="141"/>
    </row>
    <row r="99" spans="1:6" s="142" customFormat="1" x14ac:dyDescent="0.25">
      <c r="A99" s="138"/>
      <c r="B99" s="139"/>
      <c r="C99" s="140"/>
      <c r="D99" s="140"/>
      <c r="E99" s="140"/>
      <c r="F99" s="141"/>
    </row>
    <row r="100" spans="1:6" s="142" customFormat="1" x14ac:dyDescent="0.25">
      <c r="A100" s="138"/>
      <c r="B100" s="139"/>
      <c r="C100" s="140"/>
      <c r="D100" s="140"/>
      <c r="E100" s="140"/>
      <c r="F100" s="141"/>
    </row>
    <row r="101" spans="1:6" s="142" customFormat="1" x14ac:dyDescent="0.25">
      <c r="A101" s="138"/>
      <c r="B101" s="139"/>
      <c r="C101" s="140"/>
      <c r="D101" s="140"/>
      <c r="E101" s="140"/>
      <c r="F101" s="141"/>
    </row>
    <row r="102" spans="1:6" s="142" customFormat="1" x14ac:dyDescent="0.25">
      <c r="A102" s="138"/>
      <c r="B102" s="139"/>
      <c r="C102" s="140"/>
      <c r="D102" s="140"/>
      <c r="E102" s="140"/>
      <c r="F102" s="141"/>
    </row>
    <row r="103" spans="1:6" s="142" customFormat="1" x14ac:dyDescent="0.25">
      <c r="A103" s="138"/>
      <c r="B103" s="139"/>
      <c r="C103" s="140"/>
      <c r="D103" s="140"/>
      <c r="E103" s="140"/>
      <c r="F103" s="141"/>
    </row>
    <row r="104" spans="1:6" s="142" customFormat="1" x14ac:dyDescent="0.25">
      <c r="A104" s="138"/>
      <c r="B104" s="139"/>
      <c r="C104" s="140"/>
      <c r="D104" s="140"/>
      <c r="E104" s="140"/>
      <c r="F104" s="141"/>
    </row>
    <row r="105" spans="1:6" s="142" customFormat="1" x14ac:dyDescent="0.25">
      <c r="A105" s="138"/>
      <c r="B105" s="139"/>
      <c r="C105" s="140"/>
      <c r="D105" s="140"/>
      <c r="E105" s="140"/>
      <c r="F105" s="141"/>
    </row>
    <row r="106" spans="1:6" s="142" customFormat="1" x14ac:dyDescent="0.25">
      <c r="A106" s="138"/>
      <c r="B106" s="139"/>
      <c r="C106" s="140"/>
      <c r="D106" s="140"/>
      <c r="E106" s="140"/>
      <c r="F106" s="141"/>
    </row>
    <row r="107" spans="1:6" s="142" customFormat="1" x14ac:dyDescent="0.25">
      <c r="A107" s="138"/>
      <c r="B107" s="139"/>
      <c r="C107" s="140"/>
      <c r="D107" s="140"/>
      <c r="E107" s="140"/>
      <c r="F107" s="141"/>
    </row>
    <row r="108" spans="1:6" s="142" customFormat="1" x14ac:dyDescent="0.25">
      <c r="A108" s="138"/>
      <c r="B108" s="139"/>
      <c r="C108" s="140"/>
      <c r="D108" s="140"/>
      <c r="E108" s="140"/>
      <c r="F108" s="141"/>
    </row>
    <row r="109" spans="1:6" s="142" customFormat="1" x14ac:dyDescent="0.25">
      <c r="A109" s="138"/>
      <c r="B109" s="139"/>
      <c r="C109" s="140"/>
      <c r="D109" s="140"/>
      <c r="E109" s="140"/>
      <c r="F109" s="141"/>
    </row>
    <row r="110" spans="1:6" s="142" customFormat="1" x14ac:dyDescent="0.25">
      <c r="A110" s="138"/>
      <c r="B110" s="139"/>
      <c r="C110" s="140"/>
      <c r="D110" s="140"/>
      <c r="E110" s="140"/>
      <c r="F110" s="141"/>
    </row>
    <row r="111" spans="1:6" s="142" customFormat="1" x14ac:dyDescent="0.25">
      <c r="A111" s="138"/>
      <c r="B111" s="139"/>
      <c r="C111" s="140"/>
      <c r="D111" s="140"/>
      <c r="E111" s="140"/>
      <c r="F111" s="141"/>
    </row>
    <row r="112" spans="1:6" s="142" customFormat="1" x14ac:dyDescent="0.25">
      <c r="A112" s="138"/>
      <c r="B112" s="139"/>
      <c r="C112" s="140"/>
      <c r="D112" s="140"/>
      <c r="E112" s="140"/>
      <c r="F112" s="141"/>
    </row>
    <row r="113" spans="1:6" s="142" customFormat="1" x14ac:dyDescent="0.25">
      <c r="A113" s="138"/>
      <c r="B113" s="139"/>
      <c r="C113" s="140"/>
      <c r="D113" s="140"/>
      <c r="E113" s="140"/>
      <c r="F113" s="141"/>
    </row>
    <row r="114" spans="1:6" s="142" customFormat="1" x14ac:dyDescent="0.25">
      <c r="A114" s="138"/>
      <c r="B114" s="139"/>
      <c r="C114" s="140"/>
      <c r="D114" s="140"/>
      <c r="E114" s="140"/>
      <c r="F114" s="141"/>
    </row>
    <row r="115" spans="1:6" s="142" customFormat="1" x14ac:dyDescent="0.25">
      <c r="A115" s="138"/>
      <c r="B115" s="139"/>
      <c r="C115" s="140"/>
      <c r="D115" s="140"/>
      <c r="E115" s="140"/>
      <c r="F115" s="141"/>
    </row>
    <row r="116" spans="1:6" s="142" customFormat="1" x14ac:dyDescent="0.25">
      <c r="A116" s="138"/>
      <c r="B116" s="139"/>
      <c r="C116" s="140"/>
      <c r="D116" s="140"/>
      <c r="E116" s="140"/>
      <c r="F116" s="141"/>
    </row>
    <row r="117" spans="1:6" s="142" customFormat="1" x14ac:dyDescent="0.25">
      <c r="A117" s="138"/>
      <c r="B117" s="139"/>
      <c r="C117" s="140"/>
      <c r="D117" s="140"/>
      <c r="E117" s="140"/>
      <c r="F117" s="141"/>
    </row>
    <row r="118" spans="1:6" s="142" customFormat="1" x14ac:dyDescent="0.25">
      <c r="A118" s="138"/>
      <c r="B118" s="139"/>
      <c r="C118" s="140"/>
      <c r="D118" s="140"/>
      <c r="E118" s="140"/>
      <c r="F118" s="141"/>
    </row>
    <row r="119" spans="1:6" s="142" customFormat="1" x14ac:dyDescent="0.25">
      <c r="A119" s="138"/>
      <c r="B119" s="139"/>
      <c r="C119" s="140"/>
      <c r="D119" s="140"/>
      <c r="E119" s="140"/>
      <c r="F119" s="141"/>
    </row>
    <row r="120" spans="1:6" s="142" customFormat="1" x14ac:dyDescent="0.25">
      <c r="A120" s="138"/>
      <c r="B120" s="139"/>
      <c r="C120" s="140"/>
      <c r="D120" s="140"/>
      <c r="E120" s="140"/>
      <c r="F120" s="141"/>
    </row>
    <row r="121" spans="1:6" s="142" customFormat="1" x14ac:dyDescent="0.25">
      <c r="A121" s="138"/>
      <c r="B121" s="139"/>
      <c r="C121" s="140"/>
      <c r="D121" s="140"/>
      <c r="E121" s="140"/>
      <c r="F121" s="141"/>
    </row>
    <row r="122" spans="1:6" s="142" customFormat="1" x14ac:dyDescent="0.25">
      <c r="A122" s="138"/>
      <c r="B122" s="139"/>
      <c r="C122" s="140"/>
      <c r="D122" s="140"/>
      <c r="E122" s="140"/>
      <c r="F122" s="141"/>
    </row>
    <row r="123" spans="1:6" s="142" customFormat="1" x14ac:dyDescent="0.25">
      <c r="A123" s="138"/>
      <c r="B123" s="139"/>
      <c r="C123" s="140"/>
      <c r="D123" s="140"/>
      <c r="E123" s="140"/>
      <c r="F123" s="141"/>
    </row>
    <row r="124" spans="1:6" s="142" customFormat="1" x14ac:dyDescent="0.25">
      <c r="A124" s="138"/>
      <c r="B124" s="139"/>
      <c r="C124" s="140"/>
      <c r="D124" s="140"/>
      <c r="E124" s="140"/>
      <c r="F124" s="141"/>
    </row>
    <row r="125" spans="1:6" s="142" customFormat="1" x14ac:dyDescent="0.25">
      <c r="A125" s="138"/>
      <c r="B125" s="139"/>
      <c r="C125" s="140"/>
      <c r="D125" s="140"/>
      <c r="E125" s="140"/>
      <c r="F125" s="141"/>
    </row>
    <row r="126" spans="1:6" s="142" customFormat="1" x14ac:dyDescent="0.25">
      <c r="A126" s="138"/>
      <c r="B126" s="139"/>
      <c r="C126" s="140"/>
      <c r="D126" s="140"/>
      <c r="E126" s="140"/>
      <c r="F126" s="141"/>
    </row>
    <row r="127" spans="1:6" s="142" customFormat="1" x14ac:dyDescent="0.25">
      <c r="A127" s="138"/>
      <c r="B127" s="139"/>
      <c r="C127" s="140"/>
      <c r="D127" s="140"/>
      <c r="E127" s="140"/>
      <c r="F127" s="141"/>
    </row>
    <row r="128" spans="1:6" s="142" customFormat="1" x14ac:dyDescent="0.25">
      <c r="A128" s="138"/>
      <c r="B128" s="139"/>
      <c r="C128" s="140"/>
      <c r="D128" s="140"/>
      <c r="E128" s="140"/>
      <c r="F128" s="141"/>
    </row>
    <row r="129" spans="1:6" s="142" customFormat="1" x14ac:dyDescent="0.25">
      <c r="A129" s="138"/>
      <c r="B129" s="139"/>
      <c r="C129" s="140"/>
      <c r="D129" s="140"/>
      <c r="E129" s="140"/>
      <c r="F129" s="141"/>
    </row>
    <row r="130" spans="1:6" s="142" customFormat="1" x14ac:dyDescent="0.25">
      <c r="A130" s="138"/>
      <c r="B130" s="139"/>
      <c r="C130" s="140"/>
      <c r="D130" s="140"/>
      <c r="E130" s="140"/>
      <c r="F130" s="141"/>
    </row>
    <row r="131" spans="1:6" s="142" customFormat="1" x14ac:dyDescent="0.25">
      <c r="A131" s="138"/>
      <c r="B131" s="139"/>
      <c r="C131" s="140"/>
      <c r="D131" s="140"/>
      <c r="E131" s="140"/>
      <c r="F131" s="141"/>
    </row>
    <row r="132" spans="1:6" s="142" customFormat="1" x14ac:dyDescent="0.25">
      <c r="A132" s="138"/>
      <c r="B132" s="139"/>
      <c r="C132" s="140"/>
      <c r="D132" s="140"/>
      <c r="E132" s="140"/>
      <c r="F132" s="141"/>
    </row>
    <row r="133" spans="1:6" s="142" customFormat="1" x14ac:dyDescent="0.25">
      <c r="A133" s="138"/>
      <c r="B133" s="139"/>
      <c r="C133" s="140"/>
      <c r="D133" s="140"/>
      <c r="E133" s="140"/>
      <c r="F133" s="141"/>
    </row>
    <row r="134" spans="1:6" s="142" customFormat="1" x14ac:dyDescent="0.25">
      <c r="A134" s="138"/>
      <c r="B134" s="139"/>
      <c r="C134" s="140"/>
      <c r="D134" s="140"/>
      <c r="E134" s="140"/>
      <c r="F134" s="141"/>
    </row>
    <row r="135" spans="1:6" s="142" customFormat="1" x14ac:dyDescent="0.25">
      <c r="A135" s="138"/>
      <c r="B135" s="139"/>
      <c r="C135" s="140"/>
      <c r="D135" s="140"/>
      <c r="E135" s="140"/>
      <c r="F135" s="141"/>
    </row>
    <row r="136" spans="1:6" s="142" customFormat="1" x14ac:dyDescent="0.25">
      <c r="A136" s="138"/>
      <c r="B136" s="139"/>
      <c r="C136" s="140"/>
      <c r="D136" s="140"/>
      <c r="E136" s="140"/>
      <c r="F136" s="141"/>
    </row>
    <row r="137" spans="1:6" s="142" customFormat="1" x14ac:dyDescent="0.25">
      <c r="A137" s="138"/>
      <c r="B137" s="139"/>
      <c r="C137" s="140"/>
      <c r="D137" s="140"/>
      <c r="E137" s="140"/>
      <c r="F137" s="141"/>
    </row>
    <row r="138" spans="1:6" s="142" customFormat="1" x14ac:dyDescent="0.25">
      <c r="A138" s="138"/>
      <c r="B138" s="139"/>
      <c r="C138" s="140"/>
      <c r="D138" s="140"/>
      <c r="E138" s="140"/>
      <c r="F138" s="141"/>
    </row>
    <row r="139" spans="1:6" s="142" customFormat="1" x14ac:dyDescent="0.25">
      <c r="A139" s="138"/>
      <c r="B139" s="139"/>
      <c r="C139" s="140"/>
      <c r="D139" s="140"/>
      <c r="E139" s="140"/>
      <c r="F139" s="141"/>
    </row>
    <row r="140" spans="1:6" s="142" customFormat="1" x14ac:dyDescent="0.25">
      <c r="A140" s="138"/>
      <c r="B140" s="139"/>
      <c r="C140" s="140"/>
      <c r="D140" s="140"/>
      <c r="E140" s="140"/>
      <c r="F140" s="141"/>
    </row>
    <row r="141" spans="1:6" s="142" customFormat="1" x14ac:dyDescent="0.25">
      <c r="A141" s="138"/>
      <c r="B141" s="139"/>
      <c r="C141" s="140"/>
      <c r="D141" s="140"/>
      <c r="E141" s="140"/>
      <c r="F141" s="141"/>
    </row>
    <row r="142" spans="1:6" s="142" customFormat="1" x14ac:dyDescent="0.25">
      <c r="A142" s="138"/>
      <c r="B142" s="139"/>
      <c r="C142" s="140"/>
      <c r="D142" s="140"/>
      <c r="E142" s="140"/>
      <c r="F142" s="141"/>
    </row>
    <row r="143" spans="1:6" s="142" customFormat="1" x14ac:dyDescent="0.25">
      <c r="A143" s="138"/>
      <c r="B143" s="139"/>
      <c r="C143" s="140"/>
      <c r="D143" s="140"/>
      <c r="E143" s="140"/>
      <c r="F143" s="141"/>
    </row>
    <row r="144" spans="1:6" s="142" customFormat="1" x14ac:dyDescent="0.25">
      <c r="A144" s="138"/>
      <c r="B144" s="139"/>
      <c r="C144" s="140"/>
      <c r="D144" s="140"/>
      <c r="E144" s="140"/>
      <c r="F144" s="141"/>
    </row>
    <row r="145" spans="1:6" s="142" customFormat="1" x14ac:dyDescent="0.25">
      <c r="A145" s="138"/>
      <c r="B145" s="139"/>
      <c r="C145" s="140"/>
      <c r="D145" s="140"/>
      <c r="E145" s="140"/>
      <c r="F145" s="141"/>
    </row>
    <row r="146" spans="1:6" s="142" customFormat="1" x14ac:dyDescent="0.25">
      <c r="A146" s="138"/>
      <c r="B146" s="139"/>
      <c r="C146" s="140"/>
      <c r="D146" s="140"/>
      <c r="E146" s="140"/>
      <c r="F146" s="141"/>
    </row>
    <row r="147" spans="1:6" s="142" customFormat="1" x14ac:dyDescent="0.25">
      <c r="A147" s="138"/>
      <c r="B147" s="139"/>
      <c r="C147" s="140"/>
      <c r="D147" s="140"/>
      <c r="E147" s="140"/>
      <c r="F147" s="141"/>
    </row>
    <row r="148" spans="1:6" s="142" customFormat="1" x14ac:dyDescent="0.25">
      <c r="A148" s="138"/>
      <c r="B148" s="139"/>
      <c r="C148" s="140"/>
      <c r="D148" s="140"/>
      <c r="E148" s="140"/>
      <c r="F148" s="141"/>
    </row>
    <row r="149" spans="1:6" s="142" customFormat="1" x14ac:dyDescent="0.25">
      <c r="A149" s="138"/>
      <c r="B149" s="139"/>
      <c r="C149" s="140"/>
      <c r="D149" s="140"/>
      <c r="E149" s="140"/>
      <c r="F149" s="141"/>
    </row>
    <row r="150" spans="1:6" s="142" customFormat="1" x14ac:dyDescent="0.25">
      <c r="A150" s="138"/>
      <c r="B150" s="139"/>
      <c r="C150" s="140"/>
      <c r="D150" s="140"/>
      <c r="E150" s="140"/>
      <c r="F150" s="141"/>
    </row>
    <row r="151" spans="1:6" s="142" customFormat="1" x14ac:dyDescent="0.25">
      <c r="A151" s="138"/>
      <c r="B151" s="139"/>
      <c r="C151" s="140"/>
      <c r="D151" s="140"/>
      <c r="E151" s="140"/>
      <c r="F151" s="141"/>
    </row>
    <row r="152" spans="1:6" s="142" customFormat="1" x14ac:dyDescent="0.25">
      <c r="A152" s="138"/>
      <c r="B152" s="139"/>
      <c r="C152" s="140"/>
      <c r="D152" s="140"/>
      <c r="E152" s="140"/>
      <c r="F152" s="141"/>
    </row>
    <row r="153" spans="1:6" s="142" customFormat="1" x14ac:dyDescent="0.25">
      <c r="A153" s="138"/>
      <c r="B153" s="139"/>
      <c r="C153" s="140"/>
      <c r="D153" s="140"/>
      <c r="E153" s="140"/>
      <c r="F153" s="141"/>
    </row>
    <row r="154" spans="1:6" s="142" customFormat="1" x14ac:dyDescent="0.25">
      <c r="A154" s="138"/>
      <c r="B154" s="139"/>
      <c r="C154" s="140"/>
      <c r="D154" s="140"/>
      <c r="E154" s="140"/>
      <c r="F154" s="141"/>
    </row>
    <row r="155" spans="1:6" s="142" customFormat="1" x14ac:dyDescent="0.25">
      <c r="A155" s="138"/>
      <c r="B155" s="139"/>
      <c r="C155" s="140"/>
      <c r="D155" s="140"/>
      <c r="E155" s="140"/>
      <c r="F155" s="141"/>
    </row>
    <row r="156" spans="1:6" s="142" customFormat="1" x14ac:dyDescent="0.25">
      <c r="A156" s="138"/>
      <c r="B156" s="139"/>
      <c r="C156" s="140"/>
      <c r="D156" s="140"/>
      <c r="E156" s="140"/>
      <c r="F156" s="141"/>
    </row>
    <row r="157" spans="1:6" s="142" customFormat="1" x14ac:dyDescent="0.25">
      <c r="A157" s="138"/>
      <c r="B157" s="139"/>
      <c r="C157" s="140"/>
      <c r="D157" s="140"/>
      <c r="E157" s="140"/>
      <c r="F157" s="141"/>
    </row>
    <row r="158" spans="1:6" s="142" customFormat="1" x14ac:dyDescent="0.25">
      <c r="A158" s="138"/>
      <c r="B158" s="139"/>
      <c r="C158" s="140"/>
      <c r="D158" s="140"/>
      <c r="E158" s="140"/>
      <c r="F158" s="141"/>
    </row>
    <row r="159" spans="1:6" s="142" customFormat="1" x14ac:dyDescent="0.25">
      <c r="A159" s="138"/>
      <c r="B159" s="139"/>
      <c r="C159" s="140"/>
      <c r="D159" s="140"/>
      <c r="E159" s="140"/>
      <c r="F159" s="141"/>
    </row>
    <row r="160" spans="1:6" s="142" customFormat="1" x14ac:dyDescent="0.25">
      <c r="A160" s="138"/>
      <c r="B160" s="139"/>
      <c r="C160" s="140"/>
      <c r="D160" s="140"/>
      <c r="E160" s="140"/>
      <c r="F160" s="141"/>
    </row>
    <row r="161" spans="1:6" s="142" customFormat="1" x14ac:dyDescent="0.25">
      <c r="A161" s="138"/>
      <c r="B161" s="139"/>
      <c r="C161" s="140"/>
      <c r="D161" s="140"/>
      <c r="E161" s="140"/>
      <c r="F161" s="141"/>
    </row>
    <row r="162" spans="1:6" s="142" customFormat="1" x14ac:dyDescent="0.25">
      <c r="A162" s="138"/>
      <c r="B162" s="139"/>
      <c r="C162" s="140"/>
      <c r="D162" s="140"/>
      <c r="E162" s="140"/>
      <c r="F162" s="141"/>
    </row>
    <row r="163" spans="1:6" s="142" customFormat="1" x14ac:dyDescent="0.25">
      <c r="A163" s="138"/>
      <c r="B163" s="139"/>
      <c r="C163" s="140"/>
      <c r="D163" s="140"/>
      <c r="E163" s="140"/>
      <c r="F163" s="141"/>
    </row>
    <row r="164" spans="1:6" s="142" customFormat="1" x14ac:dyDescent="0.25">
      <c r="A164" s="138"/>
      <c r="B164" s="139"/>
      <c r="C164" s="140"/>
      <c r="D164" s="140"/>
      <c r="E164" s="140"/>
      <c r="F164" s="141"/>
    </row>
    <row r="165" spans="1:6" s="142" customFormat="1" x14ac:dyDescent="0.25">
      <c r="A165" s="138"/>
      <c r="B165" s="139"/>
      <c r="C165" s="140"/>
      <c r="D165" s="140"/>
      <c r="E165" s="140"/>
      <c r="F165" s="141"/>
    </row>
    <row r="166" spans="1:6" s="142" customFormat="1" x14ac:dyDescent="0.25">
      <c r="A166" s="138"/>
      <c r="B166" s="139"/>
      <c r="C166" s="140"/>
      <c r="D166" s="140"/>
      <c r="E166" s="140"/>
      <c r="F166" s="141"/>
    </row>
    <row r="167" spans="1:6" s="142" customFormat="1" x14ac:dyDescent="0.25">
      <c r="A167" s="138"/>
      <c r="B167" s="139"/>
      <c r="C167" s="140"/>
      <c r="D167" s="140"/>
      <c r="E167" s="140"/>
      <c r="F167" s="141"/>
    </row>
    <row r="168" spans="1:6" s="142" customFormat="1" x14ac:dyDescent="0.25">
      <c r="A168" s="138"/>
      <c r="B168" s="139"/>
      <c r="C168" s="140"/>
      <c r="D168" s="140"/>
      <c r="E168" s="140"/>
      <c r="F168" s="141"/>
    </row>
    <row r="169" spans="1:6" s="142" customFormat="1" x14ac:dyDescent="0.25">
      <c r="A169" s="138"/>
      <c r="B169" s="139"/>
      <c r="C169" s="140"/>
      <c r="D169" s="140"/>
      <c r="E169" s="140"/>
      <c r="F169" s="141"/>
    </row>
    <row r="170" spans="1:6" s="142" customFormat="1" x14ac:dyDescent="0.25">
      <c r="A170" s="138"/>
      <c r="B170" s="139"/>
      <c r="C170" s="140"/>
      <c r="D170" s="140"/>
      <c r="E170" s="140"/>
      <c r="F170" s="141"/>
    </row>
    <row r="171" spans="1:6" s="142" customFormat="1" x14ac:dyDescent="0.25">
      <c r="A171" s="138"/>
      <c r="B171" s="139"/>
      <c r="C171" s="140"/>
      <c r="D171" s="140"/>
      <c r="E171" s="140"/>
      <c r="F171" s="141"/>
    </row>
    <row r="172" spans="1:6" s="142" customFormat="1" x14ac:dyDescent="0.25">
      <c r="A172" s="138"/>
      <c r="B172" s="139"/>
      <c r="C172" s="140"/>
      <c r="D172" s="140"/>
      <c r="E172" s="140"/>
      <c r="F172" s="141"/>
    </row>
    <row r="173" spans="1:6" s="142" customFormat="1" x14ac:dyDescent="0.25">
      <c r="A173" s="138"/>
      <c r="B173" s="139"/>
      <c r="C173" s="140"/>
      <c r="D173" s="140"/>
      <c r="E173" s="140"/>
      <c r="F173" s="141"/>
    </row>
    <row r="174" spans="1:6" s="142" customFormat="1" x14ac:dyDescent="0.25">
      <c r="A174" s="138"/>
      <c r="B174" s="139"/>
      <c r="C174" s="140"/>
      <c r="D174" s="140"/>
      <c r="E174" s="140"/>
      <c r="F174" s="141"/>
    </row>
    <row r="175" spans="1:6" s="142" customFormat="1" x14ac:dyDescent="0.25">
      <c r="A175" s="138"/>
      <c r="B175" s="139"/>
      <c r="C175" s="140"/>
      <c r="D175" s="140"/>
      <c r="E175" s="140"/>
      <c r="F175" s="141"/>
    </row>
    <row r="176" spans="1:6" s="142" customFormat="1" x14ac:dyDescent="0.25">
      <c r="A176" s="138"/>
      <c r="B176" s="139"/>
      <c r="C176" s="140"/>
      <c r="D176" s="140"/>
      <c r="E176" s="140"/>
      <c r="F176" s="141"/>
    </row>
    <row r="177" spans="1:6" s="142" customFormat="1" x14ac:dyDescent="0.25">
      <c r="A177" s="138"/>
      <c r="B177" s="139"/>
      <c r="C177" s="140"/>
      <c r="D177" s="140"/>
      <c r="E177" s="140"/>
      <c r="F177" s="141"/>
    </row>
    <row r="178" spans="1:6" s="142" customFormat="1" x14ac:dyDescent="0.25">
      <c r="A178" s="138"/>
      <c r="B178" s="139"/>
      <c r="C178" s="140"/>
      <c r="D178" s="140"/>
      <c r="E178" s="140"/>
      <c r="F178" s="141"/>
    </row>
    <row r="179" spans="1:6" s="142" customFormat="1" x14ac:dyDescent="0.25">
      <c r="A179" s="138"/>
      <c r="B179" s="139"/>
      <c r="C179" s="140"/>
      <c r="D179" s="140"/>
      <c r="E179" s="140"/>
      <c r="F179" s="141"/>
    </row>
    <row r="180" spans="1:6" s="142" customFormat="1" x14ac:dyDescent="0.25">
      <c r="A180" s="138"/>
      <c r="B180" s="139"/>
      <c r="C180" s="140"/>
      <c r="D180" s="140"/>
      <c r="E180" s="140"/>
      <c r="F180" s="141"/>
    </row>
    <row r="181" spans="1:6" s="142" customFormat="1" x14ac:dyDescent="0.25">
      <c r="A181" s="138"/>
      <c r="B181" s="139"/>
      <c r="C181" s="140"/>
      <c r="D181" s="140"/>
      <c r="E181" s="140"/>
      <c r="F181" s="141"/>
    </row>
    <row r="182" spans="1:6" s="142" customFormat="1" x14ac:dyDescent="0.25">
      <c r="A182" s="138"/>
      <c r="B182" s="139"/>
      <c r="C182" s="140"/>
      <c r="D182" s="140"/>
      <c r="E182" s="140"/>
      <c r="F182" s="141"/>
    </row>
    <row r="183" spans="1:6" s="142" customFormat="1" x14ac:dyDescent="0.25">
      <c r="A183" s="138"/>
      <c r="B183" s="139"/>
      <c r="C183" s="140"/>
      <c r="D183" s="140"/>
      <c r="E183" s="140"/>
      <c r="F183" s="141"/>
    </row>
    <row r="184" spans="1:6" s="142" customFormat="1" x14ac:dyDescent="0.25">
      <c r="A184" s="138"/>
      <c r="B184" s="139"/>
      <c r="C184" s="140"/>
      <c r="D184" s="140"/>
      <c r="E184" s="140"/>
      <c r="F184" s="141"/>
    </row>
    <row r="185" spans="1:6" s="142" customFormat="1" x14ac:dyDescent="0.25">
      <c r="A185" s="138"/>
      <c r="B185" s="139"/>
      <c r="C185" s="140"/>
      <c r="D185" s="140"/>
      <c r="E185" s="140"/>
      <c r="F185" s="141"/>
    </row>
    <row r="186" spans="1:6" s="142" customFormat="1" x14ac:dyDescent="0.25">
      <c r="A186" s="138"/>
      <c r="B186" s="139"/>
      <c r="C186" s="140"/>
      <c r="D186" s="140"/>
      <c r="E186" s="140"/>
      <c r="F186" s="141"/>
    </row>
    <row r="187" spans="1:6" s="142" customFormat="1" x14ac:dyDescent="0.25">
      <c r="A187" s="138"/>
      <c r="B187" s="139"/>
      <c r="C187" s="140"/>
      <c r="D187" s="140"/>
      <c r="E187" s="140"/>
      <c r="F187" s="141"/>
    </row>
    <row r="188" spans="1:6" s="142" customFormat="1" x14ac:dyDescent="0.25">
      <c r="A188" s="138"/>
      <c r="B188" s="139"/>
      <c r="C188" s="140"/>
      <c r="D188" s="140"/>
      <c r="E188" s="140"/>
      <c r="F188" s="141"/>
    </row>
    <row r="189" spans="1:6" s="142" customFormat="1" x14ac:dyDescent="0.25">
      <c r="A189" s="138"/>
      <c r="B189" s="139"/>
      <c r="C189" s="140"/>
      <c r="D189" s="140"/>
      <c r="E189" s="140"/>
      <c r="F189" s="141"/>
    </row>
    <row r="190" spans="1:6" s="142" customFormat="1" x14ac:dyDescent="0.25">
      <c r="A190" s="138"/>
      <c r="B190" s="139"/>
      <c r="C190" s="140"/>
      <c r="D190" s="140"/>
      <c r="E190" s="140"/>
      <c r="F190" s="141"/>
    </row>
    <row r="191" spans="1:6" s="142" customFormat="1" x14ac:dyDescent="0.25">
      <c r="A191" s="138"/>
      <c r="B191" s="139"/>
      <c r="C191" s="140"/>
      <c r="D191" s="140"/>
      <c r="E191" s="140"/>
      <c r="F191" s="141"/>
    </row>
    <row r="192" spans="1:6" s="142" customFormat="1" x14ac:dyDescent="0.25">
      <c r="A192" s="138"/>
      <c r="B192" s="139"/>
      <c r="C192" s="140"/>
      <c r="D192" s="140"/>
      <c r="E192" s="140"/>
      <c r="F192" s="141"/>
    </row>
    <row r="193" spans="1:6" s="142" customFormat="1" x14ac:dyDescent="0.25">
      <c r="A193" s="138"/>
      <c r="B193" s="139"/>
      <c r="C193" s="140"/>
      <c r="D193" s="140"/>
      <c r="E193" s="140"/>
      <c r="F193" s="141"/>
    </row>
    <row r="194" spans="1:6" s="142" customFormat="1" x14ac:dyDescent="0.25">
      <c r="A194" s="138"/>
      <c r="B194" s="139"/>
      <c r="C194" s="140"/>
      <c r="D194" s="140"/>
      <c r="E194" s="140"/>
      <c r="F194" s="141"/>
    </row>
    <row r="195" spans="1:6" s="142" customFormat="1" x14ac:dyDescent="0.25">
      <c r="A195" s="138"/>
      <c r="B195" s="139"/>
      <c r="C195" s="140"/>
      <c r="D195" s="140"/>
      <c r="E195" s="140"/>
      <c r="F195" s="141"/>
    </row>
    <row r="196" spans="1:6" s="142" customFormat="1" x14ac:dyDescent="0.25">
      <c r="A196" s="138"/>
      <c r="B196" s="139"/>
      <c r="C196" s="140"/>
      <c r="D196" s="140"/>
      <c r="E196" s="140"/>
      <c r="F196" s="141"/>
    </row>
    <row r="197" spans="1:6" s="142" customFormat="1" x14ac:dyDescent="0.25">
      <c r="A197" s="138"/>
      <c r="B197" s="139"/>
      <c r="C197" s="140"/>
      <c r="D197" s="140"/>
      <c r="E197" s="140"/>
      <c r="F197" s="141"/>
    </row>
    <row r="198" spans="1:6" s="142" customFormat="1" x14ac:dyDescent="0.25">
      <c r="A198" s="138"/>
      <c r="B198" s="139"/>
      <c r="C198" s="140"/>
      <c r="D198" s="140"/>
      <c r="E198" s="140"/>
      <c r="F198" s="141"/>
    </row>
    <row r="199" spans="1:6" s="142" customFormat="1" x14ac:dyDescent="0.25">
      <c r="A199" s="138"/>
      <c r="B199" s="139"/>
      <c r="C199" s="140"/>
      <c r="D199" s="140"/>
      <c r="E199" s="140"/>
      <c r="F199" s="141"/>
    </row>
    <row r="200" spans="1:6" s="142" customFormat="1" x14ac:dyDescent="0.25">
      <c r="A200" s="138"/>
      <c r="B200" s="139"/>
      <c r="C200" s="140"/>
      <c r="D200" s="140"/>
      <c r="E200" s="140"/>
      <c r="F200" s="141"/>
    </row>
    <row r="201" spans="1:6" s="142" customFormat="1" x14ac:dyDescent="0.25">
      <c r="A201" s="138"/>
      <c r="B201" s="139"/>
      <c r="C201" s="140"/>
      <c r="D201" s="140"/>
      <c r="E201" s="140"/>
      <c r="F201" s="141"/>
    </row>
    <row r="202" spans="1:6" s="142" customFormat="1" x14ac:dyDescent="0.25">
      <c r="A202" s="138"/>
      <c r="B202" s="139"/>
      <c r="C202" s="140"/>
      <c r="D202" s="140"/>
      <c r="E202" s="140"/>
      <c r="F202" s="141"/>
    </row>
    <row r="203" spans="1:6" s="142" customFormat="1" x14ac:dyDescent="0.25">
      <c r="A203" s="138"/>
      <c r="B203" s="139"/>
      <c r="C203" s="140"/>
      <c r="D203" s="140"/>
      <c r="E203" s="140"/>
      <c r="F203" s="141"/>
    </row>
    <row r="204" spans="1:6" s="142" customFormat="1" x14ac:dyDescent="0.25">
      <c r="A204" s="138"/>
      <c r="B204" s="139"/>
      <c r="C204" s="140"/>
      <c r="D204" s="140"/>
      <c r="E204" s="140"/>
      <c r="F204" s="141"/>
    </row>
    <row r="205" spans="1:6" s="142" customFormat="1" x14ac:dyDescent="0.25">
      <c r="A205" s="138"/>
      <c r="B205" s="139"/>
      <c r="C205" s="140"/>
      <c r="D205" s="140"/>
      <c r="E205" s="140"/>
      <c r="F205" s="141"/>
    </row>
    <row r="206" spans="1:6" s="142" customFormat="1" x14ac:dyDescent="0.25">
      <c r="A206" s="138"/>
      <c r="B206" s="139"/>
      <c r="C206" s="140"/>
      <c r="D206" s="140"/>
      <c r="E206" s="140"/>
      <c r="F206" s="141"/>
    </row>
    <row r="207" spans="1:6" s="142" customFormat="1" x14ac:dyDescent="0.25">
      <c r="A207" s="138"/>
      <c r="B207" s="139"/>
      <c r="C207" s="140"/>
      <c r="D207" s="140"/>
      <c r="E207" s="140"/>
      <c r="F207" s="141"/>
    </row>
    <row r="208" spans="1:6" s="142" customFormat="1" x14ac:dyDescent="0.25">
      <c r="A208" s="138"/>
      <c r="B208" s="139"/>
      <c r="C208" s="140"/>
      <c r="D208" s="140"/>
      <c r="E208" s="140"/>
      <c r="F208" s="141"/>
    </row>
    <row r="209" spans="1:6" s="142" customFormat="1" x14ac:dyDescent="0.25">
      <c r="A209" s="138"/>
      <c r="B209" s="139"/>
      <c r="C209" s="140"/>
      <c r="D209" s="140"/>
      <c r="E209" s="140"/>
      <c r="F209" s="141"/>
    </row>
    <row r="210" spans="1:6" s="142" customFormat="1" x14ac:dyDescent="0.25">
      <c r="A210" s="138"/>
      <c r="B210" s="139"/>
      <c r="C210" s="140"/>
      <c r="D210" s="140"/>
      <c r="E210" s="140"/>
      <c r="F210" s="141"/>
    </row>
    <row r="211" spans="1:6" s="142" customFormat="1" x14ac:dyDescent="0.25">
      <c r="A211" s="138"/>
      <c r="B211" s="139"/>
      <c r="C211" s="140"/>
      <c r="D211" s="140"/>
      <c r="E211" s="140"/>
      <c r="F211" s="141"/>
    </row>
    <row r="212" spans="1:6" s="142" customFormat="1" x14ac:dyDescent="0.25">
      <c r="A212" s="138"/>
      <c r="B212" s="139"/>
      <c r="C212" s="140"/>
      <c r="D212" s="140"/>
      <c r="E212" s="140"/>
      <c r="F212" s="141"/>
    </row>
    <row r="213" spans="1:6" s="142" customFormat="1" x14ac:dyDescent="0.25">
      <c r="A213" s="138"/>
      <c r="B213" s="139"/>
      <c r="C213" s="140"/>
      <c r="D213" s="140"/>
      <c r="E213" s="140"/>
      <c r="F213" s="141"/>
    </row>
    <row r="214" spans="1:6" s="142" customFormat="1" x14ac:dyDescent="0.25">
      <c r="A214" s="138"/>
      <c r="B214" s="139"/>
      <c r="C214" s="140"/>
      <c r="D214" s="140"/>
      <c r="E214" s="140"/>
      <c r="F214" s="141"/>
    </row>
    <row r="215" spans="1:6" s="142" customFormat="1" x14ac:dyDescent="0.25">
      <c r="A215" s="138"/>
      <c r="B215" s="139"/>
      <c r="C215" s="140"/>
      <c r="D215" s="140"/>
      <c r="E215" s="140"/>
      <c r="F215" s="141"/>
    </row>
    <row r="216" spans="1:6" s="142" customFormat="1" x14ac:dyDescent="0.25">
      <c r="A216" s="138"/>
      <c r="B216" s="139"/>
      <c r="C216" s="140"/>
      <c r="D216" s="140"/>
      <c r="E216" s="140"/>
      <c r="F216" s="141"/>
    </row>
    <row r="217" spans="1:6" s="142" customFormat="1" x14ac:dyDescent="0.25">
      <c r="A217" s="138"/>
      <c r="B217" s="139"/>
      <c r="C217" s="140"/>
      <c r="D217" s="140"/>
      <c r="E217" s="140"/>
      <c r="F217" s="141"/>
    </row>
    <row r="218" spans="1:6" s="142" customFormat="1" x14ac:dyDescent="0.25">
      <c r="A218" s="138"/>
      <c r="B218" s="139"/>
      <c r="C218" s="140"/>
      <c r="D218" s="140"/>
      <c r="E218" s="140"/>
      <c r="F218" s="141"/>
    </row>
    <row r="219" spans="1:6" s="142" customFormat="1" x14ac:dyDescent="0.25">
      <c r="A219" s="138"/>
      <c r="B219" s="139"/>
      <c r="C219" s="140"/>
      <c r="D219" s="140"/>
      <c r="E219" s="140"/>
      <c r="F219" s="141"/>
    </row>
    <row r="220" spans="1:6" s="142" customFormat="1" x14ac:dyDescent="0.25">
      <c r="A220" s="138"/>
      <c r="B220" s="139"/>
      <c r="C220" s="140"/>
      <c r="D220" s="140"/>
      <c r="E220" s="140"/>
      <c r="F220" s="141"/>
    </row>
    <row r="221" spans="1:6" s="142" customFormat="1" x14ac:dyDescent="0.25">
      <c r="A221" s="138"/>
      <c r="B221" s="139"/>
      <c r="C221" s="140"/>
      <c r="D221" s="140"/>
      <c r="E221" s="140"/>
      <c r="F221" s="141"/>
    </row>
    <row r="222" spans="1:6" s="142" customFormat="1" x14ac:dyDescent="0.25">
      <c r="A222" s="138"/>
      <c r="B222" s="139"/>
      <c r="C222" s="140"/>
      <c r="D222" s="140"/>
      <c r="E222" s="140"/>
      <c r="F222" s="141"/>
    </row>
    <row r="223" spans="1:6" s="142" customFormat="1" x14ac:dyDescent="0.25">
      <c r="A223" s="138"/>
      <c r="B223" s="139"/>
      <c r="C223" s="140"/>
      <c r="D223" s="140"/>
      <c r="E223" s="140"/>
      <c r="F223" s="141"/>
    </row>
    <row r="224" spans="1:6" s="142" customFormat="1" x14ac:dyDescent="0.25">
      <c r="A224" s="138"/>
      <c r="B224" s="139"/>
      <c r="C224" s="140"/>
      <c r="D224" s="140"/>
      <c r="E224" s="140"/>
      <c r="F224" s="141"/>
    </row>
    <row r="225" spans="1:6" s="142" customFormat="1" x14ac:dyDescent="0.25">
      <c r="A225" s="138"/>
      <c r="B225" s="139"/>
      <c r="C225" s="140"/>
      <c r="D225" s="140"/>
      <c r="E225" s="140"/>
      <c r="F225" s="141"/>
    </row>
    <row r="226" spans="1:6" s="142" customFormat="1" x14ac:dyDescent="0.25">
      <c r="A226" s="138"/>
      <c r="B226" s="139"/>
      <c r="C226" s="140"/>
      <c r="D226" s="140"/>
      <c r="E226" s="140"/>
      <c r="F226" s="141"/>
    </row>
    <row r="227" spans="1:6" s="142" customFormat="1" x14ac:dyDescent="0.25">
      <c r="A227" s="138"/>
      <c r="B227" s="139"/>
      <c r="C227" s="140"/>
      <c r="D227" s="140"/>
      <c r="E227" s="140"/>
      <c r="F227" s="141"/>
    </row>
    <row r="228" spans="1:6" s="142" customFormat="1" x14ac:dyDescent="0.25">
      <c r="A228" s="138"/>
      <c r="B228" s="139"/>
      <c r="C228" s="140"/>
      <c r="D228" s="140"/>
      <c r="E228" s="140"/>
      <c r="F228" s="141"/>
    </row>
    <row r="229" spans="1:6" s="142" customFormat="1" x14ac:dyDescent="0.25">
      <c r="A229" s="138"/>
      <c r="B229" s="139"/>
      <c r="C229" s="140"/>
      <c r="D229" s="140"/>
      <c r="E229" s="140"/>
      <c r="F229" s="141"/>
    </row>
    <row r="230" spans="1:6" s="142" customFormat="1" x14ac:dyDescent="0.25">
      <c r="A230" s="138"/>
      <c r="B230" s="139"/>
      <c r="C230" s="140"/>
      <c r="D230" s="140"/>
      <c r="E230" s="140"/>
      <c r="F230" s="141"/>
    </row>
    <row r="231" spans="1:6" s="142" customFormat="1" x14ac:dyDescent="0.25">
      <c r="A231" s="138"/>
      <c r="B231" s="139"/>
      <c r="C231" s="140"/>
      <c r="D231" s="140"/>
      <c r="E231" s="140"/>
      <c r="F231" s="141"/>
    </row>
    <row r="232" spans="1:6" s="142" customFormat="1" x14ac:dyDescent="0.25">
      <c r="A232" s="138"/>
      <c r="B232" s="139"/>
      <c r="C232" s="140"/>
      <c r="D232" s="140"/>
      <c r="E232" s="140"/>
      <c r="F232" s="141"/>
    </row>
    <row r="233" spans="1:6" s="142" customFormat="1" x14ac:dyDescent="0.25">
      <c r="A233" s="138"/>
      <c r="B233" s="139"/>
      <c r="C233" s="140"/>
      <c r="D233" s="140"/>
      <c r="E233" s="140"/>
      <c r="F233" s="141"/>
    </row>
    <row r="234" spans="1:6" s="142" customFormat="1" x14ac:dyDescent="0.25">
      <c r="A234" s="138"/>
      <c r="B234" s="139"/>
      <c r="C234" s="140"/>
      <c r="D234" s="140"/>
      <c r="E234" s="140"/>
      <c r="F234" s="141"/>
    </row>
    <row r="235" spans="1:6" s="142" customFormat="1" x14ac:dyDescent="0.25">
      <c r="A235" s="138"/>
      <c r="B235" s="139"/>
      <c r="C235" s="140"/>
      <c r="D235" s="140"/>
      <c r="E235" s="140"/>
      <c r="F235" s="141"/>
    </row>
    <row r="236" spans="1:6" s="142" customFormat="1" x14ac:dyDescent="0.25">
      <c r="A236" s="138"/>
      <c r="B236" s="139"/>
      <c r="C236" s="140"/>
      <c r="D236" s="140"/>
      <c r="E236" s="140"/>
      <c r="F236" s="141"/>
    </row>
    <row r="237" spans="1:6" s="142" customFormat="1" x14ac:dyDescent="0.25">
      <c r="A237" s="138"/>
      <c r="B237" s="139"/>
      <c r="C237" s="140"/>
      <c r="D237" s="140"/>
      <c r="E237" s="140"/>
      <c r="F237" s="141"/>
    </row>
    <row r="238" spans="1:6" s="142" customFormat="1" x14ac:dyDescent="0.25">
      <c r="A238" s="138"/>
      <c r="B238" s="139"/>
      <c r="C238" s="140"/>
      <c r="D238" s="140"/>
      <c r="E238" s="140"/>
      <c r="F238" s="141"/>
    </row>
    <row r="239" spans="1:6" s="142" customFormat="1" x14ac:dyDescent="0.25">
      <c r="A239" s="138"/>
      <c r="B239" s="139"/>
      <c r="C239" s="140"/>
      <c r="D239" s="140"/>
      <c r="E239" s="140"/>
      <c r="F239" s="141"/>
    </row>
    <row r="240" spans="1:6" s="142" customFormat="1" x14ac:dyDescent="0.25">
      <c r="A240" s="138"/>
      <c r="B240" s="139"/>
      <c r="C240" s="140"/>
      <c r="D240" s="140"/>
      <c r="E240" s="140"/>
      <c r="F240" s="141"/>
    </row>
    <row r="241" spans="1:6" s="142" customFormat="1" x14ac:dyDescent="0.25">
      <c r="A241" s="138"/>
      <c r="B241" s="139"/>
      <c r="C241" s="140"/>
      <c r="D241" s="140"/>
      <c r="E241" s="140"/>
      <c r="F241" s="141"/>
    </row>
    <row r="242" spans="1:6" s="142" customFormat="1" x14ac:dyDescent="0.25">
      <c r="A242" s="138"/>
      <c r="B242" s="139"/>
      <c r="C242" s="140"/>
      <c r="D242" s="140"/>
      <c r="E242" s="140"/>
      <c r="F242" s="141"/>
    </row>
    <row r="243" spans="1:6" s="142" customFormat="1" x14ac:dyDescent="0.25">
      <c r="A243" s="138"/>
      <c r="B243" s="139"/>
      <c r="C243" s="140"/>
      <c r="D243" s="140"/>
      <c r="E243" s="140"/>
      <c r="F243" s="141"/>
    </row>
    <row r="244" spans="1:6" s="142" customFormat="1" x14ac:dyDescent="0.25">
      <c r="A244" s="138"/>
      <c r="B244" s="139"/>
      <c r="C244" s="140"/>
      <c r="D244" s="140"/>
      <c r="E244" s="140"/>
      <c r="F244" s="141"/>
    </row>
    <row r="245" spans="1:6" s="142" customFormat="1" x14ac:dyDescent="0.25">
      <c r="A245" s="138"/>
      <c r="B245" s="139"/>
      <c r="C245" s="140"/>
      <c r="D245" s="140"/>
      <c r="E245" s="140"/>
      <c r="F245" s="141"/>
    </row>
    <row r="246" spans="1:6" s="142" customFormat="1" x14ac:dyDescent="0.25">
      <c r="A246" s="138"/>
      <c r="B246" s="139"/>
      <c r="C246" s="140"/>
      <c r="D246" s="140"/>
      <c r="E246" s="140"/>
      <c r="F246" s="141"/>
    </row>
    <row r="247" spans="1:6" s="142" customFormat="1" x14ac:dyDescent="0.25">
      <c r="A247" s="138"/>
      <c r="B247" s="139"/>
      <c r="C247" s="140"/>
      <c r="D247" s="140"/>
      <c r="E247" s="140"/>
      <c r="F247" s="141"/>
    </row>
    <row r="248" spans="1:6" s="142" customFormat="1" x14ac:dyDescent="0.25">
      <c r="A248" s="138"/>
      <c r="B248" s="139"/>
      <c r="C248" s="140"/>
      <c r="D248" s="140"/>
      <c r="E248" s="140"/>
      <c r="F248" s="141"/>
    </row>
    <row r="249" spans="1:6" s="142" customFormat="1" x14ac:dyDescent="0.25">
      <c r="A249" s="138"/>
      <c r="B249" s="139"/>
      <c r="C249" s="140"/>
      <c r="D249" s="140"/>
      <c r="E249" s="140"/>
      <c r="F249" s="141"/>
    </row>
    <row r="250" spans="1:6" s="142" customFormat="1" x14ac:dyDescent="0.25">
      <c r="A250" s="138"/>
      <c r="B250" s="139"/>
      <c r="C250" s="140"/>
      <c r="D250" s="140"/>
      <c r="E250" s="140"/>
      <c r="F250" s="141"/>
    </row>
    <row r="251" spans="1:6" s="142" customFormat="1" x14ac:dyDescent="0.25">
      <c r="A251" s="138"/>
      <c r="B251" s="139"/>
      <c r="C251" s="140"/>
      <c r="D251" s="140"/>
      <c r="E251" s="140"/>
      <c r="F251" s="141"/>
    </row>
    <row r="252" spans="1:6" s="142" customFormat="1" x14ac:dyDescent="0.25">
      <c r="A252" s="138"/>
      <c r="B252" s="139"/>
      <c r="C252" s="140"/>
      <c r="D252" s="140"/>
      <c r="E252" s="140"/>
      <c r="F252" s="141"/>
    </row>
    <row r="253" spans="1:6" s="142" customFormat="1" x14ac:dyDescent="0.25">
      <c r="A253" s="138"/>
      <c r="B253" s="139"/>
      <c r="C253" s="140"/>
      <c r="D253" s="140"/>
      <c r="E253" s="140"/>
      <c r="F253" s="141"/>
    </row>
    <row r="254" spans="1:6" s="142" customFormat="1" x14ac:dyDescent="0.25">
      <c r="A254" s="138"/>
      <c r="B254" s="139"/>
      <c r="C254" s="140"/>
      <c r="D254" s="140"/>
      <c r="E254" s="140"/>
      <c r="F254" s="141"/>
    </row>
    <row r="255" spans="1:6" s="142" customFormat="1" x14ac:dyDescent="0.25">
      <c r="A255" s="138"/>
      <c r="B255" s="139"/>
      <c r="C255" s="140"/>
      <c r="D255" s="140"/>
      <c r="E255" s="140"/>
      <c r="F255" s="141"/>
    </row>
    <row r="256" spans="1:6" s="142" customFormat="1" x14ac:dyDescent="0.25">
      <c r="A256" s="138"/>
      <c r="B256" s="139"/>
      <c r="C256" s="140"/>
      <c r="D256" s="140"/>
      <c r="E256" s="140"/>
      <c r="F256" s="141"/>
    </row>
    <row r="257" spans="1:6" s="142" customFormat="1" x14ac:dyDescent="0.25">
      <c r="A257" s="138"/>
      <c r="B257" s="139"/>
      <c r="C257" s="140"/>
      <c r="D257" s="140"/>
      <c r="E257" s="140"/>
      <c r="F257" s="141"/>
    </row>
    <row r="258" spans="1:6" s="142" customFormat="1" x14ac:dyDescent="0.25">
      <c r="A258" s="138"/>
      <c r="B258" s="139"/>
      <c r="C258" s="140"/>
      <c r="D258" s="140"/>
      <c r="E258" s="140"/>
      <c r="F258" s="141"/>
    </row>
    <row r="259" spans="1:6" s="142" customFormat="1" x14ac:dyDescent="0.25">
      <c r="A259" s="138"/>
      <c r="B259" s="139"/>
      <c r="C259" s="140"/>
      <c r="D259" s="140"/>
      <c r="E259" s="140"/>
      <c r="F259" s="141"/>
    </row>
    <row r="260" spans="1:6" s="142" customFormat="1" x14ac:dyDescent="0.25">
      <c r="A260" s="138"/>
      <c r="B260" s="139"/>
      <c r="C260" s="140"/>
      <c r="D260" s="140"/>
      <c r="E260" s="140"/>
      <c r="F260" s="141"/>
    </row>
    <row r="261" spans="1:6" s="142" customFormat="1" x14ac:dyDescent="0.25">
      <c r="A261" s="138"/>
      <c r="B261" s="139"/>
      <c r="C261" s="140"/>
      <c r="D261" s="140"/>
      <c r="E261" s="140"/>
      <c r="F261" s="141"/>
    </row>
    <row r="262" spans="1:6" s="142" customFormat="1" x14ac:dyDescent="0.25">
      <c r="A262" s="138"/>
      <c r="B262" s="139"/>
      <c r="C262" s="140"/>
      <c r="D262" s="140"/>
      <c r="E262" s="140"/>
      <c r="F262" s="141"/>
    </row>
    <row r="263" spans="1:6" s="142" customFormat="1" x14ac:dyDescent="0.25">
      <c r="A263" s="138"/>
      <c r="B263" s="139"/>
      <c r="C263" s="140"/>
      <c r="D263" s="140"/>
      <c r="E263" s="140"/>
      <c r="F263" s="141"/>
    </row>
    <row r="264" spans="1:6" s="142" customFormat="1" x14ac:dyDescent="0.25">
      <c r="A264" s="138"/>
      <c r="B264" s="139"/>
      <c r="C264" s="140"/>
      <c r="D264" s="140"/>
      <c r="E264" s="140"/>
      <c r="F264" s="141"/>
    </row>
    <row r="265" spans="1:6" s="142" customFormat="1" x14ac:dyDescent="0.25">
      <c r="A265" s="138"/>
      <c r="B265" s="139"/>
      <c r="C265" s="140"/>
      <c r="D265" s="140"/>
      <c r="E265" s="140"/>
      <c r="F265" s="141"/>
    </row>
    <row r="266" spans="1:6" s="142" customFormat="1" x14ac:dyDescent="0.25">
      <c r="A266" s="138"/>
      <c r="B266" s="139"/>
      <c r="C266" s="140"/>
      <c r="D266" s="140"/>
      <c r="E266" s="140"/>
      <c r="F266" s="141"/>
    </row>
  </sheetData>
  <dataConsolidate/>
  <printOptions horizontalCentered="1" verticalCentered="1"/>
  <pageMargins left="0.23622047244094491" right="0.23622047244094491" top="0.74803149606299213" bottom="0.74803149606299213" header="0.31496062992125984" footer="0.31496062992125984"/>
  <pageSetup scale="60" orientation="landscape" horizontalDpi="4294967294" verticalDpi="4294967294" r:id="rId1"/>
  <headerFooter>
    <oddHeader>&amp;L&amp;G&amp;CFORMATO: &amp;"-,Negrita"MAPA DE RIESGOS INSTITUCIONAL&amp;"-,Normal"
Proceso: Direccionamiento Estratégico&amp;RCódigo: DG-100-FM-281
Versión: 4
Vigencia:09/08/2019</oddHeader>
    <oddFooter>&amp;CPágina &amp;P de &amp;N</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AAF18"/>
  <sheetViews>
    <sheetView view="pageBreakPreview" topLeftCell="A4" zoomScale="90" zoomScaleNormal="60" zoomScaleSheetLayoutView="90" workbookViewId="0">
      <selection activeCell="A5" sqref="A5:A9"/>
    </sheetView>
  </sheetViews>
  <sheetFormatPr baseColWidth="10" defaultColWidth="11.42578125" defaultRowHeight="15" x14ac:dyDescent="0.25"/>
  <cols>
    <col min="1" max="1" width="17.42578125" style="2" customWidth="1"/>
    <col min="2" max="2" width="26.5703125" style="3" customWidth="1"/>
    <col min="3" max="3" width="23.85546875" style="4" customWidth="1"/>
    <col min="4" max="4" width="13.7109375" style="4" customWidth="1"/>
    <col min="5" max="5" width="13.85546875" style="4" customWidth="1"/>
    <col min="6" max="6" width="13.5703125" style="4" customWidth="1"/>
    <col min="7" max="7" width="14.42578125" style="4" customWidth="1"/>
    <col min="8" max="8" width="6.140625" style="5" customWidth="1"/>
    <col min="9" max="9" width="26.28515625" style="5" customWidth="1"/>
    <col min="10" max="10" width="19" style="6" customWidth="1"/>
    <col min="11" max="11" width="13" style="6" customWidth="1"/>
    <col min="12" max="12" width="14" style="6" customWidth="1"/>
    <col min="13" max="13" width="27" style="7" customWidth="1"/>
    <col min="14" max="14" width="18.42578125" style="5" customWidth="1"/>
    <col min="15" max="15" width="18.28515625" style="5" customWidth="1"/>
    <col min="16" max="16" width="17.28515625" style="5" customWidth="1"/>
    <col min="17" max="17" width="18" style="5" customWidth="1"/>
    <col min="18" max="18" width="15.7109375" style="5" customWidth="1"/>
    <col min="19" max="19" width="17.140625" style="5" customWidth="1"/>
    <col min="20" max="20" width="29.28515625" style="9" customWidth="1"/>
    <col min="21" max="21" width="13.28515625" style="8" customWidth="1"/>
    <col min="22" max="22" width="24.140625" style="16" customWidth="1"/>
    <col min="23" max="28" width="33.42578125" style="16" customWidth="1"/>
    <col min="29" max="29" width="12" style="16" customWidth="1"/>
    <col min="30" max="30" width="13.42578125" style="16" customWidth="1"/>
    <col min="31" max="31" width="14.42578125" style="16" customWidth="1"/>
    <col min="32" max="32" width="14.5703125" style="16" customWidth="1"/>
    <col min="33" max="33" width="17.140625" style="16" customWidth="1"/>
    <col min="34" max="34" width="15" style="16" customWidth="1"/>
    <col min="35" max="35" width="19" style="5" customWidth="1"/>
    <col min="36" max="36" width="15.5703125" style="5" customWidth="1"/>
    <col min="37" max="37" width="19.42578125" style="10" customWidth="1"/>
    <col min="38" max="38" width="24" style="5" customWidth="1"/>
    <col min="39" max="39" width="12.28515625" style="10" customWidth="1"/>
    <col min="40" max="40" width="16.85546875" style="5" customWidth="1"/>
    <col min="41" max="41" width="13.7109375" style="5" customWidth="1"/>
    <col min="42" max="42" width="24.42578125" style="10" customWidth="1"/>
    <col min="43" max="43" width="12.140625" style="10" customWidth="1"/>
    <col min="44" max="45" width="9.85546875" style="11" customWidth="1"/>
    <col min="46" max="46" width="24.42578125" style="6" customWidth="1"/>
    <col min="47" max="47" width="20.7109375" style="6" customWidth="1"/>
    <col min="48" max="48" width="14.42578125" style="6" customWidth="1"/>
    <col min="49" max="49" width="19" style="6" customWidth="1"/>
    <col min="50" max="50" width="22.5703125" style="6" customWidth="1"/>
    <col min="51" max="51" width="19.140625" style="6" customWidth="1"/>
    <col min="52" max="52" width="20.5703125" style="9" customWidth="1"/>
    <col min="53" max="53" width="15.7109375" style="6" customWidth="1"/>
    <col min="54" max="54" width="15.140625" style="6" customWidth="1"/>
  </cols>
  <sheetData>
    <row r="1" spans="1:708" s="88" customFormat="1" ht="34.5" customHeight="1" thickBot="1" x14ac:dyDescent="0.3">
      <c r="A1" s="523" t="s">
        <v>32</v>
      </c>
      <c r="B1" s="524"/>
      <c r="C1" s="524"/>
      <c r="D1" s="524"/>
      <c r="E1" s="524"/>
      <c r="F1" s="524"/>
      <c r="G1" s="524"/>
      <c r="H1" s="524"/>
      <c r="I1" s="524"/>
      <c r="J1" s="524"/>
      <c r="K1" s="524"/>
      <c r="L1" s="524"/>
      <c r="M1" s="525"/>
      <c r="N1" s="526" t="s">
        <v>33</v>
      </c>
      <c r="O1" s="527"/>
      <c r="P1" s="527"/>
      <c r="Q1" s="527"/>
      <c r="R1" s="527"/>
      <c r="S1" s="527"/>
      <c r="T1" s="527"/>
      <c r="U1" s="527"/>
      <c r="V1" s="527"/>
      <c r="W1" s="527"/>
      <c r="X1" s="527"/>
      <c r="Y1" s="527"/>
      <c r="Z1" s="527"/>
      <c r="AA1" s="527"/>
      <c r="AB1" s="527"/>
      <c r="AC1" s="527"/>
      <c r="AD1" s="527"/>
      <c r="AE1" s="527"/>
      <c r="AF1" s="527"/>
      <c r="AG1" s="527"/>
      <c r="AH1" s="527"/>
      <c r="AI1" s="527"/>
      <c r="AJ1" s="527"/>
      <c r="AK1" s="527"/>
      <c r="AL1" s="527"/>
      <c r="AM1" s="527"/>
      <c r="AN1" s="527"/>
      <c r="AO1" s="528"/>
      <c r="AP1" s="529" t="s">
        <v>34</v>
      </c>
      <c r="AQ1" s="532" t="s">
        <v>35</v>
      </c>
      <c r="AR1" s="481" t="s">
        <v>36</v>
      </c>
      <c r="AS1" s="481"/>
      <c r="AT1" s="481"/>
      <c r="AU1" s="481"/>
      <c r="AV1" s="481"/>
      <c r="AW1" s="481"/>
      <c r="AX1" s="481"/>
      <c r="AY1" s="481"/>
      <c r="AZ1" s="481"/>
      <c r="BA1" s="481"/>
      <c r="BB1" s="482"/>
    </row>
    <row r="2" spans="1:708" s="88" customFormat="1" ht="19.5" customHeight="1" thickBot="1" x14ac:dyDescent="0.3">
      <c r="A2" s="485" t="s">
        <v>37</v>
      </c>
      <c r="B2" s="488" t="s">
        <v>38</v>
      </c>
      <c r="C2" s="491" t="s">
        <v>39</v>
      </c>
      <c r="D2" s="488" t="s">
        <v>40</v>
      </c>
      <c r="E2" s="488"/>
      <c r="F2" s="488"/>
      <c r="G2" s="494" t="s">
        <v>41</v>
      </c>
      <c r="H2" s="497" t="s">
        <v>42</v>
      </c>
      <c r="I2" s="497" t="s">
        <v>43</v>
      </c>
      <c r="J2" s="497" t="s">
        <v>44</v>
      </c>
      <c r="K2" s="497" t="s">
        <v>45</v>
      </c>
      <c r="L2" s="502" t="s">
        <v>46</v>
      </c>
      <c r="M2" s="505" t="s">
        <v>47</v>
      </c>
      <c r="N2" s="508" t="s">
        <v>48</v>
      </c>
      <c r="O2" s="509"/>
      <c r="P2" s="509"/>
      <c r="Q2" s="509"/>
      <c r="R2" s="509"/>
      <c r="S2" s="465"/>
      <c r="T2" s="510" t="s">
        <v>49</v>
      </c>
      <c r="U2" s="500"/>
      <c r="V2" s="500"/>
      <c r="W2" s="500"/>
      <c r="X2" s="500"/>
      <c r="Y2" s="500"/>
      <c r="Z2" s="500"/>
      <c r="AA2" s="500"/>
      <c r="AB2" s="500"/>
      <c r="AC2" s="500"/>
      <c r="AD2" s="481"/>
      <c r="AE2" s="481"/>
      <c r="AF2" s="481"/>
      <c r="AG2" s="500"/>
      <c r="AH2" s="500"/>
      <c r="AI2" s="500"/>
      <c r="AJ2" s="500"/>
      <c r="AK2" s="500"/>
      <c r="AL2" s="500"/>
      <c r="AM2" s="500"/>
      <c r="AN2" s="500"/>
      <c r="AO2" s="501"/>
      <c r="AP2" s="530"/>
      <c r="AQ2" s="533"/>
      <c r="AR2" s="483"/>
      <c r="AS2" s="483"/>
      <c r="AT2" s="483"/>
      <c r="AU2" s="483"/>
      <c r="AV2" s="483"/>
      <c r="AW2" s="483"/>
      <c r="AX2" s="483"/>
      <c r="AY2" s="483"/>
      <c r="AZ2" s="483"/>
      <c r="BA2" s="483"/>
      <c r="BB2" s="484"/>
    </row>
    <row r="3" spans="1:708" s="88" customFormat="1" ht="116.25" customHeight="1" thickBot="1" x14ac:dyDescent="0.3">
      <c r="A3" s="486"/>
      <c r="B3" s="489"/>
      <c r="C3" s="492"/>
      <c r="D3" s="489" t="s">
        <v>50</v>
      </c>
      <c r="E3" s="489" t="s">
        <v>51</v>
      </c>
      <c r="F3" s="489" t="s">
        <v>52</v>
      </c>
      <c r="G3" s="495"/>
      <c r="H3" s="498"/>
      <c r="I3" s="498"/>
      <c r="J3" s="498"/>
      <c r="K3" s="498"/>
      <c r="L3" s="503"/>
      <c r="M3" s="506"/>
      <c r="N3" s="486" t="s">
        <v>53</v>
      </c>
      <c r="O3" s="489"/>
      <c r="P3" s="489"/>
      <c r="Q3" s="489"/>
      <c r="R3" s="489"/>
      <c r="S3" s="506"/>
      <c r="T3" s="466" t="s">
        <v>54</v>
      </c>
      <c r="U3" s="459" t="s">
        <v>55</v>
      </c>
      <c r="V3" s="133" t="s">
        <v>56</v>
      </c>
      <c r="W3" s="133" t="s">
        <v>57</v>
      </c>
      <c r="X3" s="133" t="s">
        <v>58</v>
      </c>
      <c r="Y3" s="133" t="s">
        <v>59</v>
      </c>
      <c r="Z3" s="133" t="s">
        <v>60</v>
      </c>
      <c r="AA3" s="133" t="s">
        <v>61</v>
      </c>
      <c r="AB3" s="133" t="s">
        <v>62</v>
      </c>
      <c r="AC3" s="459" t="s">
        <v>63</v>
      </c>
      <c r="AD3" s="479" t="s">
        <v>64</v>
      </c>
      <c r="AE3" s="479" t="s">
        <v>65</v>
      </c>
      <c r="AF3" s="479" t="s">
        <v>66</v>
      </c>
      <c r="AG3" s="459" t="s">
        <v>67</v>
      </c>
      <c r="AH3" s="459" t="s">
        <v>68</v>
      </c>
      <c r="AI3" s="464" t="s">
        <v>69</v>
      </c>
      <c r="AJ3" s="465"/>
      <c r="AK3" s="466" t="s">
        <v>70</v>
      </c>
      <c r="AL3" s="467"/>
      <c r="AM3" s="467"/>
      <c r="AN3" s="467"/>
      <c r="AO3" s="464"/>
      <c r="AP3" s="530"/>
      <c r="AQ3" s="533"/>
      <c r="AR3" s="510" t="s">
        <v>71</v>
      </c>
      <c r="AS3" s="500"/>
      <c r="AT3" s="500"/>
      <c r="AU3" s="500"/>
      <c r="AV3" s="500"/>
      <c r="AW3" s="500"/>
      <c r="AX3" s="501"/>
      <c r="AY3" s="500" t="s">
        <v>72</v>
      </c>
      <c r="AZ3" s="500"/>
      <c r="BA3" s="500"/>
      <c r="BB3" s="501"/>
    </row>
    <row r="4" spans="1:708" s="88" customFormat="1" ht="81" customHeight="1" thickBot="1" x14ac:dyDescent="0.3">
      <c r="A4" s="487"/>
      <c r="B4" s="490"/>
      <c r="C4" s="493"/>
      <c r="D4" s="490"/>
      <c r="E4" s="490"/>
      <c r="F4" s="490"/>
      <c r="G4" s="496"/>
      <c r="H4" s="499"/>
      <c r="I4" s="499"/>
      <c r="J4" s="499"/>
      <c r="K4" s="499"/>
      <c r="L4" s="504"/>
      <c r="M4" s="507"/>
      <c r="N4" s="307" t="s">
        <v>73</v>
      </c>
      <c r="O4" s="308" t="s">
        <v>74</v>
      </c>
      <c r="P4" s="308" t="s">
        <v>75</v>
      </c>
      <c r="Q4" s="308" t="s">
        <v>76</v>
      </c>
      <c r="R4" s="308" t="s">
        <v>77</v>
      </c>
      <c r="S4" s="310" t="s">
        <v>78</v>
      </c>
      <c r="T4" s="487"/>
      <c r="U4" s="460"/>
      <c r="V4" s="308" t="s">
        <v>79</v>
      </c>
      <c r="W4" s="308" t="s">
        <v>80</v>
      </c>
      <c r="X4" s="308" t="s">
        <v>81</v>
      </c>
      <c r="Y4" s="308" t="s">
        <v>82</v>
      </c>
      <c r="Z4" s="308" t="s">
        <v>83</v>
      </c>
      <c r="AA4" s="308" t="s">
        <v>84</v>
      </c>
      <c r="AB4" s="308" t="s">
        <v>85</v>
      </c>
      <c r="AC4" s="460"/>
      <c r="AD4" s="460"/>
      <c r="AE4" s="460"/>
      <c r="AF4" s="460"/>
      <c r="AG4" s="460"/>
      <c r="AH4" s="460"/>
      <c r="AI4" s="308" t="s">
        <v>73</v>
      </c>
      <c r="AJ4" s="310" t="s">
        <v>76</v>
      </c>
      <c r="AK4" s="307" t="s">
        <v>73</v>
      </c>
      <c r="AL4" s="308" t="s">
        <v>86</v>
      </c>
      <c r="AM4" s="308" t="s">
        <v>76</v>
      </c>
      <c r="AN4" s="308" t="s">
        <v>87</v>
      </c>
      <c r="AO4" s="309" t="s">
        <v>78</v>
      </c>
      <c r="AP4" s="531"/>
      <c r="AQ4" s="534"/>
      <c r="AR4" s="134" t="s">
        <v>88</v>
      </c>
      <c r="AS4" s="135" t="s">
        <v>89</v>
      </c>
      <c r="AT4" s="136" t="s">
        <v>90</v>
      </c>
      <c r="AU4" s="155" t="s">
        <v>91</v>
      </c>
      <c r="AV4" s="155" t="s">
        <v>92</v>
      </c>
      <c r="AW4" s="155" t="s">
        <v>93</v>
      </c>
      <c r="AX4" s="137" t="s">
        <v>94</v>
      </c>
      <c r="AY4" s="306" t="s">
        <v>95</v>
      </c>
      <c r="AZ4" s="155" t="s">
        <v>96</v>
      </c>
      <c r="BA4" s="155" t="s">
        <v>97</v>
      </c>
      <c r="BB4" s="137" t="s">
        <v>94</v>
      </c>
    </row>
    <row r="5" spans="1:708" s="14" customFormat="1" ht="43.5" customHeight="1" x14ac:dyDescent="0.25">
      <c r="A5" s="538"/>
      <c r="B5" s="539"/>
      <c r="C5" s="67"/>
      <c r="D5" s="50"/>
      <c r="E5" s="50"/>
      <c r="F5" s="50"/>
      <c r="G5" s="50"/>
      <c r="H5" s="541" t="s">
        <v>98</v>
      </c>
      <c r="I5" s="542"/>
      <c r="J5" s="545"/>
      <c r="K5" s="548"/>
      <c r="L5" s="18"/>
      <c r="M5" s="514"/>
      <c r="N5" s="552"/>
      <c r="O5" s="461"/>
      <c r="P5" s="553"/>
      <c r="Q5" s="556"/>
      <c r="R5" s="535"/>
      <c r="S5" s="468" t="str">
        <f>IF(O5+R5=0," ",IF(OR(AND(O5=1,R5=1),AND(O5=1,R5=2),AND(O5=2,R5=2),AND(O5=2,R5=1),AND(O5=3,R5=1)),"Bajo",IF(OR(AND(O5=1,R5=3),AND(O5=2,R5=3),AND(O5=3,R5=2),AND(O5=4,R5=1)),"Moderado",IF(OR(AND(O5=1,R5=4),AND(O5=2,R5=4),AND(O5=3,R5=3),AND(O5=4,R5=2),AND(O5=4,R5=3),AND(O5=5,R5=1),AND(O5=5,R5=2)),"Alto",IF(OR(AND(O5=2,R5=5),AND(O5=3,R5=5),AND(O5=3,R5=4),AND(O5=4,R5=4),AND(O5=4,R5=5),AND(O5=5,R5=3),AND(O5=5,R5=4),AND(O5=1,R5=5),AND(O5=5,R5=5)),"Extremo","")))))</f>
        <v xml:space="preserve"> </v>
      </c>
      <c r="T5" s="76"/>
      <c r="U5" s="69"/>
      <c r="V5" s="18"/>
      <c r="W5" s="18"/>
      <c r="X5" s="18"/>
      <c r="Y5" s="18"/>
      <c r="Z5" s="18"/>
      <c r="AA5" s="18"/>
      <c r="AB5" s="18"/>
      <c r="AC5" s="19">
        <f t="shared" ref="AC5:AC17" si="0">SUM(V5:AB5)</f>
        <v>0</v>
      </c>
      <c r="AD5" s="19"/>
      <c r="AE5" s="19"/>
      <c r="AF5" s="19"/>
      <c r="AG5" s="470" t="e">
        <f>AVERAGE(AF5:AF9)</f>
        <v>#DIV/0!</v>
      </c>
      <c r="AH5" s="473"/>
      <c r="AI5" s="476"/>
      <c r="AJ5" s="476"/>
      <c r="AK5" s="480"/>
      <c r="AL5" s="461"/>
      <c r="AM5" s="462"/>
      <c r="AN5" s="461"/>
      <c r="AO5" s="563"/>
      <c r="AP5" s="560"/>
      <c r="AQ5" s="557"/>
      <c r="AR5" s="55"/>
      <c r="AS5" s="36"/>
      <c r="AT5" s="82"/>
      <c r="AU5" s="37"/>
      <c r="AV5" s="37"/>
      <c r="AW5" s="37"/>
      <c r="AX5" s="56"/>
      <c r="AY5" s="44"/>
      <c r="AZ5" s="38"/>
      <c r="BA5" s="39"/>
      <c r="BB5" s="40"/>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row>
    <row r="6" spans="1:708" s="14" customFormat="1" ht="43.5" customHeight="1" x14ac:dyDescent="0.25">
      <c r="A6" s="538"/>
      <c r="B6" s="540"/>
      <c r="C6" s="78"/>
      <c r="D6" s="340"/>
      <c r="E6" s="50"/>
      <c r="F6" s="50"/>
      <c r="G6" s="340"/>
      <c r="H6" s="541"/>
      <c r="I6" s="543"/>
      <c r="J6" s="546"/>
      <c r="K6" s="549"/>
      <c r="M6" s="551"/>
      <c r="N6" s="552"/>
      <c r="O6" s="462"/>
      <c r="P6" s="554"/>
      <c r="Q6" s="556"/>
      <c r="R6" s="536"/>
      <c r="S6" s="468"/>
      <c r="T6" s="75"/>
      <c r="U6" s="70"/>
      <c r="V6" s="329"/>
      <c r="W6" s="329"/>
      <c r="X6" s="329"/>
      <c r="Y6" s="329"/>
      <c r="Z6" s="329"/>
      <c r="AA6" s="329"/>
      <c r="AB6" s="329"/>
      <c r="AC6" s="19">
        <f t="shared" si="0"/>
        <v>0</v>
      </c>
      <c r="AD6" s="19"/>
      <c r="AE6" s="19"/>
      <c r="AF6" s="19"/>
      <c r="AG6" s="471"/>
      <c r="AH6" s="474"/>
      <c r="AI6" s="477"/>
      <c r="AJ6" s="477"/>
      <c r="AK6" s="480"/>
      <c r="AL6" s="462"/>
      <c r="AM6" s="462"/>
      <c r="AN6" s="462"/>
      <c r="AO6" s="564"/>
      <c r="AP6" s="561"/>
      <c r="AQ6" s="558"/>
      <c r="AR6" s="57"/>
      <c r="AS6" s="354"/>
      <c r="AT6" s="83"/>
      <c r="AU6" s="13"/>
      <c r="AV6" s="13"/>
      <c r="AW6" s="13"/>
      <c r="AX6" s="58"/>
      <c r="AY6" s="45"/>
      <c r="AZ6" s="21"/>
      <c r="BA6" s="22"/>
      <c r="BB6" s="23"/>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row>
    <row r="7" spans="1:708" s="14" customFormat="1" ht="43.5" customHeight="1" x14ac:dyDescent="0.25">
      <c r="A7" s="538"/>
      <c r="B7" s="540"/>
      <c r="C7" s="78"/>
      <c r="D7" s="340"/>
      <c r="E7" s="50"/>
      <c r="F7" s="50"/>
      <c r="G7" s="340"/>
      <c r="H7" s="541"/>
      <c r="I7" s="543"/>
      <c r="J7" s="546"/>
      <c r="K7" s="549"/>
      <c r="M7" s="551"/>
      <c r="N7" s="552"/>
      <c r="O7" s="462"/>
      <c r="P7" s="554"/>
      <c r="Q7" s="556"/>
      <c r="R7" s="536"/>
      <c r="S7" s="468"/>
      <c r="T7" s="75"/>
      <c r="U7" s="70"/>
      <c r="V7" s="329"/>
      <c r="W7" s="329"/>
      <c r="X7" s="329"/>
      <c r="Y7" s="329"/>
      <c r="Z7" s="329"/>
      <c r="AA7" s="329"/>
      <c r="AB7" s="329"/>
      <c r="AC7" s="19"/>
      <c r="AD7" s="19"/>
      <c r="AE7" s="19"/>
      <c r="AF7" s="19"/>
      <c r="AG7" s="471"/>
      <c r="AH7" s="474"/>
      <c r="AI7" s="477"/>
      <c r="AJ7" s="477"/>
      <c r="AK7" s="480"/>
      <c r="AL7" s="462"/>
      <c r="AM7" s="462"/>
      <c r="AN7" s="462"/>
      <c r="AO7" s="564"/>
      <c r="AP7" s="561"/>
      <c r="AQ7" s="558"/>
      <c r="AR7" s="57"/>
      <c r="AS7" s="354"/>
      <c r="AT7" s="84"/>
      <c r="AU7" s="20"/>
      <c r="AV7" s="20"/>
      <c r="AW7" s="20"/>
      <c r="AX7" s="58"/>
      <c r="AY7" s="45"/>
      <c r="AZ7" s="21"/>
      <c r="BA7" s="22"/>
      <c r="BB7" s="23"/>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row>
    <row r="8" spans="1:708" s="14" customFormat="1" ht="43.5" customHeight="1" x14ac:dyDescent="0.25">
      <c r="A8" s="538"/>
      <c r="B8" s="540"/>
      <c r="C8" s="68"/>
      <c r="D8" s="340"/>
      <c r="E8" s="50"/>
      <c r="F8" s="50"/>
      <c r="G8" s="340"/>
      <c r="H8" s="541"/>
      <c r="I8" s="543"/>
      <c r="J8" s="546"/>
      <c r="K8" s="549"/>
      <c r="M8" s="551"/>
      <c r="N8" s="552"/>
      <c r="O8" s="462"/>
      <c r="P8" s="554"/>
      <c r="Q8" s="556"/>
      <c r="R8" s="536"/>
      <c r="S8" s="468"/>
      <c r="T8" s="81"/>
      <c r="U8" s="70"/>
      <c r="V8" s="329"/>
      <c r="W8" s="329"/>
      <c r="X8" s="329"/>
      <c r="Y8" s="329"/>
      <c r="Z8" s="329"/>
      <c r="AA8" s="329"/>
      <c r="AB8" s="329"/>
      <c r="AC8" s="19">
        <f t="shared" si="0"/>
        <v>0</v>
      </c>
      <c r="AD8" s="19"/>
      <c r="AE8" s="19"/>
      <c r="AF8" s="19"/>
      <c r="AG8" s="471"/>
      <c r="AH8" s="474"/>
      <c r="AI8" s="477"/>
      <c r="AJ8" s="477"/>
      <c r="AK8" s="480"/>
      <c r="AL8" s="462"/>
      <c r="AM8" s="462"/>
      <c r="AN8" s="462"/>
      <c r="AO8" s="564"/>
      <c r="AP8" s="561"/>
      <c r="AQ8" s="558"/>
      <c r="AR8" s="57"/>
      <c r="AS8" s="354"/>
      <c r="AT8" s="20"/>
      <c r="AU8" s="20"/>
      <c r="AV8" s="20"/>
      <c r="AW8" s="20"/>
      <c r="AX8" s="58"/>
      <c r="AY8" s="45"/>
      <c r="AZ8" s="21"/>
      <c r="BA8" s="22"/>
      <c r="BB8" s="23"/>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row>
    <row r="9" spans="1:708" s="14" customFormat="1" ht="43.5" customHeight="1" thickBot="1" x14ac:dyDescent="0.3">
      <c r="A9" s="538"/>
      <c r="B9" s="540"/>
      <c r="C9" s="79"/>
      <c r="D9" s="340"/>
      <c r="E9" s="337"/>
      <c r="F9" s="337"/>
      <c r="G9" s="337"/>
      <c r="H9" s="541"/>
      <c r="I9" s="544"/>
      <c r="J9" s="547"/>
      <c r="K9" s="550"/>
      <c r="L9" s="51"/>
      <c r="M9" s="551"/>
      <c r="N9" s="552"/>
      <c r="O9" s="463"/>
      <c r="P9" s="555"/>
      <c r="Q9" s="556"/>
      <c r="R9" s="537"/>
      <c r="S9" s="469"/>
      <c r="T9" s="77"/>
      <c r="U9" s="70"/>
      <c r="V9" s="71"/>
      <c r="W9" s="71"/>
      <c r="X9" s="71"/>
      <c r="Y9" s="71"/>
      <c r="Z9" s="71"/>
      <c r="AA9" s="71"/>
      <c r="AB9" s="18"/>
      <c r="AC9" s="327">
        <f t="shared" si="0"/>
        <v>0</v>
      </c>
      <c r="AD9" s="327"/>
      <c r="AE9" s="327"/>
      <c r="AF9" s="327"/>
      <c r="AG9" s="472"/>
      <c r="AH9" s="475"/>
      <c r="AI9" s="478"/>
      <c r="AJ9" s="478"/>
      <c r="AK9" s="480"/>
      <c r="AL9" s="463"/>
      <c r="AM9" s="462"/>
      <c r="AN9" s="463"/>
      <c r="AO9" s="565"/>
      <c r="AP9" s="562"/>
      <c r="AQ9" s="559"/>
      <c r="AR9" s="59"/>
      <c r="AS9" s="354"/>
      <c r="AT9" s="34"/>
      <c r="AU9" s="34"/>
      <c r="AV9" s="13"/>
      <c r="AW9" s="13"/>
      <c r="AX9" s="41"/>
      <c r="AY9" s="46"/>
      <c r="AZ9" s="35"/>
      <c r="BA9" s="34"/>
      <c r="BB9" s="41"/>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row>
    <row r="10" spans="1:708" s="14" customFormat="1" ht="43.5" customHeight="1" x14ac:dyDescent="0.25">
      <c r="A10" s="566"/>
      <c r="B10" s="568"/>
      <c r="C10" s="80"/>
      <c r="D10" s="336"/>
      <c r="E10" s="50"/>
      <c r="F10" s="50"/>
      <c r="G10" s="50"/>
      <c r="H10" s="571" t="s">
        <v>99</v>
      </c>
      <c r="I10" s="568"/>
      <c r="J10" s="539"/>
      <c r="K10" s="583"/>
      <c r="L10" s="18"/>
      <c r="M10" s="514"/>
      <c r="N10" s="517"/>
      <c r="O10" s="461"/>
      <c r="P10" s="553"/>
      <c r="Q10" s="581"/>
      <c r="R10" s="578"/>
      <c r="S10" s="574" t="str">
        <f>IF(O10+R10=0," ",IF(OR(AND(O10=1,R10=1),AND(O10=1,R10=2),AND(O10=2,R10=2),AND(O10=2,R10=1),AND(O10=3,R10=1)),"Bajo",IF(OR(AND(O10=1,R10=3),AND(O10=2,R10=3),AND(O10=3,R10=2),AND(O10=4,R10=1)),"Moderado",IF(OR(AND(O10=1,R10=4),AND(O10=2,R10=4),AND(O10=3,R10=3),AND(O10=4,R10=2),AND(O10=4,R10=3),AND(O10=5,R10=1),AND(O10=5,R10=2)),"Alto",IF(OR(AND(O10=2,R10=5),AND(O10=3,R10=5),AND(O10=3,R10=4),AND(O10=4,R10=4),AND(O10=4,R10=5),AND(O10=5,R10=3),AND(O10=5,R10=4),AND(O10=1,R10=5),AND(O10=5,R10=5)),"Extremo","")))))</f>
        <v xml:space="preserve"> </v>
      </c>
      <c r="T10" s="75"/>
      <c r="U10" s="27"/>
      <c r="V10" s="328"/>
      <c r="W10" s="328"/>
      <c r="X10" s="328"/>
      <c r="Y10" s="328"/>
      <c r="Z10" s="328"/>
      <c r="AA10" s="328"/>
      <c r="AB10" s="328"/>
      <c r="AC10" s="19">
        <f t="shared" si="0"/>
        <v>0</v>
      </c>
      <c r="AD10" s="19"/>
      <c r="AE10" s="19"/>
      <c r="AF10" s="19"/>
      <c r="AG10" s="473" t="e">
        <f>AVERAGE(AF10:AF12)</f>
        <v>#DIV/0!</v>
      </c>
      <c r="AH10" s="473"/>
      <c r="AI10" s="575"/>
      <c r="AJ10" s="575"/>
      <c r="AK10" s="461"/>
      <c r="AL10" s="461"/>
      <c r="AM10" s="461"/>
      <c r="AN10" s="461"/>
      <c r="AO10" s="563"/>
      <c r="AP10" s="557"/>
      <c r="AQ10" s="586"/>
      <c r="AR10" s="60"/>
      <c r="AS10" s="36"/>
      <c r="AT10" s="26"/>
      <c r="AU10" s="26"/>
      <c r="AV10" s="33"/>
      <c r="AW10" s="33"/>
      <c r="AX10" s="43"/>
      <c r="AY10" s="47"/>
      <c r="AZ10" s="26"/>
      <c r="BA10" s="42"/>
      <c r="BB10" s="43"/>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row>
    <row r="11" spans="1:708" s="14" customFormat="1" ht="43.5" customHeight="1" x14ac:dyDescent="0.25">
      <c r="A11" s="538"/>
      <c r="B11" s="569"/>
      <c r="C11" s="67"/>
      <c r="D11" s="340"/>
      <c r="E11" s="50"/>
      <c r="F11" s="50"/>
      <c r="G11" s="340"/>
      <c r="H11" s="541"/>
      <c r="I11" s="569"/>
      <c r="J11" s="540"/>
      <c r="K11" s="584"/>
      <c r="M11" s="515"/>
      <c r="N11" s="518"/>
      <c r="O11" s="462"/>
      <c r="P11" s="554"/>
      <c r="Q11" s="556"/>
      <c r="R11" s="579"/>
      <c r="S11" s="468"/>
      <c r="T11" s="75"/>
      <c r="U11" s="12"/>
      <c r="V11" s="329"/>
      <c r="W11" s="329"/>
      <c r="X11" s="329"/>
      <c r="Y11" s="329"/>
      <c r="Z11" s="329"/>
      <c r="AA11" s="329"/>
      <c r="AB11" s="329"/>
      <c r="AC11" s="19">
        <f t="shared" si="0"/>
        <v>0</v>
      </c>
      <c r="AD11" s="19"/>
      <c r="AE11" s="19"/>
      <c r="AF11" s="19"/>
      <c r="AG11" s="474"/>
      <c r="AH11" s="474"/>
      <c r="AI11" s="576"/>
      <c r="AJ11" s="576"/>
      <c r="AK11" s="462"/>
      <c r="AL11" s="462"/>
      <c r="AM11" s="462"/>
      <c r="AN11" s="462"/>
      <c r="AO11" s="564"/>
      <c r="AP11" s="558"/>
      <c r="AQ11" s="587"/>
      <c r="AR11" s="59"/>
      <c r="AS11" s="354"/>
      <c r="AT11" s="24"/>
      <c r="AU11" s="24"/>
      <c r="AV11" s="25"/>
      <c r="AW11" s="25"/>
      <c r="AX11" s="41"/>
      <c r="AY11" s="46"/>
      <c r="AZ11" s="24"/>
      <c r="BA11" s="34"/>
      <c r="BB11" s="4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row>
    <row r="12" spans="1:708" s="14" customFormat="1" ht="43.5" customHeight="1" thickBot="1" x14ac:dyDescent="0.3">
      <c r="A12" s="567"/>
      <c r="B12" s="570"/>
      <c r="C12" s="28"/>
      <c r="D12" s="337"/>
      <c r="E12" s="337"/>
      <c r="F12" s="337"/>
      <c r="G12" s="337"/>
      <c r="H12" s="572"/>
      <c r="I12" s="570"/>
      <c r="J12" s="573"/>
      <c r="K12" s="585"/>
      <c r="L12" s="51"/>
      <c r="M12" s="516"/>
      <c r="N12" s="519"/>
      <c r="O12" s="463"/>
      <c r="P12" s="555"/>
      <c r="Q12" s="582"/>
      <c r="R12" s="580"/>
      <c r="S12" s="469"/>
      <c r="T12" s="75"/>
      <c r="U12" s="30"/>
      <c r="V12" s="330"/>
      <c r="W12" s="330"/>
      <c r="X12" s="330"/>
      <c r="Y12" s="330"/>
      <c r="Z12" s="330"/>
      <c r="AA12" s="330"/>
      <c r="AB12" s="330"/>
      <c r="AC12" s="327">
        <f t="shared" si="0"/>
        <v>0</v>
      </c>
      <c r="AD12" s="327"/>
      <c r="AE12" s="327"/>
      <c r="AF12" s="327"/>
      <c r="AG12" s="475"/>
      <c r="AH12" s="475"/>
      <c r="AI12" s="577"/>
      <c r="AJ12" s="577"/>
      <c r="AK12" s="463"/>
      <c r="AL12" s="463"/>
      <c r="AM12" s="463"/>
      <c r="AN12" s="463"/>
      <c r="AO12" s="565"/>
      <c r="AP12" s="559"/>
      <c r="AQ12" s="588"/>
      <c r="AR12" s="61"/>
      <c r="AS12" s="355"/>
      <c r="AT12" s="29"/>
      <c r="AU12" s="29"/>
      <c r="AV12" s="29"/>
      <c r="AW12" s="29"/>
      <c r="AX12" s="32"/>
      <c r="AY12" s="48"/>
      <c r="AZ12" s="29"/>
      <c r="BA12" s="31"/>
      <c r="BB12" s="3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row>
    <row r="13" spans="1:708" s="14" customFormat="1" ht="43.5" customHeight="1" x14ac:dyDescent="0.25">
      <c r="A13" s="566"/>
      <c r="B13" s="568"/>
      <c r="C13" s="67"/>
      <c r="D13" s="336"/>
      <c r="E13" s="50"/>
      <c r="F13" s="50"/>
      <c r="G13" s="50"/>
      <c r="H13" s="571" t="s">
        <v>100</v>
      </c>
      <c r="I13" s="568"/>
      <c r="J13" s="511"/>
      <c r="K13" s="583"/>
      <c r="L13" s="18"/>
      <c r="M13" s="514"/>
      <c r="N13" s="517"/>
      <c r="O13" s="461"/>
      <c r="P13" s="520"/>
      <c r="Q13" s="581"/>
      <c r="R13" s="578"/>
      <c r="S13" s="574" t="str">
        <f>IF(O13+R13=0," ",IF(OR(AND(O13=1,R13=1),AND(O13=1,R13=2),AND(O13=2,R13=2),AND(O13=2,R13=1),AND(O13=3,R13=1)),"Bajo",IF(OR(AND(O13=1,R13=3),AND(O13=2,R13=3),AND(O13=3,R13=2),AND(O13=4,R13=1)),"Moderado",IF(OR(AND(O13=1,R13=4),AND(O13=2,R13=4),AND(O13=3,R13=3),AND(O13=4,R13=2),AND(O13=4,R13=3),AND(O13=5,R13=1),AND(O13=5,R13=2)),"Alto",IF(OR(AND(O13=2,R13=5),AND(O13=3,R13=5),AND(O13=3,R13=4),AND(O13=4,R13=4),AND(O13=4,R13=5),AND(O13=5,R13=3),AND(O13=5,R13=4),AND(O13=1,R13=5),AND(O13=5,R13=5)),"Extremo","")))))</f>
        <v xml:space="preserve"> </v>
      </c>
      <c r="T13" s="49"/>
      <c r="U13" s="27"/>
      <c r="V13" s="328"/>
      <c r="W13" s="328"/>
      <c r="X13" s="328"/>
      <c r="Y13" s="328"/>
      <c r="Z13" s="328"/>
      <c r="AA13" s="328"/>
      <c r="AB13" s="328"/>
      <c r="AC13" s="19">
        <f t="shared" si="0"/>
        <v>0</v>
      </c>
      <c r="AD13" s="19"/>
      <c r="AE13" s="19"/>
      <c r="AF13" s="19"/>
      <c r="AG13" s="473">
        <f>AVERAGE(AF13:AF17)</f>
        <v>0</v>
      </c>
      <c r="AH13" s="473"/>
      <c r="AI13" s="575"/>
      <c r="AJ13" s="575"/>
      <c r="AK13" s="461"/>
      <c r="AL13" s="461"/>
      <c r="AM13" s="461"/>
      <c r="AN13" s="461"/>
      <c r="AO13" s="563" t="str">
        <f>IF(AL13+AN13=0," ",IF(OR(AND(AL13=1,AN13=1),AND(AL13=1,AN13=2),AND(AL13=2,AN13=2),AND(AL13=2,AN13=1),AND(AL13=3,AN13=1)),"Bajo",IF(OR(AND(AL13=1,AN13=3),AND(AL13=2,AN13=3),AND(AL13=3,AN13=2),AND(AL13=4,AN13=1)),"Moderado",IF(OR(AND(AL13=1,AN13=4),AND(AL13=2,AN13=4),AND(AL13=3,AN13=3),AND(AL13=4,AN13=2),AND(AL13=4,AN13=3),AND(AL13=5,AN13=1),AND(AL13=5,AN13=2)),"Alto",IF(OR(AND(AL13=2,AN13=5),AND(AL13=1,AN13=5),AND(AL13=3,AN13=5),AND(AL13=3,AN13=4),AND(AL13=4,AN13=4),AND(AL13=4,AN13=5),AND(AL13=5,AN13=3),AND(AL13=5,AN13=4),AND(AL13=5,AN13=5)),"Extremo","")))))</f>
        <v xml:space="preserve"> </v>
      </c>
      <c r="AP13" s="557"/>
      <c r="AQ13" s="557"/>
      <c r="AR13" s="60"/>
      <c r="AS13" s="36"/>
      <c r="AT13" s="26"/>
      <c r="AU13" s="26"/>
      <c r="AV13" s="33"/>
      <c r="AW13" s="33"/>
      <c r="AX13" s="43"/>
      <c r="AY13" s="47"/>
      <c r="AZ13" s="26"/>
      <c r="BA13" s="42"/>
      <c r="BB13" s="4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row>
    <row r="14" spans="1:708" s="14" customFormat="1" ht="43.5" customHeight="1" x14ac:dyDescent="0.25">
      <c r="A14" s="538"/>
      <c r="B14" s="569"/>
      <c r="C14" s="67"/>
      <c r="D14" s="50"/>
      <c r="E14" s="50"/>
      <c r="F14" s="50"/>
      <c r="G14" s="50"/>
      <c r="H14" s="541"/>
      <c r="I14" s="569"/>
      <c r="J14" s="512"/>
      <c r="K14" s="584"/>
      <c r="L14" s="52"/>
      <c r="M14" s="515"/>
      <c r="N14" s="518"/>
      <c r="O14" s="462"/>
      <c r="P14" s="521"/>
      <c r="Q14" s="556"/>
      <c r="R14" s="579"/>
      <c r="S14" s="468"/>
      <c r="T14" s="67"/>
      <c r="U14" s="17"/>
      <c r="V14" s="18"/>
      <c r="W14" s="18"/>
      <c r="X14" s="18"/>
      <c r="Y14" s="18"/>
      <c r="Z14" s="18"/>
      <c r="AA14" s="18"/>
      <c r="AB14" s="18"/>
      <c r="AC14" s="325">
        <f t="shared" si="0"/>
        <v>0</v>
      </c>
      <c r="AD14" s="19"/>
      <c r="AE14" s="19"/>
      <c r="AF14" s="19">
        <v>0</v>
      </c>
      <c r="AG14" s="474"/>
      <c r="AH14" s="474"/>
      <c r="AI14" s="576"/>
      <c r="AJ14" s="576"/>
      <c r="AK14" s="462"/>
      <c r="AL14" s="462"/>
      <c r="AM14" s="462"/>
      <c r="AN14" s="462"/>
      <c r="AO14" s="564"/>
      <c r="AP14" s="558"/>
      <c r="AQ14" s="558"/>
      <c r="AR14" s="62"/>
      <c r="AS14" s="63"/>
      <c r="AT14" s="72"/>
      <c r="AU14" s="72"/>
      <c r="AV14" s="73"/>
      <c r="AW14" s="73"/>
      <c r="AX14" s="65"/>
      <c r="AY14" s="66"/>
      <c r="AZ14" s="72"/>
      <c r="BA14" s="64"/>
      <c r="BB14" s="65"/>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row>
    <row r="15" spans="1:708" s="14" customFormat="1" ht="43.5" customHeight="1" x14ac:dyDescent="0.25">
      <c r="A15" s="538"/>
      <c r="B15" s="569"/>
      <c r="C15" s="67"/>
      <c r="D15" s="50"/>
      <c r="E15" s="50"/>
      <c r="F15" s="50"/>
      <c r="G15" s="50"/>
      <c r="H15" s="541"/>
      <c r="I15" s="569"/>
      <c r="J15" s="512"/>
      <c r="K15" s="584"/>
      <c r="L15" s="52"/>
      <c r="M15" s="515"/>
      <c r="N15" s="518"/>
      <c r="O15" s="462"/>
      <c r="P15" s="521"/>
      <c r="Q15" s="556"/>
      <c r="R15" s="579"/>
      <c r="S15" s="468"/>
      <c r="T15" s="67"/>
      <c r="U15" s="17"/>
      <c r="V15" s="18"/>
      <c r="W15" s="18"/>
      <c r="X15" s="18"/>
      <c r="Y15" s="18"/>
      <c r="Z15" s="18"/>
      <c r="AA15" s="18"/>
      <c r="AB15" s="18"/>
      <c r="AC15" s="325">
        <f t="shared" si="0"/>
        <v>0</v>
      </c>
      <c r="AD15" s="19"/>
      <c r="AE15" s="19"/>
      <c r="AF15" s="19"/>
      <c r="AG15" s="474"/>
      <c r="AH15" s="474"/>
      <c r="AI15" s="576"/>
      <c r="AJ15" s="576"/>
      <c r="AK15" s="462"/>
      <c r="AL15" s="462"/>
      <c r="AM15" s="462"/>
      <c r="AN15" s="462"/>
      <c r="AO15" s="564"/>
      <c r="AP15" s="558"/>
      <c r="AQ15" s="558"/>
      <c r="AR15" s="62"/>
      <c r="AS15" s="63"/>
      <c r="AT15" s="72"/>
      <c r="AU15" s="72"/>
      <c r="AV15" s="73"/>
      <c r="AW15" s="73"/>
      <c r="AX15" s="65"/>
      <c r="AY15" s="66"/>
      <c r="AZ15" s="72"/>
      <c r="BA15" s="64"/>
      <c r="BB15" s="6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row>
    <row r="16" spans="1:708" s="14" customFormat="1" ht="43.5" customHeight="1" x14ac:dyDescent="0.25">
      <c r="A16" s="538"/>
      <c r="B16" s="569"/>
      <c r="C16" s="67"/>
      <c r="D16" s="50"/>
      <c r="E16" s="50"/>
      <c r="F16" s="50"/>
      <c r="G16" s="50"/>
      <c r="H16" s="541"/>
      <c r="I16" s="569"/>
      <c r="J16" s="512"/>
      <c r="K16" s="584"/>
      <c r="L16" s="52"/>
      <c r="M16" s="515"/>
      <c r="N16" s="518"/>
      <c r="O16" s="462"/>
      <c r="P16" s="521"/>
      <c r="Q16" s="556"/>
      <c r="R16" s="579"/>
      <c r="S16" s="468"/>
      <c r="T16" s="67"/>
      <c r="U16" s="17"/>
      <c r="V16" s="18"/>
      <c r="W16" s="18"/>
      <c r="X16" s="18"/>
      <c r="Y16" s="18"/>
      <c r="Z16" s="18"/>
      <c r="AA16" s="18"/>
      <c r="AB16" s="18"/>
      <c r="AC16" s="325">
        <f t="shared" si="0"/>
        <v>0</v>
      </c>
      <c r="AD16" s="19"/>
      <c r="AE16" s="19"/>
      <c r="AF16" s="19"/>
      <c r="AG16" s="474"/>
      <c r="AH16" s="474"/>
      <c r="AI16" s="576"/>
      <c r="AJ16" s="576"/>
      <c r="AK16" s="462"/>
      <c r="AL16" s="462"/>
      <c r="AM16" s="462"/>
      <c r="AN16" s="462"/>
      <c r="AO16" s="564"/>
      <c r="AP16" s="558"/>
      <c r="AQ16" s="558"/>
      <c r="AR16" s="62"/>
      <c r="AS16" s="63"/>
      <c r="AT16" s="72"/>
      <c r="AU16" s="72"/>
      <c r="AV16" s="73"/>
      <c r="AW16" s="73"/>
      <c r="AX16" s="65"/>
      <c r="AY16" s="66"/>
      <c r="AZ16" s="72"/>
      <c r="BA16" s="64"/>
      <c r="BB16" s="65"/>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row>
    <row r="17" spans="1:708" s="14" customFormat="1" ht="43.5" customHeight="1" thickBot="1" x14ac:dyDescent="0.3">
      <c r="A17" s="567"/>
      <c r="B17" s="570"/>
      <c r="C17" s="28"/>
      <c r="D17" s="337"/>
      <c r="E17" s="337"/>
      <c r="F17" s="337"/>
      <c r="G17" s="337"/>
      <c r="H17" s="572"/>
      <c r="I17" s="570"/>
      <c r="J17" s="513"/>
      <c r="K17" s="585"/>
      <c r="L17" s="51"/>
      <c r="M17" s="516"/>
      <c r="N17" s="519"/>
      <c r="O17" s="463"/>
      <c r="P17" s="522"/>
      <c r="Q17" s="582"/>
      <c r="R17" s="580"/>
      <c r="S17" s="469"/>
      <c r="T17" s="74"/>
      <c r="U17" s="30"/>
      <c r="V17" s="330"/>
      <c r="W17" s="330"/>
      <c r="X17" s="330"/>
      <c r="Y17" s="330"/>
      <c r="Z17" s="330"/>
      <c r="AA17" s="330"/>
      <c r="AB17" s="330"/>
      <c r="AC17" s="327">
        <f t="shared" si="0"/>
        <v>0</v>
      </c>
      <c r="AD17" s="327"/>
      <c r="AE17" s="327"/>
      <c r="AF17" s="327"/>
      <c r="AG17" s="475"/>
      <c r="AH17" s="475"/>
      <c r="AI17" s="577"/>
      <c r="AJ17" s="577"/>
      <c r="AK17" s="463"/>
      <c r="AL17" s="463"/>
      <c r="AM17" s="463"/>
      <c r="AN17" s="463"/>
      <c r="AO17" s="565"/>
      <c r="AP17" s="559"/>
      <c r="AQ17" s="559"/>
      <c r="AR17" s="61"/>
      <c r="AS17" s="355"/>
      <c r="AT17" s="29"/>
      <c r="AU17" s="29"/>
      <c r="AV17" s="29"/>
      <c r="AW17" s="29"/>
      <c r="AX17" s="32"/>
      <c r="AY17" s="48"/>
      <c r="AZ17" s="29"/>
      <c r="BA17" s="31"/>
      <c r="BB17" s="32"/>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row>
    <row r="18" spans="1:708" x14ac:dyDescent="0.25">
      <c r="AK18" s="5"/>
      <c r="AM18" s="5"/>
      <c r="AP18" s="5"/>
      <c r="AQ18" s="5"/>
      <c r="AR18" s="15"/>
      <c r="AS18" s="15"/>
    </row>
  </sheetData>
  <dataConsolidate/>
  <mergeCells count="106">
    <mergeCell ref="K13:K17"/>
    <mergeCell ref="K10:K12"/>
    <mergeCell ref="AQ13:AQ17"/>
    <mergeCell ref="AO10:AO12"/>
    <mergeCell ref="AP10:AP12"/>
    <mergeCell ref="AQ10:AQ12"/>
    <mergeCell ref="R13:R17"/>
    <mergeCell ref="AM13:AM17"/>
    <mergeCell ref="AN13:AN17"/>
    <mergeCell ref="AO13:AO17"/>
    <mergeCell ref="AP13:AP17"/>
    <mergeCell ref="AH13:AH17"/>
    <mergeCell ref="AI13:AI17"/>
    <mergeCell ref="AJ13:AJ17"/>
    <mergeCell ref="AK13:AK17"/>
    <mergeCell ref="AL13:AL17"/>
    <mergeCell ref="A10:A12"/>
    <mergeCell ref="B10:B12"/>
    <mergeCell ref="H10:H12"/>
    <mergeCell ref="I10:I12"/>
    <mergeCell ref="J10:J12"/>
    <mergeCell ref="S13:S17"/>
    <mergeCell ref="AG13:AG17"/>
    <mergeCell ref="AJ10:AJ12"/>
    <mergeCell ref="AK10:AK12"/>
    <mergeCell ref="R10:R12"/>
    <mergeCell ref="S10:S12"/>
    <mergeCell ref="AG10:AG12"/>
    <mergeCell ref="AH10:AH12"/>
    <mergeCell ref="AI10:AI12"/>
    <mergeCell ref="Q13:Q17"/>
    <mergeCell ref="M10:M12"/>
    <mergeCell ref="N10:N12"/>
    <mergeCell ref="O10:O12"/>
    <mergeCell ref="P10:P12"/>
    <mergeCell ref="Q10:Q12"/>
    <mergeCell ref="A13:A17"/>
    <mergeCell ref="B13:B17"/>
    <mergeCell ref="H13:H17"/>
    <mergeCell ref="I13:I17"/>
    <mergeCell ref="J13:J17"/>
    <mergeCell ref="M13:M17"/>
    <mergeCell ref="N13:N17"/>
    <mergeCell ref="O13:O17"/>
    <mergeCell ref="P13:P17"/>
    <mergeCell ref="A1:M1"/>
    <mergeCell ref="N1:AO1"/>
    <mergeCell ref="AP1:AP4"/>
    <mergeCell ref="AQ1:AQ4"/>
    <mergeCell ref="R5:R9"/>
    <mergeCell ref="A5:A9"/>
    <mergeCell ref="B5:B9"/>
    <mergeCell ref="H5:H9"/>
    <mergeCell ref="I5:I9"/>
    <mergeCell ref="J5:J9"/>
    <mergeCell ref="K5:K9"/>
    <mergeCell ref="M5:M9"/>
    <mergeCell ref="N5:N9"/>
    <mergeCell ref="O5:O9"/>
    <mergeCell ref="P5:P9"/>
    <mergeCell ref="Q5:Q9"/>
    <mergeCell ref="AQ5:AQ9"/>
    <mergeCell ref="AP5:AP9"/>
    <mergeCell ref="AO5:AO9"/>
    <mergeCell ref="AR1:BB2"/>
    <mergeCell ref="A2:A4"/>
    <mergeCell ref="B2:B4"/>
    <mergeCell ref="C2:C4"/>
    <mergeCell ref="D2:F2"/>
    <mergeCell ref="G2:G4"/>
    <mergeCell ref="H2:H4"/>
    <mergeCell ref="AY3:BB3"/>
    <mergeCell ref="J2:J4"/>
    <mergeCell ref="K2:K4"/>
    <mergeCell ref="L2:L4"/>
    <mergeCell ref="M2:M4"/>
    <mergeCell ref="N2:S2"/>
    <mergeCell ref="T2:AO2"/>
    <mergeCell ref="N3:S3"/>
    <mergeCell ref="T3:T4"/>
    <mergeCell ref="AR3:AX3"/>
    <mergeCell ref="I2:I4"/>
    <mergeCell ref="D3:D4"/>
    <mergeCell ref="E3:E4"/>
    <mergeCell ref="F3:F4"/>
    <mergeCell ref="U3:U4"/>
    <mergeCell ref="AC3:AC4"/>
    <mergeCell ref="AG3:AG4"/>
    <mergeCell ref="AH3:AH4"/>
    <mergeCell ref="AL10:AL12"/>
    <mergeCell ref="AM10:AM12"/>
    <mergeCell ref="AN10:AN12"/>
    <mergeCell ref="AI3:AJ3"/>
    <mergeCell ref="AK3:AO3"/>
    <mergeCell ref="AM5:AM9"/>
    <mergeCell ref="AN5:AN9"/>
    <mergeCell ref="S5:S9"/>
    <mergeCell ref="AG5:AG9"/>
    <mergeCell ref="AH5:AH9"/>
    <mergeCell ref="AI5:AI9"/>
    <mergeCell ref="AJ5:AJ9"/>
    <mergeCell ref="AD3:AD4"/>
    <mergeCell ref="AE3:AE4"/>
    <mergeCell ref="AF3:AF4"/>
    <mergeCell ref="AK5:AK9"/>
    <mergeCell ref="AL5:AL9"/>
  </mergeCells>
  <conditionalFormatting sqref="AQ5 AP17">
    <cfRule type="containsBlanks" dxfId="311" priority="158">
      <formula>LEN(TRIM(AP5))=0</formula>
    </cfRule>
    <cfRule type="containsText" dxfId="310" priority="159" operator="containsText" text="extrema">
      <formula>NOT(ISERROR(SEARCH("extrema",AP5)))</formula>
    </cfRule>
    <cfRule type="containsText" dxfId="309" priority="160" operator="containsText" text="alta">
      <formula>NOT(ISERROR(SEARCH("alta",AP5)))</formula>
    </cfRule>
    <cfRule type="containsText" dxfId="308" priority="161" operator="containsText" text="moderada">
      <formula>NOT(ISERROR(SEARCH("moderada",AP5)))</formula>
    </cfRule>
    <cfRule type="containsText" dxfId="307" priority="162" operator="containsText" text="baja">
      <formula>NOT(ISERROR(SEARCH("baja",AP5)))</formula>
    </cfRule>
  </conditionalFormatting>
  <conditionalFormatting sqref="S5">
    <cfRule type="containsBlanks" dxfId="306" priority="156">
      <formula>LEN(TRIM(S5))=0</formula>
    </cfRule>
    <cfRule type="containsText" dxfId="305" priority="157" operator="containsText" text="alto">
      <formula>NOT(ISERROR(SEARCH("alto",S5)))</formula>
    </cfRule>
  </conditionalFormatting>
  <conditionalFormatting sqref="AO5 AO10">
    <cfRule type="containsBlanks" dxfId="304" priority="148">
      <formula>LEN(TRIM(AO5))=0</formula>
    </cfRule>
    <cfRule type="containsText" dxfId="303" priority="149" operator="containsText" text="alto">
      <formula>NOT(ISERROR(SEARCH("alto",AO5)))</formula>
    </cfRule>
  </conditionalFormatting>
  <conditionalFormatting sqref="AP13:AQ16">
    <cfRule type="containsBlanks" dxfId="302" priority="38">
      <formula>LEN(TRIM(AP13))=0</formula>
    </cfRule>
    <cfRule type="containsText" dxfId="301" priority="38" operator="containsText" text="extrema">
      <formula>NOT(ISERROR(SEARCH("extrema",AP13)))</formula>
    </cfRule>
    <cfRule type="containsText" dxfId="300" priority="38" operator="containsText" text="alta">
      <formula>NOT(ISERROR(SEARCH("alta",AP13)))</formula>
    </cfRule>
    <cfRule type="containsText" dxfId="299" priority="38" operator="containsText" text="moderada">
      <formula>NOT(ISERROR(SEARCH("moderada",AP13)))</formula>
    </cfRule>
    <cfRule type="containsText" dxfId="298" priority="38" operator="containsText" text="baja">
      <formula>NOT(ISERROR(SEARCH("baja",AP13)))</formula>
    </cfRule>
  </conditionalFormatting>
  <conditionalFormatting sqref="S13:S16">
    <cfRule type="containsBlanks" dxfId="297" priority="36">
      <formula>LEN(TRIM(S13))=0</formula>
    </cfRule>
    <cfRule type="containsText" dxfId="296" priority="36" operator="containsText" text="alto">
      <formula>NOT(ISERROR(SEARCH("alto",S13)))</formula>
    </cfRule>
  </conditionalFormatting>
  <conditionalFormatting sqref="AO13:AO16">
    <cfRule type="containsBlanks" dxfId="295" priority="28">
      <formula>LEN(TRIM(AO13))=0</formula>
    </cfRule>
    <cfRule type="containsText" dxfId="294" priority="28" operator="containsText" text="alto">
      <formula>NOT(ISERROR(SEARCH("alto",AO13)))</formula>
    </cfRule>
  </conditionalFormatting>
  <conditionalFormatting sqref="AP10:AQ10 AP11:AP12">
    <cfRule type="containsBlanks" dxfId="293" priority="17">
      <formula>LEN(TRIM(AP10))=0</formula>
    </cfRule>
    <cfRule type="containsText" dxfId="292" priority="17" operator="containsText" text="extrema">
      <formula>NOT(ISERROR(SEARCH("extrema",AP10)))</formula>
    </cfRule>
    <cfRule type="containsText" dxfId="291" priority="17" operator="containsText" text="alta">
      <formula>NOT(ISERROR(SEARCH("alta",AP10)))</formula>
    </cfRule>
    <cfRule type="containsText" dxfId="290" priority="17" operator="containsText" text="moderada">
      <formula>NOT(ISERROR(SEARCH("moderada",AP10)))</formula>
    </cfRule>
    <cfRule type="containsText" dxfId="289" priority="17" operator="containsText" text="baja">
      <formula>NOT(ISERROR(SEARCH("baja",AP10)))</formula>
    </cfRule>
  </conditionalFormatting>
  <conditionalFormatting sqref="S10">
    <cfRule type="containsBlanks" dxfId="288" priority="15">
      <formula>LEN(TRIM(S10))=0</formula>
    </cfRule>
    <cfRule type="containsText" dxfId="287" priority="15" operator="containsText" text="alto">
      <formula>NOT(ISERROR(SEARCH("alto",S10)))</formula>
    </cfRule>
  </conditionalFormatting>
  <conditionalFormatting sqref="S10">
    <cfRule type="containsText" dxfId="286" priority="16" operator="containsText" text="Extremo">
      <formula>NOT(ISERROR(SEARCH("Extremo",S10)))</formula>
    </cfRule>
    <cfRule type="containsText" dxfId="285" priority="18" operator="containsText" text="Moderado">
      <formula>NOT(ISERROR(SEARCH("Moderado",S10)))</formula>
    </cfRule>
    <cfRule type="containsText" dxfId="284" priority="19" operator="containsText" text="Alto">
      <formula>NOT(ISERROR(SEARCH("Alto",S10)))</formula>
    </cfRule>
    <cfRule type="containsText" dxfId="283" priority="20" operator="containsText" text="Extremo">
      <formula>NOT(ISERROR(SEARCH("Extremo",S10)))</formula>
    </cfRule>
    <cfRule type="colorScale" priority="21">
      <colorScale>
        <cfvo type="min"/>
        <cfvo type="percentile" val="50"/>
        <cfvo type="max"/>
        <color rgb="FF5A8AC6"/>
        <color rgb="FFFFEB84"/>
        <color rgb="FFF8696B"/>
      </colorScale>
    </cfRule>
    <cfRule type="containsText" dxfId="282" priority="173" operator="containsText" text="Bajo">
      <formula>NOT(ISERROR(SEARCH("Bajo",S10)))</formula>
    </cfRule>
  </conditionalFormatting>
  <conditionalFormatting sqref="S13:S16">
    <cfRule type="containsText" dxfId="281" priority="197" operator="containsText" text="Extremo">
      <formula>NOT(ISERROR(SEARCH("Extremo",S13)))</formula>
    </cfRule>
    <cfRule type="containsText" dxfId="280" priority="198" operator="containsText" text="Moderado">
      <formula>NOT(ISERROR(SEARCH("Moderado",S13)))</formula>
    </cfRule>
    <cfRule type="containsText" dxfId="279" priority="199" operator="containsText" text="Alto">
      <formula>NOT(ISERROR(SEARCH("Alto",S13)))</formula>
    </cfRule>
    <cfRule type="containsText" dxfId="278" priority="200" operator="containsText" text="Extremo">
      <formula>NOT(ISERROR(SEARCH("Extremo",S13)))</formula>
    </cfRule>
    <cfRule type="colorScale" priority="201">
      <colorScale>
        <cfvo type="min"/>
        <cfvo type="percentile" val="50"/>
        <cfvo type="max"/>
        <color rgb="FF5A8AC6"/>
        <color rgb="FFFFEB84"/>
        <color rgb="FFF8696B"/>
      </colorScale>
    </cfRule>
    <cfRule type="containsText" dxfId="277" priority="202" operator="containsText" text="Bajo">
      <formula>NOT(ISERROR(SEARCH("Bajo",S13)))</formula>
    </cfRule>
  </conditionalFormatting>
  <conditionalFormatting sqref="AO13:AO16">
    <cfRule type="containsText" dxfId="276" priority="203" operator="containsText" text="Extremo">
      <formula>NOT(ISERROR(SEARCH("Extremo",AO13)))</formula>
    </cfRule>
    <cfRule type="containsText" dxfId="275" priority="204" operator="containsText" text="Bajo">
      <formula>NOT(ISERROR(SEARCH("Bajo",AO13)))</formula>
    </cfRule>
    <cfRule type="containsText" dxfId="274" priority="205" operator="containsText" text="Moderado">
      <formula>NOT(ISERROR(SEARCH("Moderado",AO13)))</formula>
    </cfRule>
    <cfRule type="containsText" dxfId="273" priority="206" operator="containsText" text="Alto">
      <formula>NOT(ISERROR(SEARCH("Alto",AO13)))</formula>
    </cfRule>
    <cfRule type="colorScale" priority="207">
      <colorScale>
        <cfvo type="min"/>
        <cfvo type="percentile" val="50"/>
        <cfvo type="max"/>
        <color rgb="FF5A8AC6"/>
        <color rgb="FFFFEB84"/>
        <color rgb="FFF8696B"/>
      </colorScale>
    </cfRule>
    <cfRule type="containsText" dxfId="272" priority="208" operator="containsText" text="Extremo">
      <formula>NOT(ISERROR(SEARCH("Extremo",AO13)))</formula>
    </cfRule>
  </conditionalFormatting>
  <conditionalFormatting sqref="S5">
    <cfRule type="containsText" dxfId="271" priority="239" operator="containsText" text="Extremo">
      <formula>NOT(ISERROR(SEARCH("Extremo",S5)))</formula>
    </cfRule>
    <cfRule type="containsText" dxfId="270" priority="240" operator="containsText" text="Bajo">
      <formula>NOT(ISERROR(SEARCH("Bajo",S5)))</formula>
    </cfRule>
    <cfRule type="containsText" dxfId="269" priority="241" operator="containsText" text="Moderado">
      <formula>NOT(ISERROR(SEARCH("Moderado",S5)))</formula>
    </cfRule>
    <cfRule type="containsText" dxfId="268" priority="242" operator="containsText" text="Alto">
      <formula>NOT(ISERROR(SEARCH("Alto",S5)))</formula>
    </cfRule>
    <cfRule type="containsText" dxfId="267" priority="243" operator="containsText" text="Extremo">
      <formula>NOT(ISERROR(SEARCH("Extremo",S5)))</formula>
    </cfRule>
    <cfRule type="colorScale" priority="244">
      <colorScale>
        <cfvo type="min"/>
        <cfvo type="percentile" val="50"/>
        <cfvo type="max"/>
        <color rgb="FF5A8AC6"/>
        <color rgb="FFFFEB84"/>
        <color rgb="FFF8696B"/>
      </colorScale>
    </cfRule>
  </conditionalFormatting>
  <conditionalFormatting sqref="AO10 AO5">
    <cfRule type="containsText" dxfId="266" priority="245" operator="containsText" text="Extremo">
      <formula>NOT(ISERROR(SEARCH("Extremo",AO5)))</formula>
    </cfRule>
    <cfRule type="containsText" dxfId="265" priority="246" operator="containsText" text="Bajo">
      <formula>NOT(ISERROR(SEARCH("Bajo",AO5)))</formula>
    </cfRule>
    <cfRule type="containsText" dxfId="264" priority="247" operator="containsText" text="Moderado">
      <formula>NOT(ISERROR(SEARCH("Moderado",AO5)))</formula>
    </cfRule>
    <cfRule type="containsText" dxfId="263" priority="248" operator="containsText" text="Alto">
      <formula>NOT(ISERROR(SEARCH("Alto",AO5)))</formula>
    </cfRule>
    <cfRule type="containsText" dxfId="262" priority="249" operator="containsText" text="Extremo">
      <formula>NOT(ISERROR(SEARCH("Extremo",AO5)))</formula>
    </cfRule>
    <cfRule type="colorScale" priority="250">
      <colorScale>
        <cfvo type="min"/>
        <cfvo type="percentile" val="50"/>
        <cfvo type="max"/>
        <color rgb="FF5A8AC6"/>
        <color rgb="FFFFEB84"/>
        <color rgb="FFF8696B"/>
      </colorScale>
    </cfRule>
  </conditionalFormatting>
  <dataValidations count="1">
    <dataValidation type="list" allowBlank="1" showInputMessage="1" showErrorMessage="1" sqref="AH5 AH13:AH16 AH10 AD5:AF17" xr:uid="{00000000-0002-0000-0100-000000000000}">
      <formula1>#REF!</formula1>
    </dataValidation>
  </dataValidations>
  <printOptions horizontalCentered="1" verticalCentered="1"/>
  <pageMargins left="0.23622047244094491" right="0.23622047244094491" top="0.74803149606299213" bottom="0.74803149606299213" header="0.31496062992125984" footer="0.31496062992125984"/>
  <pageSetup paperSize="5" scale="55" orientation="landscape" horizontalDpi="4294967294" verticalDpi="4294967294" r:id="rId1"/>
  <headerFooter>
    <oddHeader>&amp;L&amp;G&amp;CFORMATO: &amp;"-,Negrita"MAPA DE RIESGOS INSTITUCIONAL&amp;"-,Normal"
Proceso: Direccionamiento Estratégico&amp;RCódigo: DG-100-FM-281
Versión: 4
Vigencia:09/08/2019</oddHeader>
    <oddFooter>&amp;CPágina &amp;P de &amp;N</oddFooter>
  </headerFooter>
  <drawing r:id="rId2"/>
  <legacyDrawing r:id="rId3"/>
  <legacyDrawingHF r:id="rId4"/>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2000000}">
          <x14:formula1>
            <xm:f>Listas!$E$3:$E$44</xm:f>
          </x14:formula1>
          <xm:sqref>P5 P13:P16 P10</xm:sqref>
        </x14:dataValidation>
        <x14:dataValidation type="list" allowBlank="1" showInputMessage="1" showErrorMessage="1" xr:uid="{00000000-0002-0000-0100-000003000000}">
          <x14:formula1>
            <xm:f>Listas!$A$3:$A$12</xm:f>
          </x14:formula1>
          <xm:sqref>K5 K13 K10</xm:sqref>
        </x14:dataValidation>
        <x14:dataValidation type="list" allowBlank="1" showInputMessage="1" showErrorMessage="1" xr:uid="{00000000-0002-0000-0100-000004000000}">
          <x14:formula1>
            <xm:f>Listas!$N$3:$N$6</xm:f>
          </x14:formula1>
          <xm:sqref>AQ5 AQ13:AQ16 AQ10</xm:sqref>
        </x14:dataValidation>
        <x14:dataValidation type="list" allowBlank="1" showInputMessage="1" showErrorMessage="1" xr:uid="{00000000-0002-0000-0100-000005000000}">
          <x14:formula1>
            <xm:f>Listas!$M$3:$M$5</xm:f>
          </x14:formula1>
          <xm:sqref>AJ5 AJ13:AJ16 AJ10</xm:sqref>
        </x14:dataValidation>
        <x14:dataValidation type="list" allowBlank="1" showInputMessage="1" showErrorMessage="1" xr:uid="{00000000-0002-0000-0100-000006000000}">
          <x14:formula1>
            <xm:f>Listas!$F$3:$F$7</xm:f>
          </x14:formula1>
          <xm:sqref>N5 AK5 N10:N17 AK10:AK17</xm:sqref>
        </x14:dataValidation>
        <x14:dataValidation type="list" allowBlank="1" showInputMessage="1" showErrorMessage="1" xr:uid="{00000000-0002-0000-0100-000007000000}">
          <x14:formula1>
            <xm:f>Listas!$H$3:$H$7</xm:f>
          </x14:formula1>
          <xm:sqref>Q5 AM5 Q10:Q17 AM10:AM17</xm:sqref>
        </x14:dataValidation>
        <x14:dataValidation type="list" allowBlank="1" showInputMessage="1" showErrorMessage="1" xr:uid="{00000000-0002-0000-0100-000008000000}">
          <x14:formula1>
            <xm:f>Listas!$G$3:$G$7</xm:f>
          </x14:formula1>
          <xm:sqref>O5 AL5 O13:O16 AL13:AL16 O10 AL10</xm:sqref>
        </x14:dataValidation>
        <x14:dataValidation type="list" allowBlank="1" showInputMessage="1" showErrorMessage="1" xr:uid="{00000000-0002-0000-0100-000009000000}">
          <x14:formula1>
            <xm:f>Listas!$I$3:$I$7</xm:f>
          </x14:formula1>
          <xm:sqref>R5 AN5 R13:R16 AN13:AN16 R10 AN10</xm:sqref>
        </x14:dataValidation>
        <x14:dataValidation type="list" allowBlank="1" showInputMessage="1" showErrorMessage="1" xr:uid="{00000000-0002-0000-0100-00000A000000}">
          <x14:formula1>
            <xm:f>Listas!$D$3:$D$10</xm:f>
          </x14:formula1>
          <xm:sqref>F5:F17</xm:sqref>
        </x14:dataValidation>
        <x14:dataValidation type="list" allowBlank="1" showInputMessage="1" showErrorMessage="1" xr:uid="{00000000-0002-0000-0100-00000B000000}">
          <x14:formula1>
            <xm:f>Listas!$C$3:$C$9</xm:f>
          </x14:formula1>
          <xm:sqref>E5:E17</xm:sqref>
        </x14:dataValidation>
        <x14:dataValidation type="list" allowBlank="1" showInputMessage="1" showErrorMessage="1" xr:uid="{00000000-0002-0000-0100-00000C000000}">
          <x14:formula1>
            <xm:f>Listas!$B$3:$B$9</xm:f>
          </x14:formula1>
          <xm:sqref>D5:D17</xm:sqref>
        </x14:dataValidation>
        <x14:dataValidation type="list" allowBlank="1" showInputMessage="1" showErrorMessage="1" xr:uid="{00000000-0002-0000-0100-00000D000000}">
          <x14:formula1>
            <xm:f>Listas!$K$3:$K$5</xm:f>
          </x14:formula1>
          <xm:sqref>U5:U17</xm:sqref>
        </x14:dataValidation>
        <x14:dataValidation type="list" allowBlank="1" showInputMessage="1" showErrorMessage="1" xr:uid="{00000000-0002-0000-0100-00000E000000}">
          <x14:formula1>
            <xm:f>Listas!$L$3:$L$5</xm:f>
          </x14:formula1>
          <xm:sqref>AI5:AI17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G82"/>
  <sheetViews>
    <sheetView view="pageBreakPreview" zoomScale="58" zoomScaleNormal="80" zoomScaleSheetLayoutView="58" workbookViewId="0">
      <selection activeCell="B69" sqref="B69:B72"/>
    </sheetView>
  </sheetViews>
  <sheetFormatPr baseColWidth="10" defaultColWidth="72.140625" defaultRowHeight="40.9" customHeight="1" x14ac:dyDescent="0.25"/>
  <cols>
    <col min="1" max="1" width="17.140625" style="167" customWidth="1"/>
    <col min="2" max="2" width="30" style="151" customWidth="1"/>
    <col min="3" max="3" width="36" style="152" customWidth="1"/>
    <col min="4" max="4" width="17.5703125" style="152" customWidth="1"/>
    <col min="5" max="5" width="16.42578125" style="152" customWidth="1"/>
    <col min="6" max="6" width="14.28515625" style="152" customWidth="1"/>
    <col min="7" max="7" width="15.42578125" style="152" customWidth="1"/>
    <col min="8" max="8" width="12.140625" style="168" customWidth="1"/>
    <col min="9" max="9" width="30" style="152" customWidth="1"/>
    <col min="10" max="10" width="18.5703125" style="152" customWidth="1"/>
    <col min="11" max="11" width="24.28515625" style="152" customWidth="1"/>
    <col min="12" max="12" width="39.7109375" style="169" customWidth="1"/>
    <col min="13" max="13" width="23.5703125" style="170" customWidth="1"/>
    <col min="14" max="14" width="25.42578125" style="152" customWidth="1"/>
    <col min="15" max="15" width="20.28515625" style="152" customWidth="1"/>
    <col min="16" max="16" width="22.5703125" style="152" customWidth="1"/>
    <col min="17" max="17" width="21.85546875" style="152" customWidth="1"/>
    <col min="18" max="18" width="21.7109375" style="171" customWidth="1"/>
    <col min="19" max="19" width="40.42578125" style="172" customWidth="1"/>
    <col min="20" max="20" width="22.42578125" style="5" customWidth="1"/>
    <col min="21" max="21" width="21.42578125" style="7" customWidth="1"/>
    <col min="22" max="22" width="14" style="7" customWidth="1"/>
    <col min="23" max="23" width="20.28515625" style="7" customWidth="1"/>
    <col min="24" max="24" width="22.85546875" style="7" customWidth="1"/>
    <col min="25" max="25" width="21.140625" style="7" customWidth="1"/>
    <col min="26" max="26" width="26" style="7" customWidth="1"/>
    <col min="27" max="27" width="25" style="7" customWidth="1"/>
    <col min="28" max="28" width="15.7109375" style="175" customWidth="1"/>
    <col min="29" max="29" width="19.28515625" style="7" customWidth="1"/>
    <col min="30" max="30" width="15.85546875" style="7" customWidth="1"/>
    <col min="31" max="31" width="19.28515625" style="7" customWidth="1"/>
    <col min="32" max="32" width="17.140625" style="173" customWidth="1"/>
    <col min="33" max="33" width="17.140625" style="153" customWidth="1"/>
    <col min="34" max="34" width="18.140625" style="152" customWidth="1"/>
    <col min="35" max="35" width="22.42578125" style="152" customWidth="1"/>
    <col min="36" max="36" width="20.28515625" style="152" customWidth="1"/>
    <col min="37" max="37" width="18.42578125" style="152" customWidth="1"/>
    <col min="38" max="38" width="19.7109375" style="152" customWidth="1"/>
    <col min="39" max="39" width="21.7109375" style="152" customWidth="1"/>
    <col min="40" max="40" width="20.28515625" style="174" customWidth="1"/>
    <col min="41" max="41" width="27.85546875" style="5" customWidth="1"/>
    <col min="42" max="42" width="21.7109375" style="5" customWidth="1"/>
    <col min="43" max="43" width="26.42578125" style="15" customWidth="1"/>
    <col min="44" max="44" width="21.85546875" style="15" customWidth="1"/>
    <col min="45" max="45" width="41.7109375" style="5" customWidth="1"/>
    <col min="46" max="46" width="23.140625" style="5" customWidth="1"/>
    <col min="47" max="47" width="22.85546875" style="5" customWidth="1"/>
    <col min="48" max="48" width="25.28515625" style="182" customWidth="1"/>
    <col min="49" max="49" width="23.28515625" style="182" customWidth="1"/>
    <col min="50" max="50" width="36.28515625" style="183" customWidth="1"/>
    <col min="51" max="51" width="28.5703125" style="182" customWidth="1"/>
    <col min="52" max="52" width="17.140625" style="182" customWidth="1"/>
    <col min="53" max="53" width="91" style="7" customWidth="1"/>
    <col min="54" max="16384" width="72.140625" style="7"/>
  </cols>
  <sheetData>
    <row r="1" spans="1:319" s="149" customFormat="1" ht="40.9" customHeight="1" thickBot="1" x14ac:dyDescent="0.3">
      <c r="A1" s="523" t="s">
        <v>32</v>
      </c>
      <c r="B1" s="524"/>
      <c r="C1" s="524"/>
      <c r="D1" s="524"/>
      <c r="E1" s="524"/>
      <c r="F1" s="524"/>
      <c r="G1" s="524"/>
      <c r="H1" s="524"/>
      <c r="I1" s="524"/>
      <c r="J1" s="524"/>
      <c r="K1" s="524"/>
      <c r="L1" s="525"/>
      <c r="M1" s="807" t="s">
        <v>33</v>
      </c>
      <c r="N1" s="808"/>
      <c r="O1" s="808"/>
      <c r="P1" s="808"/>
      <c r="Q1" s="808"/>
      <c r="R1" s="808"/>
      <c r="S1" s="808"/>
      <c r="T1" s="808"/>
      <c r="U1" s="808"/>
      <c r="V1" s="808"/>
      <c r="W1" s="808"/>
      <c r="X1" s="808"/>
      <c r="Y1" s="808"/>
      <c r="Z1" s="808"/>
      <c r="AA1" s="808"/>
      <c r="AB1" s="808"/>
      <c r="AC1" s="808"/>
      <c r="AD1" s="808"/>
      <c r="AE1" s="808"/>
      <c r="AF1" s="808"/>
      <c r="AG1" s="808"/>
      <c r="AH1" s="808"/>
      <c r="AI1" s="808"/>
      <c r="AJ1" s="808"/>
      <c r="AK1" s="808"/>
      <c r="AL1" s="808"/>
      <c r="AM1" s="808"/>
      <c r="AN1" s="809"/>
      <c r="AO1" s="796" t="s">
        <v>34</v>
      </c>
      <c r="AP1" s="796" t="s">
        <v>35</v>
      </c>
      <c r="AQ1" s="481" t="s">
        <v>36</v>
      </c>
      <c r="AR1" s="481"/>
      <c r="AS1" s="481"/>
      <c r="AT1" s="481"/>
      <c r="AU1" s="481"/>
      <c r="AV1" s="481"/>
      <c r="AW1" s="481"/>
      <c r="AX1" s="481"/>
      <c r="AY1" s="481"/>
      <c r="AZ1" s="482"/>
    </row>
    <row r="2" spans="1:319" s="149" customFormat="1" ht="40.9" customHeight="1" thickBot="1" x14ac:dyDescent="0.3">
      <c r="A2" s="485" t="s">
        <v>37</v>
      </c>
      <c r="B2" s="488" t="s">
        <v>38</v>
      </c>
      <c r="C2" s="811" t="s">
        <v>39</v>
      </c>
      <c r="D2" s="488" t="s">
        <v>40</v>
      </c>
      <c r="E2" s="488"/>
      <c r="F2" s="488"/>
      <c r="G2" s="494" t="s">
        <v>41</v>
      </c>
      <c r="H2" s="497" t="s">
        <v>42</v>
      </c>
      <c r="I2" s="800" t="s">
        <v>43</v>
      </c>
      <c r="J2" s="497" t="s">
        <v>45</v>
      </c>
      <c r="K2" s="502" t="s">
        <v>46</v>
      </c>
      <c r="L2" s="505" t="s">
        <v>47</v>
      </c>
      <c r="M2" s="805" t="s">
        <v>48</v>
      </c>
      <c r="N2" s="806"/>
      <c r="O2" s="806"/>
      <c r="P2" s="806"/>
      <c r="Q2" s="806"/>
      <c r="R2" s="788"/>
      <c r="S2" s="814" t="s">
        <v>49</v>
      </c>
      <c r="T2" s="815"/>
      <c r="U2" s="815"/>
      <c r="V2" s="815"/>
      <c r="W2" s="815"/>
      <c r="X2" s="815"/>
      <c r="Y2" s="815"/>
      <c r="Z2" s="815"/>
      <c r="AA2" s="815"/>
      <c r="AB2" s="815"/>
      <c r="AC2" s="816"/>
      <c r="AD2" s="816"/>
      <c r="AE2" s="816"/>
      <c r="AF2" s="815"/>
      <c r="AG2" s="815"/>
      <c r="AH2" s="815"/>
      <c r="AI2" s="815"/>
      <c r="AJ2" s="815"/>
      <c r="AK2" s="815"/>
      <c r="AL2" s="815"/>
      <c r="AM2" s="815"/>
      <c r="AN2" s="817"/>
      <c r="AO2" s="797"/>
      <c r="AP2" s="797"/>
      <c r="AQ2" s="483"/>
      <c r="AR2" s="483"/>
      <c r="AS2" s="483"/>
      <c r="AT2" s="483"/>
      <c r="AU2" s="483"/>
      <c r="AV2" s="483"/>
      <c r="AW2" s="483"/>
      <c r="AX2" s="483"/>
      <c r="AY2" s="483"/>
      <c r="AZ2" s="484"/>
    </row>
    <row r="3" spans="1:319" s="149" customFormat="1" ht="40.9" customHeight="1" thickBot="1" x14ac:dyDescent="0.3">
      <c r="A3" s="486"/>
      <c r="B3" s="489"/>
      <c r="C3" s="812"/>
      <c r="D3" s="489" t="s">
        <v>50</v>
      </c>
      <c r="E3" s="489" t="s">
        <v>51</v>
      </c>
      <c r="F3" s="489" t="s">
        <v>52</v>
      </c>
      <c r="G3" s="495"/>
      <c r="H3" s="498"/>
      <c r="I3" s="801"/>
      <c r="J3" s="498"/>
      <c r="K3" s="503"/>
      <c r="L3" s="506"/>
      <c r="M3" s="818" t="s">
        <v>53</v>
      </c>
      <c r="N3" s="819"/>
      <c r="O3" s="819"/>
      <c r="P3" s="819"/>
      <c r="Q3" s="819"/>
      <c r="R3" s="820"/>
      <c r="S3" s="800" t="s">
        <v>54</v>
      </c>
      <c r="T3" s="785" t="s">
        <v>55</v>
      </c>
      <c r="U3" s="184" t="s">
        <v>931</v>
      </c>
      <c r="V3" s="184" t="s">
        <v>101</v>
      </c>
      <c r="W3" s="184" t="s">
        <v>102</v>
      </c>
      <c r="X3" s="184" t="s">
        <v>103</v>
      </c>
      <c r="Y3" s="184" t="s">
        <v>104</v>
      </c>
      <c r="Z3" s="184" t="s">
        <v>105</v>
      </c>
      <c r="AA3" s="185" t="s">
        <v>932</v>
      </c>
      <c r="AB3" s="791" t="s">
        <v>63</v>
      </c>
      <c r="AC3" s="793" t="s">
        <v>64</v>
      </c>
      <c r="AD3" s="795" t="s">
        <v>65</v>
      </c>
      <c r="AE3" s="781" t="s">
        <v>66</v>
      </c>
      <c r="AF3" s="783" t="s">
        <v>67</v>
      </c>
      <c r="AG3" s="785" t="s">
        <v>68</v>
      </c>
      <c r="AH3" s="787" t="s">
        <v>69</v>
      </c>
      <c r="AI3" s="788"/>
      <c r="AJ3" s="789" t="s">
        <v>70</v>
      </c>
      <c r="AK3" s="790"/>
      <c r="AL3" s="790"/>
      <c r="AM3" s="790"/>
      <c r="AN3" s="787"/>
      <c r="AO3" s="797"/>
      <c r="AP3" s="797"/>
      <c r="AQ3" s="510" t="s">
        <v>71</v>
      </c>
      <c r="AR3" s="500"/>
      <c r="AS3" s="500"/>
      <c r="AT3" s="500"/>
      <c r="AU3" s="500"/>
      <c r="AV3" s="501"/>
      <c r="AW3" s="500" t="s">
        <v>72</v>
      </c>
      <c r="AX3" s="500"/>
      <c r="AY3" s="500"/>
      <c r="AZ3" s="501"/>
    </row>
    <row r="4" spans="1:319" s="149" customFormat="1" ht="40.9" customHeight="1" thickBot="1" x14ac:dyDescent="0.3">
      <c r="A4" s="810"/>
      <c r="B4" s="479"/>
      <c r="C4" s="813"/>
      <c r="D4" s="479"/>
      <c r="E4" s="479"/>
      <c r="F4" s="479"/>
      <c r="G4" s="495"/>
      <c r="H4" s="799"/>
      <c r="I4" s="802"/>
      <c r="J4" s="799"/>
      <c r="K4" s="803"/>
      <c r="L4" s="804"/>
      <c r="M4" s="186" t="s">
        <v>73</v>
      </c>
      <c r="N4" s="345" t="s">
        <v>74</v>
      </c>
      <c r="O4" s="345" t="s">
        <v>75</v>
      </c>
      <c r="P4" s="345" t="s">
        <v>76</v>
      </c>
      <c r="Q4" s="345" t="s">
        <v>77</v>
      </c>
      <c r="R4" s="187" t="s">
        <v>78</v>
      </c>
      <c r="S4" s="802"/>
      <c r="T4" s="786"/>
      <c r="U4" s="345" t="s">
        <v>79</v>
      </c>
      <c r="V4" s="345" t="s">
        <v>80</v>
      </c>
      <c r="W4" s="345" t="s">
        <v>81</v>
      </c>
      <c r="X4" s="345" t="s">
        <v>82</v>
      </c>
      <c r="Y4" s="345" t="s">
        <v>83</v>
      </c>
      <c r="Z4" s="345" t="s">
        <v>84</v>
      </c>
      <c r="AA4" s="343" t="s">
        <v>85</v>
      </c>
      <c r="AB4" s="792"/>
      <c r="AC4" s="794"/>
      <c r="AD4" s="786"/>
      <c r="AE4" s="782"/>
      <c r="AF4" s="784"/>
      <c r="AG4" s="786"/>
      <c r="AH4" s="345" t="s">
        <v>73</v>
      </c>
      <c r="AI4" s="187" t="s">
        <v>76</v>
      </c>
      <c r="AJ4" s="186" t="s">
        <v>73</v>
      </c>
      <c r="AK4" s="345" t="s">
        <v>86</v>
      </c>
      <c r="AL4" s="345" t="s">
        <v>76</v>
      </c>
      <c r="AM4" s="343" t="s">
        <v>87</v>
      </c>
      <c r="AN4" s="344" t="s">
        <v>78</v>
      </c>
      <c r="AO4" s="798"/>
      <c r="AP4" s="798"/>
      <c r="AQ4" s="134" t="s">
        <v>88</v>
      </c>
      <c r="AR4" s="135" t="s">
        <v>89</v>
      </c>
      <c r="AS4" s="195" t="s">
        <v>90</v>
      </c>
      <c r="AT4" s="155" t="s">
        <v>91</v>
      </c>
      <c r="AU4" s="155" t="s">
        <v>93</v>
      </c>
      <c r="AV4" s="155" t="s">
        <v>94</v>
      </c>
      <c r="AW4" s="156" t="s">
        <v>95</v>
      </c>
      <c r="AX4" s="157" t="s">
        <v>96</v>
      </c>
      <c r="AY4" s="157" t="s">
        <v>97</v>
      </c>
      <c r="AZ4" s="157" t="s">
        <v>94</v>
      </c>
      <c r="BA4" s="154" t="s">
        <v>771</v>
      </c>
    </row>
    <row r="5" spans="1:319" s="192" customFormat="1" ht="57.75" customHeight="1" thickBot="1" x14ac:dyDescent="0.3">
      <c r="A5" s="646" t="s">
        <v>106</v>
      </c>
      <c r="B5" s="650" t="s">
        <v>107</v>
      </c>
      <c r="C5" s="216" t="s">
        <v>108</v>
      </c>
      <c r="D5" s="217" t="s">
        <v>109</v>
      </c>
      <c r="E5" s="336" t="s">
        <v>19</v>
      </c>
      <c r="F5" s="336" t="s">
        <v>110</v>
      </c>
      <c r="G5" s="336"/>
      <c r="H5" s="654" t="s">
        <v>98</v>
      </c>
      <c r="I5" s="658" t="s">
        <v>111</v>
      </c>
      <c r="J5" s="662" t="s">
        <v>22</v>
      </c>
      <c r="K5" s="328"/>
      <c r="L5" s="666" t="s">
        <v>112</v>
      </c>
      <c r="M5" s="670" t="s">
        <v>113</v>
      </c>
      <c r="N5" s="674">
        <v>3</v>
      </c>
      <c r="O5" s="678" t="s">
        <v>114</v>
      </c>
      <c r="P5" s="712" t="s">
        <v>115</v>
      </c>
      <c r="Q5" s="719">
        <v>5</v>
      </c>
      <c r="R5" s="723" t="str">
        <f>IF(N5+Q5=0," ",IF(OR(AND(N5=1,Q5=1),AND(N5=1,Q5=2),AND(N5=2,Q5=2),AND(N5=2,Q5=1),AND(N5=3,Q5=1)),"Bajo",IF(OR(AND(N5=1,Q5=3),AND(N5=2,Q5=3),AND(N5=3,Q5=2),AND(N5=4,Q5=1)),"Moderado",IF(OR(AND(N5=1,Q5=4),AND(N5=2,Q5=4),AND(N5=3,Q5=3),AND(N5=4,Q5=2),AND(N5=4,Q5=3),AND(N5=5,Q5=1),AND(N5=5,Q5=2)),"Alto",IF(OR(AND(N5=2,Q5=5),AND(N5=3,Q5=5),AND(N5=3,Q5=4),AND(N5=4,Q5=4),AND(N5=4,Q5=5),AND(N5=5,Q5=3),AND(N5=5,Q5=4),AND(N5=1,Q5=5),AND(N5=5,Q5=5)),"Extremo","")))))</f>
        <v>Extremo</v>
      </c>
      <c r="S5" s="314" t="s">
        <v>116</v>
      </c>
      <c r="T5" s="158" t="s">
        <v>117</v>
      </c>
      <c r="U5" s="328">
        <v>15</v>
      </c>
      <c r="V5" s="328">
        <v>15</v>
      </c>
      <c r="W5" s="328">
        <v>15</v>
      </c>
      <c r="X5" s="328">
        <v>15</v>
      </c>
      <c r="Y5" s="328">
        <v>15</v>
      </c>
      <c r="Z5" s="373">
        <v>15</v>
      </c>
      <c r="AA5" s="328">
        <v>10</v>
      </c>
      <c r="AB5" s="324">
        <f>SUM(U5:AA5)</f>
        <v>100</v>
      </c>
      <c r="AC5" s="159" t="s">
        <v>118</v>
      </c>
      <c r="AD5" s="328" t="s">
        <v>118</v>
      </c>
      <c r="AE5" s="373">
        <v>100</v>
      </c>
      <c r="AF5" s="699">
        <f>AVERAGE(AE5:AE9)</f>
        <v>50</v>
      </c>
      <c r="AG5" s="703" t="s">
        <v>119</v>
      </c>
      <c r="AH5" s="707" t="s">
        <v>120</v>
      </c>
      <c r="AI5" s="476" t="s">
        <v>121</v>
      </c>
      <c r="AJ5" s="674" t="s">
        <v>113</v>
      </c>
      <c r="AK5" s="674">
        <v>3</v>
      </c>
      <c r="AL5" s="674" t="s">
        <v>115</v>
      </c>
      <c r="AM5" s="730">
        <v>5</v>
      </c>
      <c r="AN5" s="690" t="str">
        <f>IF(AK5+AM5=0," ",IF(OR(AND(AK5=1,AM5=1),AND(AK5=1,AM5=2),AND(AK5=2,AM5=2),AND(AK5=2,AM5=1),AND(AK5=3,AM5=1)),"Bajo",IF(OR(AND(AK5=1,AM5=3),AND(AK5=2,AM5=3),AND(AK5=3,AM5=2),AND(AK5=4,AM5=1)),"Moderado",IF(OR(AND(AK5=1,AM5=4),AND(AK5=2,AM5=4),AND(AK5=3,AM5=3),AND(AK5=4,AM5=2),AND(AK5=4,AM5=3),AND(AK5=5,AM5=1),AND(AK5=5,AM5=2)),"Alto",IF(OR(AND(AK5=2,AM5=5),AND(AK5=1,AM5=5),AND(AK5=3,AM5=5),AND(AK5=3,AM5=4),AND(AK5=4,AM5=4),AND(AK5=4,AM5=5),AND(AK5=5,AM5=3),AND(AK5=5,AM5=4),AND(AK5=5,AM5=5)),"Extremo","")))))</f>
        <v>Extremo</v>
      </c>
      <c r="AO5" s="694" t="s">
        <v>122</v>
      </c>
      <c r="AP5" s="687" t="s">
        <v>123</v>
      </c>
      <c r="AQ5" s="219" t="s">
        <v>124</v>
      </c>
      <c r="AR5" s="36" t="s">
        <v>125</v>
      </c>
      <c r="AS5" s="160" t="s">
        <v>126</v>
      </c>
      <c r="AT5" s="39" t="s">
        <v>127</v>
      </c>
      <c r="AU5" s="39" t="s">
        <v>128</v>
      </c>
      <c r="AV5" s="220" t="s">
        <v>129</v>
      </c>
      <c r="AW5" s="221">
        <v>44015</v>
      </c>
      <c r="AX5" s="222" t="s">
        <v>130</v>
      </c>
      <c r="AY5" s="160" t="s">
        <v>131</v>
      </c>
      <c r="AZ5" s="223">
        <v>1</v>
      </c>
      <c r="BA5" s="374" t="s">
        <v>882</v>
      </c>
      <c r="BB5" s="210"/>
      <c r="BC5" s="210"/>
      <c r="BD5" s="210"/>
      <c r="BE5" s="210"/>
      <c r="BF5" s="210"/>
      <c r="BG5" s="210"/>
      <c r="BH5" s="210"/>
      <c r="BI5" s="210"/>
      <c r="BJ5" s="210"/>
      <c r="BK5" s="210"/>
      <c r="BL5" s="210"/>
      <c r="BM5" s="210"/>
      <c r="BN5" s="210"/>
      <c r="BO5" s="210"/>
      <c r="BP5" s="210"/>
      <c r="BQ5" s="210"/>
      <c r="BR5" s="210"/>
      <c r="BS5" s="210"/>
      <c r="BT5" s="210"/>
      <c r="BU5" s="210"/>
      <c r="BV5" s="210"/>
      <c r="BW5" s="210"/>
      <c r="BX5" s="210"/>
      <c r="BY5" s="210"/>
      <c r="BZ5" s="210"/>
      <c r="CA5" s="210"/>
      <c r="CB5" s="210"/>
      <c r="CC5" s="210"/>
      <c r="CD5" s="210"/>
      <c r="CE5" s="210"/>
      <c r="CF5" s="210"/>
      <c r="CG5" s="210"/>
      <c r="CH5" s="210"/>
      <c r="CI5" s="210"/>
      <c r="CJ5" s="210"/>
      <c r="CK5" s="210"/>
      <c r="CL5" s="210"/>
      <c r="CM5" s="210"/>
      <c r="CN5" s="210"/>
      <c r="CO5" s="210"/>
      <c r="CP5" s="210"/>
      <c r="CQ5" s="210"/>
      <c r="CR5" s="210"/>
      <c r="CS5" s="210"/>
      <c r="CT5" s="210"/>
      <c r="CU5" s="210"/>
      <c r="CV5" s="210"/>
      <c r="CW5" s="210"/>
      <c r="CX5" s="210"/>
      <c r="CY5" s="210"/>
      <c r="CZ5" s="210"/>
      <c r="DA5" s="210"/>
      <c r="DB5" s="210"/>
      <c r="DC5" s="210"/>
      <c r="DD5" s="210"/>
      <c r="DE5" s="210"/>
      <c r="DF5" s="210"/>
      <c r="DG5" s="210"/>
      <c r="DH5" s="210"/>
      <c r="DI5" s="210"/>
      <c r="DJ5" s="210"/>
      <c r="DK5" s="210"/>
      <c r="DL5" s="210"/>
      <c r="DM5" s="210"/>
      <c r="DN5" s="210"/>
      <c r="DO5" s="210"/>
      <c r="DP5" s="210"/>
      <c r="DQ5" s="210"/>
      <c r="DR5" s="210"/>
      <c r="DS5" s="210"/>
      <c r="DT5" s="210"/>
      <c r="DU5" s="210"/>
      <c r="DV5" s="210"/>
      <c r="DW5" s="210"/>
      <c r="DX5" s="210"/>
      <c r="DY5" s="210"/>
      <c r="DZ5" s="210"/>
      <c r="EA5" s="210"/>
      <c r="EB5" s="210"/>
      <c r="EC5" s="210"/>
      <c r="ED5" s="210"/>
      <c r="EE5" s="210"/>
      <c r="EF5" s="210"/>
      <c r="EG5" s="210"/>
      <c r="EH5" s="210"/>
      <c r="EI5" s="210"/>
      <c r="EJ5" s="210"/>
      <c r="EK5" s="210"/>
      <c r="EL5" s="210"/>
      <c r="EM5" s="210"/>
      <c r="EN5" s="210"/>
      <c r="EO5" s="210"/>
      <c r="EP5" s="210"/>
      <c r="EQ5" s="210"/>
      <c r="ER5" s="210"/>
      <c r="ES5" s="210"/>
      <c r="ET5" s="210"/>
      <c r="EU5" s="210"/>
      <c r="EV5" s="210"/>
      <c r="EW5" s="210"/>
      <c r="EX5" s="210"/>
      <c r="EY5" s="210"/>
      <c r="EZ5" s="210"/>
      <c r="FA5" s="210"/>
      <c r="FB5" s="210"/>
      <c r="FC5" s="210"/>
      <c r="FD5" s="210"/>
      <c r="FE5" s="210"/>
      <c r="FF5" s="210"/>
      <c r="FG5" s="210"/>
      <c r="FH5" s="210"/>
      <c r="FI5" s="210"/>
      <c r="FJ5" s="210"/>
      <c r="FK5" s="210"/>
      <c r="FL5" s="210"/>
      <c r="FM5" s="210"/>
      <c r="FN5" s="210"/>
      <c r="FO5" s="210"/>
      <c r="FP5" s="210"/>
      <c r="FQ5" s="210"/>
      <c r="FR5" s="210"/>
      <c r="FS5" s="210"/>
      <c r="FT5" s="210"/>
      <c r="FU5" s="210"/>
      <c r="FV5" s="210"/>
      <c r="FW5" s="210"/>
      <c r="FX5" s="210"/>
      <c r="FY5" s="210"/>
      <c r="FZ5" s="210"/>
      <c r="GA5" s="210"/>
      <c r="GB5" s="210"/>
      <c r="GC5" s="210"/>
      <c r="GD5" s="210"/>
      <c r="GE5" s="210"/>
      <c r="GF5" s="210"/>
      <c r="GG5" s="210"/>
      <c r="GH5" s="210"/>
      <c r="GI5" s="210"/>
      <c r="GJ5" s="210"/>
      <c r="GK5" s="210"/>
      <c r="GL5" s="210"/>
      <c r="GM5" s="210"/>
      <c r="GN5" s="210"/>
      <c r="GO5" s="210"/>
      <c r="GP5" s="210"/>
      <c r="GQ5" s="210"/>
      <c r="GR5" s="210"/>
      <c r="GS5" s="210"/>
      <c r="GT5" s="210"/>
      <c r="GU5" s="210"/>
      <c r="GV5" s="210"/>
      <c r="GW5" s="210"/>
      <c r="GX5" s="210"/>
      <c r="GY5" s="210"/>
      <c r="GZ5" s="210"/>
      <c r="HA5" s="210"/>
      <c r="HB5" s="210"/>
      <c r="HC5" s="210"/>
      <c r="HD5" s="210"/>
      <c r="HE5" s="210"/>
      <c r="HF5" s="210"/>
      <c r="HG5" s="210"/>
      <c r="HH5" s="210"/>
      <c r="HI5" s="210"/>
      <c r="HJ5" s="210"/>
      <c r="HK5" s="210"/>
      <c r="HL5" s="210"/>
      <c r="HM5" s="210"/>
      <c r="HN5" s="210"/>
      <c r="HO5" s="210"/>
      <c r="HP5" s="210"/>
      <c r="HQ5" s="210"/>
      <c r="HR5" s="210"/>
      <c r="HS5" s="210"/>
      <c r="HT5" s="210"/>
      <c r="HU5" s="210"/>
      <c r="HV5" s="210"/>
      <c r="HW5" s="210"/>
      <c r="HX5" s="210"/>
      <c r="HY5" s="210"/>
      <c r="HZ5" s="210"/>
      <c r="IA5" s="210"/>
      <c r="IB5" s="210"/>
      <c r="IC5" s="210"/>
      <c r="ID5" s="210"/>
      <c r="IE5" s="210"/>
      <c r="IF5" s="210"/>
      <c r="IG5" s="210"/>
      <c r="IH5" s="210"/>
      <c r="II5" s="210"/>
      <c r="IJ5" s="210"/>
      <c r="IK5" s="210"/>
      <c r="IL5" s="210"/>
      <c r="IM5" s="210"/>
      <c r="IN5" s="210"/>
      <c r="IO5" s="210"/>
      <c r="IP5" s="210"/>
      <c r="IQ5" s="210"/>
      <c r="IR5" s="210"/>
      <c r="IS5" s="210"/>
      <c r="IT5" s="210"/>
      <c r="IU5" s="210"/>
      <c r="IV5" s="210"/>
      <c r="IW5" s="210"/>
      <c r="IX5" s="210"/>
      <c r="IY5" s="210"/>
      <c r="IZ5" s="210"/>
      <c r="JA5" s="210"/>
      <c r="JB5" s="210"/>
      <c r="JC5" s="210"/>
      <c r="JD5" s="210"/>
      <c r="JE5" s="210"/>
      <c r="JF5" s="210"/>
      <c r="JG5" s="210"/>
      <c r="JH5" s="210"/>
      <c r="JI5" s="210"/>
      <c r="JJ5" s="210"/>
      <c r="JK5" s="210"/>
      <c r="JL5" s="210"/>
      <c r="JM5" s="210"/>
      <c r="JN5" s="210"/>
      <c r="JO5" s="210"/>
      <c r="JP5" s="210"/>
      <c r="JQ5" s="210"/>
      <c r="JR5" s="210"/>
      <c r="JS5" s="210"/>
      <c r="JT5" s="210"/>
      <c r="JU5" s="210"/>
      <c r="JV5" s="210"/>
      <c r="JW5" s="210"/>
      <c r="JX5" s="210"/>
      <c r="JY5" s="210"/>
      <c r="JZ5" s="210"/>
      <c r="KA5" s="210"/>
      <c r="KB5" s="210"/>
      <c r="KC5" s="210"/>
      <c r="KD5" s="210"/>
      <c r="KE5" s="210"/>
      <c r="KF5" s="210"/>
      <c r="KG5" s="210"/>
      <c r="KH5" s="210"/>
      <c r="KI5" s="210"/>
      <c r="KJ5" s="210"/>
      <c r="KK5" s="210"/>
      <c r="KL5" s="210"/>
      <c r="KM5" s="210"/>
      <c r="KN5" s="210"/>
      <c r="KO5" s="210"/>
      <c r="KP5" s="210"/>
      <c r="KQ5" s="210"/>
      <c r="KR5" s="210"/>
      <c r="KS5" s="210"/>
      <c r="KT5" s="210"/>
      <c r="KU5" s="210"/>
      <c r="KV5" s="210"/>
      <c r="KW5" s="210"/>
      <c r="KX5" s="210"/>
      <c r="KY5" s="210"/>
      <c r="KZ5" s="210"/>
      <c r="LA5" s="210"/>
      <c r="LB5" s="210"/>
      <c r="LC5" s="210"/>
      <c r="LD5" s="210"/>
      <c r="LE5" s="210"/>
      <c r="LF5" s="210"/>
      <c r="LG5" s="210"/>
    </row>
    <row r="6" spans="1:319" s="193" customFormat="1" ht="63.75" customHeight="1" x14ac:dyDescent="0.25">
      <c r="A6" s="647"/>
      <c r="B6" s="651"/>
      <c r="C6" s="224" t="s">
        <v>132</v>
      </c>
      <c r="D6" s="225" t="s">
        <v>109</v>
      </c>
      <c r="E6" s="340" t="s">
        <v>20</v>
      </c>
      <c r="F6" s="340" t="s">
        <v>110</v>
      </c>
      <c r="G6" s="340"/>
      <c r="H6" s="655"/>
      <c r="I6" s="659"/>
      <c r="J6" s="663"/>
      <c r="K6" s="329"/>
      <c r="L6" s="667"/>
      <c r="M6" s="671"/>
      <c r="N6" s="675"/>
      <c r="O6" s="679"/>
      <c r="P6" s="713"/>
      <c r="Q6" s="720"/>
      <c r="R6" s="724"/>
      <c r="S6" s="341" t="s">
        <v>133</v>
      </c>
      <c r="T6" s="161" t="s">
        <v>117</v>
      </c>
      <c r="U6" s="329">
        <v>15</v>
      </c>
      <c r="V6" s="329">
        <v>15</v>
      </c>
      <c r="W6" s="329">
        <v>15</v>
      </c>
      <c r="X6" s="329">
        <v>15</v>
      </c>
      <c r="Y6" s="329">
        <v>15</v>
      </c>
      <c r="Z6" s="423">
        <v>15</v>
      </c>
      <c r="AA6" s="329">
        <v>10</v>
      </c>
      <c r="AB6" s="325">
        <f t="shared" ref="AB6:AB13" si="0">SUM(U6:AA6)</f>
        <v>100</v>
      </c>
      <c r="AC6" s="159" t="s">
        <v>118</v>
      </c>
      <c r="AD6" s="329" t="s">
        <v>118</v>
      </c>
      <c r="AE6" s="373">
        <v>100</v>
      </c>
      <c r="AF6" s="700"/>
      <c r="AG6" s="704"/>
      <c r="AH6" s="708"/>
      <c r="AI6" s="477"/>
      <c r="AJ6" s="675"/>
      <c r="AK6" s="675"/>
      <c r="AL6" s="675"/>
      <c r="AM6" s="731"/>
      <c r="AN6" s="691"/>
      <c r="AO6" s="695"/>
      <c r="AP6" s="688"/>
      <c r="AQ6" s="227" t="s">
        <v>124</v>
      </c>
      <c r="AR6" s="63" t="s">
        <v>125</v>
      </c>
      <c r="AS6" s="356" t="s">
        <v>134</v>
      </c>
      <c r="AT6" s="22" t="s">
        <v>127</v>
      </c>
      <c r="AU6" s="22" t="s">
        <v>135</v>
      </c>
      <c r="AV6" s="228" t="s">
        <v>136</v>
      </c>
      <c r="AW6" s="229">
        <v>44015</v>
      </c>
      <c r="AX6" s="230" t="s">
        <v>137</v>
      </c>
      <c r="AY6" s="231" t="s">
        <v>131</v>
      </c>
      <c r="AZ6" s="176" t="s">
        <v>138</v>
      </c>
      <c r="BA6" s="374" t="s">
        <v>883</v>
      </c>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c r="JA6" s="7"/>
      <c r="JB6" s="7"/>
      <c r="JC6" s="7"/>
      <c r="JD6" s="7"/>
      <c r="JE6" s="7"/>
      <c r="JF6" s="7"/>
      <c r="JG6" s="7"/>
      <c r="JH6" s="7"/>
      <c r="JI6" s="7"/>
      <c r="JJ6" s="7"/>
      <c r="JK6" s="7"/>
      <c r="JL6" s="7"/>
      <c r="JM6" s="7"/>
      <c r="JN6" s="7"/>
      <c r="JO6" s="7"/>
      <c r="JP6" s="7"/>
      <c r="JQ6" s="7"/>
      <c r="JR6" s="7"/>
      <c r="JS6" s="7"/>
      <c r="JT6" s="7"/>
      <c r="JU6" s="7"/>
      <c r="JV6" s="7"/>
      <c r="JW6" s="7"/>
      <c r="JX6" s="7"/>
      <c r="JY6" s="7"/>
      <c r="JZ6" s="7"/>
      <c r="KA6" s="7"/>
      <c r="KB6" s="7"/>
      <c r="KC6" s="7"/>
      <c r="KD6" s="7"/>
      <c r="KE6" s="7"/>
      <c r="KF6" s="7"/>
      <c r="KG6" s="7"/>
      <c r="KH6" s="7"/>
      <c r="KI6" s="7"/>
      <c r="KJ6" s="7"/>
      <c r="KK6" s="7"/>
      <c r="KL6" s="7"/>
      <c r="KM6" s="7"/>
      <c r="KN6" s="7"/>
      <c r="KO6" s="7"/>
      <c r="KP6" s="7"/>
      <c r="KQ6" s="7"/>
      <c r="KR6" s="7"/>
      <c r="KS6" s="7"/>
      <c r="KT6" s="7"/>
      <c r="KU6" s="7"/>
      <c r="KV6" s="7"/>
      <c r="KW6" s="7"/>
      <c r="KX6" s="7"/>
      <c r="KY6" s="7"/>
      <c r="KZ6" s="7"/>
      <c r="LA6" s="7"/>
      <c r="LB6" s="7"/>
      <c r="LC6" s="7"/>
      <c r="LD6" s="7"/>
      <c r="LE6" s="7"/>
      <c r="LF6" s="7"/>
      <c r="LG6" s="7"/>
    </row>
    <row r="7" spans="1:319" s="193" customFormat="1" ht="78.75" customHeight="1" x14ac:dyDescent="0.25">
      <c r="A7" s="647"/>
      <c r="B7" s="651"/>
      <c r="C7" s="224" t="s">
        <v>139</v>
      </c>
      <c r="D7" s="225" t="s">
        <v>109</v>
      </c>
      <c r="E7" s="340" t="s">
        <v>20</v>
      </c>
      <c r="F7" s="340" t="s">
        <v>110</v>
      </c>
      <c r="G7" s="340"/>
      <c r="H7" s="655"/>
      <c r="I7" s="659"/>
      <c r="J7" s="663"/>
      <c r="K7" s="329"/>
      <c r="L7" s="667"/>
      <c r="M7" s="671"/>
      <c r="N7" s="675"/>
      <c r="O7" s="679"/>
      <c r="P7" s="713"/>
      <c r="Q7" s="720"/>
      <c r="R7" s="724"/>
      <c r="S7" s="368" t="s">
        <v>140</v>
      </c>
      <c r="T7" s="161" t="s">
        <v>117</v>
      </c>
      <c r="U7" s="329">
        <v>15</v>
      </c>
      <c r="V7" s="329">
        <v>15</v>
      </c>
      <c r="W7" s="329">
        <v>15</v>
      </c>
      <c r="X7" s="329">
        <v>15</v>
      </c>
      <c r="Y7" s="329">
        <v>15</v>
      </c>
      <c r="Z7" s="370">
        <v>0</v>
      </c>
      <c r="AA7" s="329">
        <v>10</v>
      </c>
      <c r="AB7" s="325">
        <f t="shared" si="0"/>
        <v>85</v>
      </c>
      <c r="AC7" s="162" t="s">
        <v>119</v>
      </c>
      <c r="AD7" s="329" t="s">
        <v>118</v>
      </c>
      <c r="AE7" s="372">
        <v>0</v>
      </c>
      <c r="AF7" s="700"/>
      <c r="AG7" s="704"/>
      <c r="AH7" s="708"/>
      <c r="AI7" s="477"/>
      <c r="AJ7" s="675"/>
      <c r="AK7" s="675"/>
      <c r="AL7" s="675"/>
      <c r="AM7" s="731"/>
      <c r="AN7" s="691"/>
      <c r="AO7" s="695"/>
      <c r="AP7" s="688"/>
      <c r="AQ7" s="227" t="s">
        <v>141</v>
      </c>
      <c r="AR7" s="63" t="s">
        <v>125</v>
      </c>
      <c r="AS7" s="22" t="s">
        <v>142</v>
      </c>
      <c r="AT7" s="22" t="s">
        <v>127</v>
      </c>
      <c r="AU7" s="22" t="s">
        <v>143</v>
      </c>
      <c r="AV7" s="228" t="s">
        <v>144</v>
      </c>
      <c r="AW7" s="229">
        <v>44015</v>
      </c>
      <c r="AX7" s="230" t="s">
        <v>145</v>
      </c>
      <c r="AY7" s="231" t="s">
        <v>131</v>
      </c>
      <c r="AZ7" s="176">
        <v>5</v>
      </c>
      <c r="BA7" s="374" t="s">
        <v>884</v>
      </c>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c r="IW7" s="7"/>
      <c r="IX7" s="7"/>
      <c r="IY7" s="7"/>
      <c r="IZ7" s="7"/>
      <c r="JA7" s="7"/>
      <c r="JB7" s="7"/>
      <c r="JC7" s="7"/>
      <c r="JD7" s="7"/>
      <c r="JE7" s="7"/>
      <c r="JF7" s="7"/>
      <c r="JG7" s="7"/>
      <c r="JH7" s="7"/>
      <c r="JI7" s="7"/>
      <c r="JJ7" s="7"/>
      <c r="JK7" s="7"/>
      <c r="JL7" s="7"/>
      <c r="JM7" s="7"/>
      <c r="JN7" s="7"/>
      <c r="JO7" s="7"/>
      <c r="JP7" s="7"/>
      <c r="JQ7" s="7"/>
      <c r="JR7" s="7"/>
      <c r="JS7" s="7"/>
      <c r="JT7" s="7"/>
      <c r="JU7" s="7"/>
      <c r="JV7" s="7"/>
      <c r="JW7" s="7"/>
      <c r="JX7" s="7"/>
      <c r="JY7" s="7"/>
      <c r="JZ7" s="7"/>
      <c r="KA7" s="7"/>
      <c r="KB7" s="7"/>
      <c r="KC7" s="7"/>
      <c r="KD7" s="7"/>
      <c r="KE7" s="7"/>
      <c r="KF7" s="7"/>
      <c r="KG7" s="7"/>
      <c r="KH7" s="7"/>
      <c r="KI7" s="7"/>
      <c r="KJ7" s="7"/>
      <c r="KK7" s="7"/>
      <c r="KL7" s="7"/>
      <c r="KM7" s="7"/>
      <c r="KN7" s="7"/>
      <c r="KO7" s="7"/>
      <c r="KP7" s="7"/>
      <c r="KQ7" s="7"/>
      <c r="KR7" s="7"/>
      <c r="KS7" s="7"/>
      <c r="KT7" s="7"/>
      <c r="KU7" s="7"/>
      <c r="KV7" s="7"/>
      <c r="KW7" s="7"/>
      <c r="KX7" s="7"/>
      <c r="KY7" s="7"/>
      <c r="KZ7" s="7"/>
      <c r="LA7" s="7"/>
      <c r="LB7" s="7"/>
      <c r="LC7" s="7"/>
      <c r="LD7" s="7"/>
      <c r="LE7" s="7"/>
      <c r="LF7" s="7"/>
      <c r="LG7" s="7"/>
    </row>
    <row r="8" spans="1:319" s="193" customFormat="1" ht="83.25" customHeight="1" thickBot="1" x14ac:dyDescent="0.3">
      <c r="A8" s="648"/>
      <c r="B8" s="652"/>
      <c r="C8" s="224" t="s">
        <v>146</v>
      </c>
      <c r="D8" s="232" t="s">
        <v>13</v>
      </c>
      <c r="E8" s="233" t="s">
        <v>147</v>
      </c>
      <c r="F8" s="233" t="s">
        <v>109</v>
      </c>
      <c r="G8" s="233"/>
      <c r="H8" s="656"/>
      <c r="I8" s="660"/>
      <c r="J8" s="664"/>
      <c r="K8" s="349"/>
      <c r="L8" s="668"/>
      <c r="M8" s="672"/>
      <c r="N8" s="676"/>
      <c r="O8" s="680"/>
      <c r="P8" s="718"/>
      <c r="Q8" s="721"/>
      <c r="R8" s="725"/>
      <c r="S8" s="341" t="s">
        <v>148</v>
      </c>
      <c r="T8" s="161" t="s">
        <v>149</v>
      </c>
      <c r="U8" s="329">
        <v>15</v>
      </c>
      <c r="V8" s="329">
        <v>15</v>
      </c>
      <c r="W8" s="329">
        <v>15</v>
      </c>
      <c r="X8" s="329">
        <v>10</v>
      </c>
      <c r="Y8" s="329">
        <v>15</v>
      </c>
      <c r="Z8" s="370">
        <v>0</v>
      </c>
      <c r="AA8" s="329">
        <v>10</v>
      </c>
      <c r="AB8" s="325">
        <f t="shared" si="0"/>
        <v>80</v>
      </c>
      <c r="AC8" s="162" t="s">
        <v>119</v>
      </c>
      <c r="AD8" s="329" t="s">
        <v>118</v>
      </c>
      <c r="AE8" s="372">
        <v>0</v>
      </c>
      <c r="AF8" s="701"/>
      <c r="AG8" s="705"/>
      <c r="AH8" s="709"/>
      <c r="AI8" s="711"/>
      <c r="AJ8" s="676"/>
      <c r="AK8" s="676"/>
      <c r="AL8" s="676"/>
      <c r="AM8" s="732"/>
      <c r="AN8" s="692"/>
      <c r="AO8" s="696"/>
      <c r="AP8" s="698"/>
      <c r="AQ8" s="227" t="s">
        <v>124</v>
      </c>
      <c r="AR8" s="63" t="s">
        <v>125</v>
      </c>
      <c r="AS8" s="234" t="s">
        <v>150</v>
      </c>
      <c r="AT8" s="22" t="s">
        <v>127</v>
      </c>
      <c r="AU8" s="234" t="s">
        <v>151</v>
      </c>
      <c r="AV8" s="320" t="s">
        <v>152</v>
      </c>
      <c r="AW8" s="229">
        <v>44015</v>
      </c>
      <c r="AX8" s="235" t="s">
        <v>153</v>
      </c>
      <c r="AY8" s="231" t="s">
        <v>131</v>
      </c>
      <c r="AZ8" s="350">
        <v>1</v>
      </c>
      <c r="BA8" s="374" t="s">
        <v>885</v>
      </c>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c r="IV8" s="7"/>
      <c r="IW8" s="7"/>
      <c r="IX8" s="7"/>
      <c r="IY8" s="7"/>
      <c r="IZ8" s="7"/>
      <c r="JA8" s="7"/>
      <c r="JB8" s="7"/>
      <c r="JC8" s="7"/>
      <c r="JD8" s="7"/>
      <c r="JE8" s="7"/>
      <c r="JF8" s="7"/>
      <c r="JG8" s="7"/>
      <c r="JH8" s="7"/>
      <c r="JI8" s="7"/>
      <c r="JJ8" s="7"/>
      <c r="JK8" s="7"/>
      <c r="JL8" s="7"/>
      <c r="JM8" s="7"/>
      <c r="JN8" s="7"/>
      <c r="JO8" s="7"/>
      <c r="JP8" s="7"/>
      <c r="JQ8" s="7"/>
      <c r="JR8" s="7"/>
      <c r="JS8" s="7"/>
      <c r="JT8" s="7"/>
      <c r="JU8" s="7"/>
      <c r="JV8" s="7"/>
      <c r="JW8" s="7"/>
      <c r="JX8" s="7"/>
      <c r="JY8" s="7"/>
      <c r="JZ8" s="7"/>
      <c r="KA8" s="7"/>
      <c r="KB8" s="7"/>
      <c r="KC8" s="7"/>
      <c r="KD8" s="7"/>
      <c r="KE8" s="7"/>
      <c r="KF8" s="7"/>
      <c r="KG8" s="7"/>
      <c r="KH8" s="7"/>
      <c r="KI8" s="7"/>
      <c r="KJ8" s="7"/>
      <c r="KK8" s="7"/>
      <c r="KL8" s="7"/>
      <c r="KM8" s="7"/>
      <c r="KN8" s="7"/>
      <c r="KO8" s="7"/>
      <c r="KP8" s="7"/>
      <c r="KQ8" s="7"/>
      <c r="KR8" s="7"/>
      <c r="KS8" s="7"/>
      <c r="KT8" s="7"/>
      <c r="KU8" s="7"/>
      <c r="KV8" s="7"/>
      <c r="KW8" s="7"/>
      <c r="KX8" s="7"/>
      <c r="KY8" s="7"/>
      <c r="KZ8" s="7"/>
      <c r="LA8" s="7"/>
      <c r="LB8" s="7"/>
      <c r="LC8" s="7"/>
      <c r="LD8" s="7"/>
      <c r="LE8" s="7"/>
      <c r="LF8" s="7"/>
      <c r="LG8" s="7"/>
    </row>
    <row r="9" spans="1:319" s="194" customFormat="1" ht="57" customHeight="1" thickBot="1" x14ac:dyDescent="0.3">
      <c r="A9" s="649"/>
      <c r="B9" s="653"/>
      <c r="C9" s="236" t="s">
        <v>154</v>
      </c>
      <c r="D9" s="237" t="s">
        <v>109</v>
      </c>
      <c r="E9" s="337" t="s">
        <v>20</v>
      </c>
      <c r="F9" s="337" t="s">
        <v>155</v>
      </c>
      <c r="G9" s="337"/>
      <c r="H9" s="657"/>
      <c r="I9" s="661"/>
      <c r="J9" s="665"/>
      <c r="K9" s="330"/>
      <c r="L9" s="669"/>
      <c r="M9" s="673"/>
      <c r="N9" s="677"/>
      <c r="O9" s="681"/>
      <c r="P9" s="714"/>
      <c r="Q9" s="722"/>
      <c r="R9" s="726"/>
      <c r="S9" s="315" t="s">
        <v>156</v>
      </c>
      <c r="T9" s="163" t="s">
        <v>149</v>
      </c>
      <c r="U9" s="330">
        <v>15</v>
      </c>
      <c r="V9" s="330">
        <v>15</v>
      </c>
      <c r="W9" s="330">
        <v>15</v>
      </c>
      <c r="X9" s="330">
        <v>10</v>
      </c>
      <c r="Y9" s="330">
        <v>15</v>
      </c>
      <c r="Z9" s="424">
        <v>15</v>
      </c>
      <c r="AA9" s="330">
        <v>10</v>
      </c>
      <c r="AB9" s="327">
        <f t="shared" si="0"/>
        <v>95</v>
      </c>
      <c r="AC9" s="159" t="s">
        <v>157</v>
      </c>
      <c r="AD9" s="330" t="s">
        <v>118</v>
      </c>
      <c r="AE9" s="373">
        <v>50</v>
      </c>
      <c r="AF9" s="702"/>
      <c r="AG9" s="706"/>
      <c r="AH9" s="710"/>
      <c r="AI9" s="478"/>
      <c r="AJ9" s="677"/>
      <c r="AK9" s="677"/>
      <c r="AL9" s="677"/>
      <c r="AM9" s="733"/>
      <c r="AN9" s="693"/>
      <c r="AO9" s="697"/>
      <c r="AP9" s="689"/>
      <c r="AQ9" s="239" t="s">
        <v>158</v>
      </c>
      <c r="AR9" s="317" t="s">
        <v>125</v>
      </c>
      <c r="AS9" s="31" t="s">
        <v>159</v>
      </c>
      <c r="AT9" s="31" t="s">
        <v>127</v>
      </c>
      <c r="AU9" s="177" t="s">
        <v>160</v>
      </c>
      <c r="AV9" s="240" t="s">
        <v>161</v>
      </c>
      <c r="AW9" s="352" t="s">
        <v>769</v>
      </c>
      <c r="AX9" s="241" t="s">
        <v>162</v>
      </c>
      <c r="AY9" s="353" t="s">
        <v>131</v>
      </c>
      <c r="AZ9" s="178">
        <v>0</v>
      </c>
      <c r="BA9" s="374" t="s">
        <v>886</v>
      </c>
      <c r="BB9" s="242"/>
      <c r="BC9" s="242"/>
      <c r="BD9" s="242"/>
      <c r="BE9" s="242"/>
      <c r="BF9" s="242"/>
      <c r="BG9" s="242"/>
      <c r="BH9" s="242"/>
      <c r="BI9" s="242"/>
      <c r="BJ9" s="242"/>
      <c r="BK9" s="242"/>
      <c r="BL9" s="242"/>
      <c r="BM9" s="242"/>
      <c r="BN9" s="242"/>
      <c r="BO9" s="242"/>
      <c r="BP9" s="242"/>
      <c r="BQ9" s="242"/>
      <c r="BR9" s="242"/>
      <c r="BS9" s="242"/>
      <c r="BT9" s="242"/>
      <c r="BU9" s="242"/>
      <c r="BV9" s="242"/>
      <c r="BW9" s="242"/>
      <c r="BX9" s="242"/>
      <c r="BY9" s="242"/>
      <c r="BZ9" s="242"/>
      <c r="CA9" s="242"/>
      <c r="CB9" s="242"/>
      <c r="CC9" s="242"/>
      <c r="CD9" s="242"/>
      <c r="CE9" s="242"/>
      <c r="CF9" s="242"/>
      <c r="CG9" s="242"/>
      <c r="CH9" s="242"/>
      <c r="CI9" s="242"/>
      <c r="CJ9" s="242"/>
      <c r="CK9" s="242"/>
      <c r="CL9" s="242"/>
      <c r="CM9" s="242"/>
      <c r="CN9" s="242"/>
      <c r="CO9" s="242"/>
      <c r="CP9" s="242"/>
      <c r="CQ9" s="242"/>
      <c r="CR9" s="242"/>
      <c r="CS9" s="242"/>
      <c r="CT9" s="242"/>
      <c r="CU9" s="242"/>
      <c r="CV9" s="242"/>
      <c r="CW9" s="242"/>
      <c r="CX9" s="242"/>
      <c r="CY9" s="242"/>
      <c r="CZ9" s="242"/>
      <c r="DA9" s="242"/>
      <c r="DB9" s="242"/>
      <c r="DC9" s="242"/>
      <c r="DD9" s="242"/>
      <c r="DE9" s="242"/>
      <c r="DF9" s="242"/>
      <c r="DG9" s="242"/>
      <c r="DH9" s="242"/>
      <c r="DI9" s="242"/>
      <c r="DJ9" s="242"/>
      <c r="DK9" s="242"/>
      <c r="DL9" s="242"/>
      <c r="DM9" s="242"/>
      <c r="DN9" s="242"/>
      <c r="DO9" s="242"/>
      <c r="DP9" s="242"/>
      <c r="DQ9" s="242"/>
      <c r="DR9" s="242"/>
      <c r="DS9" s="242"/>
      <c r="DT9" s="242"/>
      <c r="DU9" s="242"/>
      <c r="DV9" s="242"/>
      <c r="DW9" s="242"/>
      <c r="DX9" s="242"/>
      <c r="DY9" s="242"/>
      <c r="DZ9" s="242"/>
      <c r="EA9" s="242"/>
      <c r="EB9" s="242"/>
      <c r="EC9" s="242"/>
      <c r="ED9" s="242"/>
      <c r="EE9" s="242"/>
      <c r="EF9" s="242"/>
      <c r="EG9" s="242"/>
      <c r="EH9" s="242"/>
      <c r="EI9" s="242"/>
      <c r="EJ9" s="242"/>
      <c r="EK9" s="242"/>
      <c r="EL9" s="242"/>
      <c r="EM9" s="242"/>
      <c r="EN9" s="242"/>
      <c r="EO9" s="242"/>
      <c r="EP9" s="242"/>
      <c r="EQ9" s="242"/>
      <c r="ER9" s="242"/>
      <c r="ES9" s="242"/>
      <c r="ET9" s="242"/>
      <c r="EU9" s="242"/>
      <c r="EV9" s="242"/>
      <c r="EW9" s="242"/>
      <c r="EX9" s="242"/>
      <c r="EY9" s="242"/>
      <c r="EZ9" s="242"/>
      <c r="FA9" s="242"/>
      <c r="FB9" s="242"/>
      <c r="FC9" s="242"/>
      <c r="FD9" s="242"/>
      <c r="FE9" s="242"/>
      <c r="FF9" s="242"/>
      <c r="FG9" s="242"/>
      <c r="FH9" s="242"/>
      <c r="FI9" s="242"/>
      <c r="FJ9" s="242"/>
      <c r="FK9" s="242"/>
      <c r="FL9" s="242"/>
      <c r="FM9" s="242"/>
      <c r="FN9" s="242"/>
      <c r="FO9" s="242"/>
      <c r="FP9" s="242"/>
      <c r="FQ9" s="242"/>
      <c r="FR9" s="242"/>
      <c r="FS9" s="242"/>
      <c r="FT9" s="242"/>
      <c r="FU9" s="242"/>
      <c r="FV9" s="242"/>
      <c r="FW9" s="242"/>
      <c r="FX9" s="242"/>
      <c r="FY9" s="242"/>
      <c r="FZ9" s="242"/>
      <c r="GA9" s="242"/>
      <c r="GB9" s="242"/>
      <c r="GC9" s="242"/>
      <c r="GD9" s="242"/>
      <c r="GE9" s="242"/>
      <c r="GF9" s="242"/>
      <c r="GG9" s="242"/>
      <c r="GH9" s="242"/>
      <c r="GI9" s="242"/>
      <c r="GJ9" s="242"/>
      <c r="GK9" s="242"/>
      <c r="GL9" s="242"/>
      <c r="GM9" s="242"/>
      <c r="GN9" s="242"/>
      <c r="GO9" s="242"/>
      <c r="GP9" s="242"/>
      <c r="GQ9" s="242"/>
      <c r="GR9" s="242"/>
      <c r="GS9" s="242"/>
      <c r="GT9" s="242"/>
      <c r="GU9" s="242"/>
      <c r="GV9" s="242"/>
      <c r="GW9" s="242"/>
      <c r="GX9" s="242"/>
      <c r="GY9" s="242"/>
      <c r="GZ9" s="242"/>
      <c r="HA9" s="242"/>
      <c r="HB9" s="242"/>
      <c r="HC9" s="242"/>
      <c r="HD9" s="242"/>
      <c r="HE9" s="242"/>
      <c r="HF9" s="242"/>
      <c r="HG9" s="242"/>
      <c r="HH9" s="242"/>
      <c r="HI9" s="242"/>
      <c r="HJ9" s="242"/>
      <c r="HK9" s="242"/>
      <c r="HL9" s="242"/>
      <c r="HM9" s="242"/>
      <c r="HN9" s="242"/>
      <c r="HO9" s="242"/>
      <c r="HP9" s="242"/>
      <c r="HQ9" s="242"/>
      <c r="HR9" s="242"/>
      <c r="HS9" s="242"/>
      <c r="HT9" s="242"/>
      <c r="HU9" s="242"/>
      <c r="HV9" s="242"/>
      <c r="HW9" s="242"/>
      <c r="HX9" s="242"/>
      <c r="HY9" s="242"/>
      <c r="HZ9" s="242"/>
      <c r="IA9" s="242"/>
      <c r="IB9" s="242"/>
      <c r="IC9" s="242"/>
      <c r="ID9" s="242"/>
      <c r="IE9" s="242"/>
      <c r="IF9" s="242"/>
      <c r="IG9" s="242"/>
      <c r="IH9" s="242"/>
      <c r="II9" s="242"/>
      <c r="IJ9" s="242"/>
      <c r="IK9" s="242"/>
      <c r="IL9" s="242"/>
      <c r="IM9" s="242"/>
      <c r="IN9" s="242"/>
      <c r="IO9" s="242"/>
      <c r="IP9" s="242"/>
      <c r="IQ9" s="242"/>
      <c r="IR9" s="242"/>
      <c r="IS9" s="242"/>
      <c r="IT9" s="242"/>
      <c r="IU9" s="242"/>
      <c r="IV9" s="242"/>
      <c r="IW9" s="242"/>
      <c r="IX9" s="242"/>
      <c r="IY9" s="242"/>
      <c r="IZ9" s="242"/>
      <c r="JA9" s="242"/>
      <c r="JB9" s="242"/>
      <c r="JC9" s="242"/>
      <c r="JD9" s="242"/>
      <c r="JE9" s="242"/>
      <c r="JF9" s="242"/>
      <c r="JG9" s="242"/>
      <c r="JH9" s="242"/>
      <c r="JI9" s="242"/>
      <c r="JJ9" s="242"/>
      <c r="JK9" s="242"/>
      <c r="JL9" s="242"/>
      <c r="JM9" s="242"/>
      <c r="JN9" s="242"/>
      <c r="JO9" s="242"/>
      <c r="JP9" s="242"/>
      <c r="JQ9" s="242"/>
      <c r="JR9" s="242"/>
      <c r="JS9" s="242"/>
      <c r="JT9" s="242"/>
      <c r="JU9" s="242"/>
      <c r="JV9" s="242"/>
      <c r="JW9" s="242"/>
      <c r="JX9" s="242"/>
      <c r="JY9" s="242"/>
      <c r="JZ9" s="242"/>
      <c r="KA9" s="242"/>
      <c r="KB9" s="242"/>
      <c r="KC9" s="242"/>
      <c r="KD9" s="242"/>
      <c r="KE9" s="242"/>
      <c r="KF9" s="242"/>
      <c r="KG9" s="242"/>
      <c r="KH9" s="242"/>
      <c r="KI9" s="242"/>
      <c r="KJ9" s="242"/>
      <c r="KK9" s="242"/>
      <c r="KL9" s="242"/>
      <c r="KM9" s="242"/>
      <c r="KN9" s="242"/>
      <c r="KO9" s="242"/>
      <c r="KP9" s="242"/>
      <c r="KQ9" s="242"/>
      <c r="KR9" s="242"/>
      <c r="KS9" s="242"/>
      <c r="KT9" s="242"/>
      <c r="KU9" s="242"/>
      <c r="KV9" s="242"/>
      <c r="KW9" s="242"/>
      <c r="KX9" s="242"/>
      <c r="KY9" s="242"/>
      <c r="KZ9" s="242"/>
      <c r="LA9" s="242"/>
      <c r="LB9" s="242"/>
      <c r="LC9" s="242"/>
      <c r="LD9" s="242"/>
      <c r="LE9" s="242"/>
      <c r="LF9" s="242"/>
      <c r="LG9" s="242"/>
    </row>
    <row r="10" spans="1:319" s="192" customFormat="1" ht="61.5" customHeight="1" thickBot="1" x14ac:dyDescent="0.3">
      <c r="A10" s="646" t="s">
        <v>163</v>
      </c>
      <c r="B10" s="650" t="s">
        <v>164</v>
      </c>
      <c r="C10" s="313" t="s">
        <v>165</v>
      </c>
      <c r="D10" s="336" t="s">
        <v>109</v>
      </c>
      <c r="E10" s="336" t="s">
        <v>19</v>
      </c>
      <c r="F10" s="336" t="s">
        <v>110</v>
      </c>
      <c r="G10" s="336"/>
      <c r="H10" s="654" t="s">
        <v>99</v>
      </c>
      <c r="I10" s="737" t="s">
        <v>166</v>
      </c>
      <c r="J10" s="662" t="s">
        <v>167</v>
      </c>
      <c r="K10" s="311"/>
      <c r="L10" s="666" t="s">
        <v>168</v>
      </c>
      <c r="M10" s="734" t="s">
        <v>169</v>
      </c>
      <c r="N10" s="674">
        <v>2</v>
      </c>
      <c r="O10" s="678" t="s">
        <v>170</v>
      </c>
      <c r="P10" s="712" t="s">
        <v>171</v>
      </c>
      <c r="Q10" s="715">
        <v>4</v>
      </c>
      <c r="R10" s="613" t="str">
        <f>IF(N10+Q10=0," ",IF(OR(AND(N10=1,Q10=1),AND(N10=1,Q10=2),AND(N10=2,Q10=2),AND(N10=2,Q10=1),AND(N10=3,Q10=1)),"Bajo",IF(OR(AND(N10=1,Q10=3),AND(N10=2,Q10=3),AND(N10=3,Q10=2),AND(N10=4,Q10=1)),"Moderado",IF(OR(AND(N10=1,Q10=4),AND(N10=2,Q10=4),AND(N10=3,Q10=3),AND(N10=4,Q10=2),AND(N10=4,Q10=3),AND(N10=5,Q10=1),AND(N10=5,Q10=2)),"Alto",IF(OR(AND(N10=2,Q10=5),AND(N10=3,Q10=5),AND(N10=3,Q10=4),AND(N10=4,Q10=4),AND(N10=4,Q10=5),AND(N10=5,Q10=3),AND(N10=5,Q10=4),AND(N10=1,Q10=5),AND(N10=5,Q10=5)),"Extremo","")))))</f>
        <v>Alto</v>
      </c>
      <c r="S10" s="346" t="s">
        <v>172</v>
      </c>
      <c r="T10" s="158" t="s">
        <v>117</v>
      </c>
      <c r="U10" s="328">
        <v>15</v>
      </c>
      <c r="V10" s="328">
        <v>15</v>
      </c>
      <c r="W10" s="328">
        <v>15</v>
      </c>
      <c r="X10" s="328">
        <v>15</v>
      </c>
      <c r="Y10" s="328">
        <v>15</v>
      </c>
      <c r="Z10" s="369">
        <v>0</v>
      </c>
      <c r="AA10" s="328">
        <v>10</v>
      </c>
      <c r="AB10" s="324">
        <f t="shared" si="0"/>
        <v>85</v>
      </c>
      <c r="AC10" s="159" t="s">
        <v>119</v>
      </c>
      <c r="AD10" s="328" t="s">
        <v>118</v>
      </c>
      <c r="AE10" s="420">
        <v>0</v>
      </c>
      <c r="AF10" s="727">
        <f>AVERAGE(AE10:AE13)</f>
        <v>0</v>
      </c>
      <c r="AG10" s="473" t="s">
        <v>119</v>
      </c>
      <c r="AH10" s="575" t="s">
        <v>121</v>
      </c>
      <c r="AI10" s="575" t="s">
        <v>121</v>
      </c>
      <c r="AJ10" s="674" t="s">
        <v>169</v>
      </c>
      <c r="AK10" s="461">
        <v>2</v>
      </c>
      <c r="AL10" s="461" t="s">
        <v>171</v>
      </c>
      <c r="AM10" s="621">
        <v>4</v>
      </c>
      <c r="AN10" s="624" t="str">
        <f>IF(AK10+AM10=0," ",IF(OR(AND(AK10=1,AM10=1),AND(AK10=1,AM10=2),AND(AK10=2,AM10=2),AND(AK10=2,AM10=1),AND(AK10=3,AM10=1)),"Bajo",IF(OR(AND(AK10=1,AM10=3),AND(AK10=2,AM10=3),AND(AK10=3,AM10=2),AND(AK10=4,AM10=1)),"Moderado",IF(OR(AND(AK10=1,AM10=4),AND(AK10=2,AM10=4),AND(AK10=3,AM10=3),AND(AK10=4,AM10=2),AND(AK10=4,AM10=3),AND(AK10=5,AM10=1),AND(AK10=5,AM10=2)),"Alto",IF(OR(AND(AK10=2,AM10=5),AND(AK10=1,AM10=5),AND(AK10=3,AM10=5),AND(AK10=3,AM10=4),AND(AK10=4,AM10=4),AND(AK10=4,AM10=5),AND(AK10=5,AM10=3),AND(AK10=5,AM10=4),AND(AK10=5,AM10=5)),"Extremo","")))))</f>
        <v>Alto</v>
      </c>
      <c r="AO10" s="684" t="s">
        <v>173</v>
      </c>
      <c r="AP10" s="687" t="s">
        <v>123</v>
      </c>
      <c r="AQ10" s="55" t="s">
        <v>124</v>
      </c>
      <c r="AR10" s="36" t="s">
        <v>125</v>
      </c>
      <c r="AS10" s="346" t="s">
        <v>174</v>
      </c>
      <c r="AT10" s="346" t="s">
        <v>175</v>
      </c>
      <c r="AU10" s="346" t="s">
        <v>176</v>
      </c>
      <c r="AV10" s="220" t="s">
        <v>177</v>
      </c>
      <c r="AW10" s="243">
        <v>44018</v>
      </c>
      <c r="AX10" s="331" t="s">
        <v>178</v>
      </c>
      <c r="AY10" s="160" t="s">
        <v>179</v>
      </c>
      <c r="AZ10" s="200">
        <v>0.4</v>
      </c>
      <c r="BA10" s="374" t="s">
        <v>887</v>
      </c>
      <c r="BB10" s="210"/>
      <c r="BC10" s="210"/>
      <c r="BD10" s="210"/>
      <c r="BE10" s="210"/>
      <c r="BF10" s="210"/>
      <c r="BG10" s="210"/>
      <c r="BH10" s="210"/>
      <c r="BI10" s="210"/>
      <c r="BJ10" s="210"/>
      <c r="BK10" s="210"/>
      <c r="BL10" s="210"/>
      <c r="BM10" s="210"/>
      <c r="BN10" s="210"/>
      <c r="BO10" s="210"/>
      <c r="BP10" s="210"/>
      <c r="BQ10" s="210"/>
      <c r="BR10" s="210"/>
      <c r="BS10" s="210"/>
      <c r="BT10" s="210"/>
      <c r="BU10" s="210"/>
      <c r="BV10" s="210"/>
      <c r="BW10" s="210"/>
      <c r="BX10" s="210"/>
      <c r="BY10" s="210"/>
      <c r="BZ10" s="210"/>
      <c r="CA10" s="210"/>
      <c r="CB10" s="210"/>
      <c r="CC10" s="210"/>
      <c r="CD10" s="210"/>
      <c r="CE10" s="210"/>
      <c r="CF10" s="210"/>
      <c r="CG10" s="210"/>
      <c r="CH10" s="210"/>
      <c r="CI10" s="210"/>
      <c r="CJ10" s="210"/>
      <c r="CK10" s="210"/>
      <c r="CL10" s="210"/>
      <c r="CM10" s="210"/>
      <c r="CN10" s="210"/>
      <c r="CO10" s="210"/>
      <c r="CP10" s="210"/>
      <c r="CQ10" s="210"/>
      <c r="CR10" s="210"/>
      <c r="CS10" s="210"/>
      <c r="CT10" s="210"/>
      <c r="CU10" s="210"/>
      <c r="CV10" s="210"/>
      <c r="CW10" s="210"/>
      <c r="CX10" s="210"/>
      <c r="CY10" s="210"/>
      <c r="CZ10" s="210"/>
      <c r="DA10" s="210"/>
      <c r="DB10" s="210"/>
      <c r="DC10" s="210"/>
      <c r="DD10" s="210"/>
      <c r="DE10" s="210"/>
      <c r="DF10" s="210"/>
      <c r="DG10" s="210"/>
      <c r="DH10" s="210"/>
      <c r="DI10" s="210"/>
      <c r="DJ10" s="210"/>
      <c r="DK10" s="210"/>
      <c r="DL10" s="210"/>
      <c r="DM10" s="210"/>
      <c r="DN10" s="210"/>
      <c r="DO10" s="210"/>
      <c r="DP10" s="210"/>
      <c r="DQ10" s="210"/>
      <c r="DR10" s="210"/>
      <c r="DS10" s="210"/>
      <c r="DT10" s="210"/>
      <c r="DU10" s="210"/>
      <c r="DV10" s="210"/>
      <c r="DW10" s="210"/>
      <c r="DX10" s="210"/>
      <c r="DY10" s="210"/>
      <c r="DZ10" s="210"/>
      <c r="EA10" s="210"/>
      <c r="EB10" s="210"/>
      <c r="EC10" s="210"/>
      <c r="ED10" s="210"/>
      <c r="EE10" s="210"/>
      <c r="EF10" s="210"/>
      <c r="EG10" s="210"/>
      <c r="EH10" s="210"/>
      <c r="EI10" s="210"/>
      <c r="EJ10" s="210"/>
      <c r="EK10" s="210"/>
      <c r="EL10" s="210"/>
      <c r="EM10" s="210"/>
      <c r="EN10" s="210"/>
      <c r="EO10" s="210"/>
      <c r="EP10" s="210"/>
      <c r="EQ10" s="210"/>
      <c r="ER10" s="210"/>
      <c r="ES10" s="210"/>
      <c r="ET10" s="210"/>
      <c r="EU10" s="210"/>
      <c r="EV10" s="210"/>
      <c r="EW10" s="210"/>
      <c r="EX10" s="210"/>
      <c r="EY10" s="210"/>
      <c r="EZ10" s="210"/>
      <c r="FA10" s="210"/>
      <c r="FB10" s="210"/>
      <c r="FC10" s="210"/>
      <c r="FD10" s="210"/>
      <c r="FE10" s="210"/>
      <c r="FF10" s="210"/>
      <c r="FG10" s="210"/>
      <c r="FH10" s="210"/>
      <c r="FI10" s="210"/>
      <c r="FJ10" s="210"/>
      <c r="FK10" s="210"/>
      <c r="FL10" s="210"/>
      <c r="FM10" s="210"/>
      <c r="FN10" s="210"/>
      <c r="FO10" s="210"/>
      <c r="FP10" s="210"/>
      <c r="FQ10" s="210"/>
      <c r="FR10" s="210"/>
      <c r="FS10" s="210"/>
      <c r="FT10" s="210"/>
      <c r="FU10" s="210"/>
      <c r="FV10" s="210"/>
      <c r="FW10" s="210"/>
      <c r="FX10" s="210"/>
      <c r="FY10" s="210"/>
      <c r="FZ10" s="210"/>
      <c r="GA10" s="210"/>
      <c r="GB10" s="210"/>
      <c r="GC10" s="210"/>
      <c r="GD10" s="210"/>
      <c r="GE10" s="210"/>
      <c r="GF10" s="210"/>
      <c r="GG10" s="210"/>
      <c r="GH10" s="210"/>
      <c r="GI10" s="210"/>
      <c r="GJ10" s="210"/>
      <c r="GK10" s="210"/>
      <c r="GL10" s="210"/>
      <c r="GM10" s="210"/>
      <c r="GN10" s="210"/>
      <c r="GO10" s="210"/>
      <c r="GP10" s="210"/>
      <c r="GQ10" s="210"/>
      <c r="GR10" s="210"/>
      <c r="GS10" s="210"/>
      <c r="GT10" s="210"/>
      <c r="GU10" s="210"/>
      <c r="GV10" s="210"/>
      <c r="GW10" s="210"/>
      <c r="GX10" s="210"/>
      <c r="GY10" s="210"/>
      <c r="GZ10" s="210"/>
      <c r="HA10" s="210"/>
      <c r="HB10" s="210"/>
      <c r="HC10" s="210"/>
      <c r="HD10" s="210"/>
      <c r="HE10" s="210"/>
      <c r="HF10" s="210"/>
      <c r="HG10" s="210"/>
      <c r="HH10" s="210"/>
      <c r="HI10" s="210"/>
      <c r="HJ10" s="210"/>
      <c r="HK10" s="210"/>
      <c r="HL10" s="210"/>
      <c r="HM10" s="210"/>
      <c r="HN10" s="210"/>
      <c r="HO10" s="210"/>
      <c r="HP10" s="210"/>
      <c r="HQ10" s="210"/>
      <c r="HR10" s="210"/>
      <c r="HS10" s="210"/>
      <c r="HT10" s="210"/>
      <c r="HU10" s="210"/>
      <c r="HV10" s="210"/>
      <c r="HW10" s="210"/>
      <c r="HX10" s="210"/>
      <c r="HY10" s="210"/>
      <c r="HZ10" s="210"/>
      <c r="IA10" s="210"/>
      <c r="IB10" s="210"/>
      <c r="IC10" s="210"/>
      <c r="ID10" s="210"/>
      <c r="IE10" s="210"/>
      <c r="IF10" s="210"/>
      <c r="IG10" s="210"/>
      <c r="IH10" s="210"/>
      <c r="II10" s="210"/>
      <c r="IJ10" s="210"/>
      <c r="IK10" s="210"/>
      <c r="IL10" s="210"/>
      <c r="IM10" s="210"/>
      <c r="IN10" s="210"/>
      <c r="IO10" s="210"/>
      <c r="IP10" s="210"/>
      <c r="IQ10" s="210"/>
      <c r="IR10" s="210"/>
      <c r="IS10" s="210"/>
      <c r="IT10" s="210"/>
      <c r="IU10" s="210"/>
      <c r="IV10" s="210"/>
      <c r="IW10" s="210"/>
      <c r="IX10" s="210"/>
      <c r="IY10" s="210"/>
      <c r="IZ10" s="210"/>
      <c r="JA10" s="210"/>
      <c r="JB10" s="210"/>
      <c r="JC10" s="210"/>
      <c r="JD10" s="210"/>
      <c r="JE10" s="210"/>
      <c r="JF10" s="210"/>
      <c r="JG10" s="210"/>
      <c r="JH10" s="210"/>
      <c r="JI10" s="210"/>
      <c r="JJ10" s="210"/>
      <c r="JK10" s="210"/>
      <c r="JL10" s="210"/>
      <c r="JM10" s="210"/>
      <c r="JN10" s="210"/>
      <c r="JO10" s="210"/>
      <c r="JP10" s="210"/>
      <c r="JQ10" s="210"/>
      <c r="JR10" s="210"/>
      <c r="JS10" s="210"/>
      <c r="JT10" s="210"/>
      <c r="JU10" s="210"/>
      <c r="JV10" s="210"/>
      <c r="JW10" s="210"/>
      <c r="JX10" s="210"/>
      <c r="JY10" s="210"/>
      <c r="JZ10" s="210"/>
      <c r="KA10" s="210"/>
      <c r="KB10" s="210"/>
      <c r="KC10" s="210"/>
      <c r="KD10" s="210"/>
      <c r="KE10" s="210"/>
      <c r="KF10" s="210"/>
      <c r="KG10" s="210"/>
      <c r="KH10" s="210"/>
      <c r="KI10" s="210"/>
      <c r="KJ10" s="210"/>
      <c r="KK10" s="210"/>
      <c r="KL10" s="210"/>
      <c r="KM10" s="210"/>
      <c r="KN10" s="210"/>
      <c r="KO10" s="210"/>
      <c r="KP10" s="210"/>
      <c r="KQ10" s="210"/>
      <c r="KR10" s="210"/>
      <c r="KS10" s="210"/>
      <c r="KT10" s="210"/>
      <c r="KU10" s="210"/>
      <c r="KV10" s="210"/>
      <c r="KW10" s="210"/>
      <c r="KX10" s="210"/>
      <c r="KY10" s="210"/>
      <c r="KZ10" s="210"/>
      <c r="LA10" s="210"/>
      <c r="LB10" s="210"/>
      <c r="LC10" s="210"/>
      <c r="LD10" s="210"/>
      <c r="LE10" s="210"/>
      <c r="LF10" s="210"/>
      <c r="LG10" s="210"/>
    </row>
    <row r="11" spans="1:319" s="193" customFormat="1" ht="52.5" customHeight="1" thickBot="1" x14ac:dyDescent="0.3">
      <c r="A11" s="647"/>
      <c r="B11" s="651"/>
      <c r="C11" s="342" t="s">
        <v>180</v>
      </c>
      <c r="D11" s="340" t="s">
        <v>109</v>
      </c>
      <c r="E11" s="340" t="s">
        <v>19</v>
      </c>
      <c r="F11" s="340" t="s">
        <v>27</v>
      </c>
      <c r="G11" s="340"/>
      <c r="H11" s="655"/>
      <c r="I11" s="738"/>
      <c r="J11" s="663"/>
      <c r="K11" s="349"/>
      <c r="L11" s="667"/>
      <c r="M11" s="735"/>
      <c r="N11" s="675"/>
      <c r="O11" s="679"/>
      <c r="P11" s="713"/>
      <c r="Q11" s="716"/>
      <c r="R11" s="614"/>
      <c r="S11" s="341" t="s">
        <v>181</v>
      </c>
      <c r="T11" s="161" t="s">
        <v>117</v>
      </c>
      <c r="U11" s="329">
        <v>15</v>
      </c>
      <c r="V11" s="329">
        <v>15</v>
      </c>
      <c r="W11" s="329">
        <v>15</v>
      </c>
      <c r="X11" s="329">
        <v>15</v>
      </c>
      <c r="Y11" s="329">
        <v>15</v>
      </c>
      <c r="Z11" s="370">
        <v>0</v>
      </c>
      <c r="AA11" s="329">
        <v>10</v>
      </c>
      <c r="AB11" s="325">
        <f>SUM(U11:AA11)</f>
        <v>85</v>
      </c>
      <c r="AC11" s="162" t="s">
        <v>119</v>
      </c>
      <c r="AD11" s="329" t="s">
        <v>118</v>
      </c>
      <c r="AE11" s="372">
        <v>0</v>
      </c>
      <c r="AF11" s="728"/>
      <c r="AG11" s="474"/>
      <c r="AH11" s="576"/>
      <c r="AI11" s="576"/>
      <c r="AJ11" s="462"/>
      <c r="AK11" s="462"/>
      <c r="AL11" s="462"/>
      <c r="AM11" s="622"/>
      <c r="AN11" s="625"/>
      <c r="AO11" s="685"/>
      <c r="AP11" s="688"/>
      <c r="AQ11" s="244" t="s">
        <v>124</v>
      </c>
      <c r="AR11" s="63" t="s">
        <v>125</v>
      </c>
      <c r="AS11" s="341" t="s">
        <v>182</v>
      </c>
      <c r="AT11" s="341" t="s">
        <v>175</v>
      </c>
      <c r="AU11" s="341" t="s">
        <v>183</v>
      </c>
      <c r="AV11" s="228" t="s">
        <v>184</v>
      </c>
      <c r="AW11" s="245">
        <v>44018</v>
      </c>
      <c r="AX11" s="332" t="s">
        <v>185</v>
      </c>
      <c r="AY11" s="356" t="s">
        <v>179</v>
      </c>
      <c r="AZ11" s="176">
        <v>2</v>
      </c>
      <c r="BA11" s="411" t="s">
        <v>889</v>
      </c>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7"/>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row>
    <row r="12" spans="1:319" s="193" customFormat="1" ht="52.5" customHeight="1" thickBot="1" x14ac:dyDescent="0.3">
      <c r="A12" s="647"/>
      <c r="B12" s="651"/>
      <c r="C12" s="342" t="s">
        <v>186</v>
      </c>
      <c r="D12" s="340" t="s">
        <v>109</v>
      </c>
      <c r="E12" s="340" t="s">
        <v>20</v>
      </c>
      <c r="F12" s="340" t="s">
        <v>110</v>
      </c>
      <c r="G12" s="340"/>
      <c r="H12" s="655"/>
      <c r="I12" s="738"/>
      <c r="J12" s="663"/>
      <c r="K12" s="349"/>
      <c r="L12" s="667"/>
      <c r="M12" s="735"/>
      <c r="N12" s="675"/>
      <c r="O12" s="679"/>
      <c r="P12" s="713"/>
      <c r="Q12" s="716"/>
      <c r="R12" s="614"/>
      <c r="S12" s="341" t="s">
        <v>187</v>
      </c>
      <c r="T12" s="161" t="s">
        <v>117</v>
      </c>
      <c r="U12" s="329">
        <v>15</v>
      </c>
      <c r="V12" s="329">
        <v>15</v>
      </c>
      <c r="W12" s="329">
        <v>15</v>
      </c>
      <c r="X12" s="329">
        <v>15</v>
      </c>
      <c r="Y12" s="329">
        <v>15</v>
      </c>
      <c r="Z12" s="370">
        <v>0</v>
      </c>
      <c r="AA12" s="329">
        <v>10</v>
      </c>
      <c r="AB12" s="325">
        <f t="shared" si="0"/>
        <v>85</v>
      </c>
      <c r="AC12" s="162" t="s">
        <v>119</v>
      </c>
      <c r="AD12" s="329" t="s">
        <v>118</v>
      </c>
      <c r="AE12" s="372">
        <v>0</v>
      </c>
      <c r="AF12" s="728"/>
      <c r="AG12" s="474"/>
      <c r="AH12" s="576"/>
      <c r="AI12" s="576"/>
      <c r="AJ12" s="462"/>
      <c r="AK12" s="462"/>
      <c r="AL12" s="462"/>
      <c r="AM12" s="622"/>
      <c r="AN12" s="625"/>
      <c r="AO12" s="685"/>
      <c r="AP12" s="688"/>
      <c r="AQ12" s="640" t="s">
        <v>124</v>
      </c>
      <c r="AR12" s="642" t="s">
        <v>125</v>
      </c>
      <c r="AS12" s="644" t="s">
        <v>188</v>
      </c>
      <c r="AT12" s="644" t="s">
        <v>175</v>
      </c>
      <c r="AU12" s="644" t="s">
        <v>189</v>
      </c>
      <c r="AV12" s="682" t="s">
        <v>190</v>
      </c>
      <c r="AW12" s="245">
        <v>44018</v>
      </c>
      <c r="AX12" s="332" t="s">
        <v>191</v>
      </c>
      <c r="AY12" s="356" t="s">
        <v>179</v>
      </c>
      <c r="AZ12" s="176">
        <v>1</v>
      </c>
      <c r="BA12" s="374" t="s">
        <v>888</v>
      </c>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c r="IW12" s="7"/>
      <c r="IX12" s="7"/>
      <c r="IY12" s="7"/>
      <c r="IZ12" s="7"/>
      <c r="JA12" s="7"/>
      <c r="JB12" s="7"/>
      <c r="JC12" s="7"/>
      <c r="JD12" s="7"/>
      <c r="JE12" s="7"/>
      <c r="JF12" s="7"/>
      <c r="JG12" s="7"/>
      <c r="JH12" s="7"/>
      <c r="JI12" s="7"/>
      <c r="JJ12" s="7"/>
      <c r="JK12" s="7"/>
      <c r="JL12" s="7"/>
      <c r="JM12" s="7"/>
      <c r="JN12" s="7"/>
      <c r="JO12" s="7"/>
      <c r="JP12" s="7"/>
      <c r="JQ12" s="7"/>
      <c r="JR12" s="7"/>
      <c r="JS12" s="7"/>
      <c r="JT12" s="7"/>
      <c r="JU12" s="7"/>
      <c r="JV12" s="7"/>
      <c r="JW12" s="7"/>
      <c r="JX12" s="7"/>
      <c r="JY12" s="7"/>
      <c r="JZ12" s="7"/>
      <c r="KA12" s="7"/>
      <c r="KB12" s="7"/>
      <c r="KC12" s="7"/>
      <c r="KD12" s="7"/>
      <c r="KE12" s="7"/>
      <c r="KF12" s="7"/>
      <c r="KG12" s="7"/>
      <c r="KH12" s="7"/>
      <c r="KI12" s="7"/>
      <c r="KJ12" s="7"/>
      <c r="KK12" s="7"/>
      <c r="KL12" s="7"/>
      <c r="KM12" s="7"/>
      <c r="KN12" s="7"/>
      <c r="KO12" s="7"/>
      <c r="KP12" s="7"/>
      <c r="KQ12" s="7"/>
      <c r="KR12" s="7"/>
      <c r="KS12" s="7"/>
      <c r="KT12" s="7"/>
      <c r="KU12" s="7"/>
      <c r="KV12" s="7"/>
      <c r="KW12" s="7"/>
      <c r="KX12" s="7"/>
      <c r="KY12" s="7"/>
      <c r="KZ12" s="7"/>
      <c r="LA12" s="7"/>
      <c r="LB12" s="7"/>
      <c r="LC12" s="7"/>
      <c r="LD12" s="7"/>
      <c r="LE12" s="7"/>
      <c r="LF12" s="7"/>
      <c r="LG12" s="7"/>
    </row>
    <row r="13" spans="1:319" s="194" customFormat="1" ht="62.25" customHeight="1" thickBot="1" x14ac:dyDescent="0.3">
      <c r="A13" s="649"/>
      <c r="B13" s="652"/>
      <c r="C13" s="337" t="s">
        <v>192</v>
      </c>
      <c r="D13" s="337" t="s">
        <v>109</v>
      </c>
      <c r="E13" s="337" t="s">
        <v>21</v>
      </c>
      <c r="F13" s="337" t="s">
        <v>193</v>
      </c>
      <c r="G13" s="347" t="s">
        <v>194</v>
      </c>
      <c r="H13" s="657"/>
      <c r="I13" s="739"/>
      <c r="J13" s="665"/>
      <c r="K13" s="330"/>
      <c r="L13" s="669"/>
      <c r="M13" s="736"/>
      <c r="N13" s="677"/>
      <c r="O13" s="681"/>
      <c r="P13" s="714"/>
      <c r="Q13" s="717"/>
      <c r="R13" s="636"/>
      <c r="S13" s="347" t="s">
        <v>195</v>
      </c>
      <c r="T13" s="163" t="s">
        <v>117</v>
      </c>
      <c r="U13" s="330">
        <v>15</v>
      </c>
      <c r="V13" s="330">
        <v>15</v>
      </c>
      <c r="W13" s="330">
        <v>15</v>
      </c>
      <c r="X13" s="330">
        <v>15</v>
      </c>
      <c r="Y13" s="330">
        <v>15</v>
      </c>
      <c r="Z13" s="371">
        <v>0</v>
      </c>
      <c r="AA13" s="330">
        <v>10</v>
      </c>
      <c r="AB13" s="327">
        <f t="shared" si="0"/>
        <v>85</v>
      </c>
      <c r="AC13" s="238" t="s">
        <v>119</v>
      </c>
      <c r="AD13" s="330" t="s">
        <v>118</v>
      </c>
      <c r="AE13" s="422">
        <v>0</v>
      </c>
      <c r="AF13" s="729"/>
      <c r="AG13" s="475"/>
      <c r="AH13" s="577"/>
      <c r="AI13" s="577"/>
      <c r="AJ13" s="463"/>
      <c r="AK13" s="463"/>
      <c r="AL13" s="463"/>
      <c r="AM13" s="623"/>
      <c r="AN13" s="626"/>
      <c r="AO13" s="686"/>
      <c r="AP13" s="689"/>
      <c r="AQ13" s="641"/>
      <c r="AR13" s="643"/>
      <c r="AS13" s="645"/>
      <c r="AT13" s="645"/>
      <c r="AU13" s="645"/>
      <c r="AV13" s="683"/>
      <c r="AW13" s="245">
        <v>44018</v>
      </c>
      <c r="AX13" s="333" t="s">
        <v>196</v>
      </c>
      <c r="AY13" s="357" t="s">
        <v>179</v>
      </c>
      <c r="AZ13" s="178">
        <v>1</v>
      </c>
      <c r="BA13" s="374" t="s">
        <v>890</v>
      </c>
      <c r="BB13" s="242"/>
      <c r="BC13" s="242"/>
      <c r="BD13" s="242"/>
      <c r="BE13" s="242"/>
      <c r="BF13" s="242"/>
      <c r="BG13" s="242"/>
      <c r="BH13" s="242"/>
      <c r="BI13" s="242"/>
      <c r="BJ13" s="242"/>
      <c r="BK13" s="242"/>
      <c r="BL13" s="242"/>
      <c r="BM13" s="242"/>
      <c r="BN13" s="242"/>
      <c r="BO13" s="242"/>
      <c r="BP13" s="242"/>
      <c r="BQ13" s="242"/>
      <c r="BR13" s="242"/>
      <c r="BS13" s="242"/>
      <c r="BT13" s="242"/>
      <c r="BU13" s="242"/>
      <c r="BV13" s="242"/>
      <c r="BW13" s="242"/>
      <c r="BX13" s="242"/>
      <c r="BY13" s="242"/>
      <c r="BZ13" s="242"/>
      <c r="CA13" s="242"/>
      <c r="CB13" s="242"/>
      <c r="CC13" s="242"/>
      <c r="CD13" s="242"/>
      <c r="CE13" s="242"/>
      <c r="CF13" s="242"/>
      <c r="CG13" s="242"/>
      <c r="CH13" s="242"/>
      <c r="CI13" s="242"/>
      <c r="CJ13" s="242"/>
      <c r="CK13" s="242"/>
      <c r="CL13" s="242"/>
      <c r="CM13" s="242"/>
      <c r="CN13" s="242"/>
      <c r="CO13" s="242"/>
      <c r="CP13" s="242"/>
      <c r="CQ13" s="242"/>
      <c r="CR13" s="242"/>
      <c r="CS13" s="242"/>
      <c r="CT13" s="242"/>
      <c r="CU13" s="242"/>
      <c r="CV13" s="242"/>
      <c r="CW13" s="242"/>
      <c r="CX13" s="242"/>
      <c r="CY13" s="242"/>
      <c r="CZ13" s="242"/>
      <c r="DA13" s="242"/>
      <c r="DB13" s="242"/>
      <c r="DC13" s="242"/>
      <c r="DD13" s="242"/>
      <c r="DE13" s="242"/>
      <c r="DF13" s="242"/>
      <c r="DG13" s="242"/>
      <c r="DH13" s="242"/>
      <c r="DI13" s="242"/>
      <c r="DJ13" s="242"/>
      <c r="DK13" s="242"/>
      <c r="DL13" s="242"/>
      <c r="DM13" s="242"/>
      <c r="DN13" s="242"/>
      <c r="DO13" s="242"/>
      <c r="DP13" s="242"/>
      <c r="DQ13" s="242"/>
      <c r="DR13" s="242"/>
      <c r="DS13" s="242"/>
      <c r="DT13" s="242"/>
      <c r="DU13" s="242"/>
      <c r="DV13" s="242"/>
      <c r="DW13" s="242"/>
      <c r="DX13" s="242"/>
      <c r="DY13" s="242"/>
      <c r="DZ13" s="242"/>
      <c r="EA13" s="242"/>
      <c r="EB13" s="242"/>
      <c r="EC13" s="242"/>
      <c r="ED13" s="242"/>
      <c r="EE13" s="242"/>
      <c r="EF13" s="242"/>
      <c r="EG13" s="242"/>
      <c r="EH13" s="242"/>
      <c r="EI13" s="242"/>
      <c r="EJ13" s="242"/>
      <c r="EK13" s="242"/>
      <c r="EL13" s="242"/>
      <c r="EM13" s="242"/>
      <c r="EN13" s="242"/>
      <c r="EO13" s="242"/>
      <c r="EP13" s="242"/>
      <c r="EQ13" s="242"/>
      <c r="ER13" s="242"/>
      <c r="ES13" s="242"/>
      <c r="ET13" s="242"/>
      <c r="EU13" s="242"/>
      <c r="EV13" s="242"/>
      <c r="EW13" s="242"/>
      <c r="EX13" s="242"/>
      <c r="EY13" s="242"/>
      <c r="EZ13" s="242"/>
      <c r="FA13" s="242"/>
      <c r="FB13" s="242"/>
      <c r="FC13" s="242"/>
      <c r="FD13" s="242"/>
      <c r="FE13" s="242"/>
      <c r="FF13" s="242"/>
      <c r="FG13" s="242"/>
      <c r="FH13" s="242"/>
      <c r="FI13" s="242"/>
      <c r="FJ13" s="242"/>
      <c r="FK13" s="242"/>
      <c r="FL13" s="242"/>
      <c r="FM13" s="242"/>
      <c r="FN13" s="242"/>
      <c r="FO13" s="242"/>
      <c r="FP13" s="242"/>
      <c r="FQ13" s="242"/>
      <c r="FR13" s="242"/>
      <c r="FS13" s="242"/>
      <c r="FT13" s="242"/>
      <c r="FU13" s="242"/>
      <c r="FV13" s="242"/>
      <c r="FW13" s="242"/>
      <c r="FX13" s="242"/>
      <c r="FY13" s="242"/>
      <c r="FZ13" s="242"/>
      <c r="GA13" s="242"/>
      <c r="GB13" s="242"/>
      <c r="GC13" s="242"/>
      <c r="GD13" s="242"/>
      <c r="GE13" s="242"/>
      <c r="GF13" s="242"/>
      <c r="GG13" s="242"/>
      <c r="GH13" s="242"/>
      <c r="GI13" s="242"/>
      <c r="GJ13" s="242"/>
      <c r="GK13" s="242"/>
      <c r="GL13" s="242"/>
      <c r="GM13" s="242"/>
      <c r="GN13" s="242"/>
      <c r="GO13" s="242"/>
      <c r="GP13" s="242"/>
      <c r="GQ13" s="242"/>
      <c r="GR13" s="242"/>
      <c r="GS13" s="242"/>
      <c r="GT13" s="242"/>
      <c r="GU13" s="242"/>
      <c r="GV13" s="242"/>
      <c r="GW13" s="242"/>
      <c r="GX13" s="242"/>
      <c r="GY13" s="242"/>
      <c r="GZ13" s="242"/>
      <c r="HA13" s="242"/>
      <c r="HB13" s="242"/>
      <c r="HC13" s="242"/>
      <c r="HD13" s="242"/>
      <c r="HE13" s="242"/>
      <c r="HF13" s="242"/>
      <c r="HG13" s="242"/>
      <c r="HH13" s="242"/>
      <c r="HI13" s="242"/>
      <c r="HJ13" s="242"/>
      <c r="HK13" s="242"/>
      <c r="HL13" s="242"/>
      <c r="HM13" s="242"/>
      <c r="HN13" s="242"/>
      <c r="HO13" s="242"/>
      <c r="HP13" s="242"/>
      <c r="HQ13" s="242"/>
      <c r="HR13" s="242"/>
      <c r="HS13" s="242"/>
      <c r="HT13" s="242"/>
      <c r="HU13" s="242"/>
      <c r="HV13" s="242"/>
      <c r="HW13" s="242"/>
      <c r="HX13" s="242"/>
      <c r="HY13" s="242"/>
      <c r="HZ13" s="242"/>
      <c r="IA13" s="242"/>
      <c r="IB13" s="242"/>
      <c r="IC13" s="242"/>
      <c r="ID13" s="242"/>
      <c r="IE13" s="242"/>
      <c r="IF13" s="242"/>
      <c r="IG13" s="242"/>
      <c r="IH13" s="242"/>
      <c r="II13" s="242"/>
      <c r="IJ13" s="242"/>
      <c r="IK13" s="242"/>
      <c r="IL13" s="242"/>
      <c r="IM13" s="242"/>
      <c r="IN13" s="242"/>
      <c r="IO13" s="242"/>
      <c r="IP13" s="242"/>
      <c r="IQ13" s="242"/>
      <c r="IR13" s="242"/>
      <c r="IS13" s="242"/>
      <c r="IT13" s="242"/>
      <c r="IU13" s="242"/>
      <c r="IV13" s="242"/>
      <c r="IW13" s="242"/>
      <c r="IX13" s="242"/>
      <c r="IY13" s="242"/>
      <c r="IZ13" s="242"/>
      <c r="JA13" s="242"/>
      <c r="JB13" s="242"/>
      <c r="JC13" s="242"/>
      <c r="JD13" s="242"/>
      <c r="JE13" s="242"/>
      <c r="JF13" s="242"/>
      <c r="JG13" s="242"/>
      <c r="JH13" s="242"/>
      <c r="JI13" s="242"/>
      <c r="JJ13" s="242"/>
      <c r="JK13" s="242"/>
      <c r="JL13" s="242"/>
      <c r="JM13" s="242"/>
      <c r="JN13" s="242"/>
      <c r="JO13" s="242"/>
      <c r="JP13" s="242"/>
      <c r="JQ13" s="242"/>
      <c r="JR13" s="242"/>
      <c r="JS13" s="242"/>
      <c r="JT13" s="242"/>
      <c r="JU13" s="242"/>
      <c r="JV13" s="242"/>
      <c r="JW13" s="242"/>
      <c r="JX13" s="242"/>
      <c r="JY13" s="242"/>
      <c r="JZ13" s="242"/>
      <c r="KA13" s="242"/>
      <c r="KB13" s="242"/>
      <c r="KC13" s="242"/>
      <c r="KD13" s="242"/>
      <c r="KE13" s="242"/>
      <c r="KF13" s="242"/>
      <c r="KG13" s="242"/>
      <c r="KH13" s="242"/>
      <c r="KI13" s="242"/>
      <c r="KJ13" s="242"/>
      <c r="KK13" s="242"/>
      <c r="KL13" s="242"/>
      <c r="KM13" s="242"/>
      <c r="KN13" s="242"/>
      <c r="KO13" s="242"/>
      <c r="KP13" s="242"/>
      <c r="KQ13" s="242"/>
      <c r="KR13" s="242"/>
      <c r="KS13" s="242"/>
      <c r="KT13" s="242"/>
      <c r="KU13" s="242"/>
      <c r="KV13" s="242"/>
      <c r="KW13" s="242"/>
      <c r="KX13" s="242"/>
      <c r="KY13" s="242"/>
      <c r="KZ13" s="242"/>
      <c r="LA13" s="242"/>
      <c r="LB13" s="242"/>
      <c r="LC13" s="242"/>
      <c r="LD13" s="242"/>
      <c r="LE13" s="242"/>
      <c r="LF13" s="242"/>
      <c r="LG13" s="242"/>
    </row>
    <row r="14" spans="1:319" s="192" customFormat="1" ht="51" customHeight="1" x14ac:dyDescent="0.25">
      <c r="A14" s="754" t="s">
        <v>197</v>
      </c>
      <c r="B14" s="755" t="s">
        <v>198</v>
      </c>
      <c r="C14" s="740" t="s">
        <v>199</v>
      </c>
      <c r="D14" s="742" t="s">
        <v>109</v>
      </c>
      <c r="E14" s="742" t="s">
        <v>20</v>
      </c>
      <c r="F14" s="742" t="s">
        <v>155</v>
      </c>
      <c r="G14" s="336"/>
      <c r="H14" s="752" t="s">
        <v>100</v>
      </c>
      <c r="I14" s="738" t="s">
        <v>200</v>
      </c>
      <c r="J14" s="663" t="s">
        <v>201</v>
      </c>
      <c r="K14" s="336"/>
      <c r="L14" s="753" t="s">
        <v>202</v>
      </c>
      <c r="M14" s="738" t="s">
        <v>113</v>
      </c>
      <c r="N14" s="738">
        <v>3</v>
      </c>
      <c r="O14" s="738" t="s">
        <v>203</v>
      </c>
      <c r="P14" s="738" t="s">
        <v>171</v>
      </c>
      <c r="Q14" s="738">
        <v>4</v>
      </c>
      <c r="R14" s="744" t="str">
        <f>IF(N14+Q14=0," ",IF(OR(AND(N14=1,Q14=1),AND(N14=1,Q14=2),AND(N14=2,Q14=2),AND(N14=2,Q14=1),AND(N14=3,Q14=1)),"Bajo",IF(OR(AND(N14=1,Q14=3),AND(N14=2,Q14=3),AND(N14=3,Q14=2),AND(N14=4,Q14=1)),"Moderado",IF(OR(AND(N14=1,Q14=4),AND(N14=2,Q14=4),AND(N14=3,Q14=3),AND(N14=4,Q14=2),AND(N14=4,Q14=3),AND(N14=5,Q14=1),AND(N14=5,Q14=2)),"Alto",IF(OR(AND(N14=2,Q14=5),AND(N14=3,Q14=5),AND(N14=3,Q14=4),AND(N14=4,Q14=4),AND(N14=4,Q14=5),AND(N14=5,Q14=3),AND(N14=5,Q14=4),AND(N14=1,Q14=5),AND(N14=5,Q14=5)),"Extremo","")))))</f>
        <v>Extremo</v>
      </c>
      <c r="S14" s="204" t="s">
        <v>204</v>
      </c>
      <c r="T14" s="328" t="s">
        <v>117</v>
      </c>
      <c r="U14" s="328">
        <v>15</v>
      </c>
      <c r="V14" s="328">
        <v>15</v>
      </c>
      <c r="W14" s="328">
        <v>15</v>
      </c>
      <c r="X14" s="328">
        <v>15</v>
      </c>
      <c r="Y14" s="328">
        <v>15</v>
      </c>
      <c r="Z14" s="369">
        <v>0</v>
      </c>
      <c r="AA14" s="328">
        <v>10</v>
      </c>
      <c r="AB14" s="205">
        <f>SUM(U14:AA14)</f>
        <v>85</v>
      </c>
      <c r="AC14" s="328" t="s">
        <v>119</v>
      </c>
      <c r="AD14" s="328" t="s">
        <v>118</v>
      </c>
      <c r="AE14" s="375">
        <v>0</v>
      </c>
      <c r="AF14" s="745">
        <f>AVERAGE(AE14:AE17)</f>
        <v>62.5</v>
      </c>
      <c r="AG14" s="610" t="s">
        <v>157</v>
      </c>
      <c r="AH14" s="748" t="s">
        <v>120</v>
      </c>
      <c r="AI14" s="748" t="s">
        <v>121</v>
      </c>
      <c r="AJ14" s="738" t="s">
        <v>113</v>
      </c>
      <c r="AK14" s="704">
        <v>2</v>
      </c>
      <c r="AL14" s="738" t="s">
        <v>171</v>
      </c>
      <c r="AM14" s="738">
        <v>4</v>
      </c>
      <c r="AN14" s="744" t="str">
        <f>IF(AK14+AM14=0," ",IF(OR(AND(AK14=1,AM14=1),AND(AK14=1,AM14=2),AND(AK14=2,AM14=2),AND(AK14=2,AM14=1),AND(AK14=3,AM14=1)),"Bajo",IF(OR(AND(AK14=1,AM14=3),AND(AK14=2,AM14=3),AND(AK14=3,AM14=2),AND(AK14=4,AM14=1)),"Moderado",IF(OR(AND(AK14=1,AM14=4),AND(AK14=2,AM14=4),AND(AK14=3,AM14=3),AND(AK14=4,AM14=2),AND(AK14=4,AM14=3),AND(AK14=5,AM14=1),AND(AK14=5,AM14=2)),"Alto",IF(OR(AND(AK14=2,AM14=5),AND(AK14=1,AM14=5),AND(AK14=3,AM14=5),AND(AK14=3,AM14=4),AND(AK14=4,AM14=4),AND(AK14=4,AM14=5),AND(AK14=5,AM14=3),AND(AK14=5,AM14=4),AND(AK14=5,AM14=5)),"Extremo","")))))</f>
        <v>Alto</v>
      </c>
      <c r="AO14" s="602" t="s">
        <v>205</v>
      </c>
      <c r="AP14" s="602" t="s">
        <v>123</v>
      </c>
      <c r="AQ14" s="36" t="s">
        <v>124</v>
      </c>
      <c r="AR14" s="36" t="s">
        <v>125</v>
      </c>
      <c r="AS14" s="204" t="s">
        <v>206</v>
      </c>
      <c r="AT14" s="346" t="s">
        <v>207</v>
      </c>
      <c r="AU14" s="204" t="s">
        <v>208</v>
      </c>
      <c r="AV14" s="206" t="s">
        <v>209</v>
      </c>
      <c r="AW14" s="180">
        <v>44018</v>
      </c>
      <c r="AX14" s="331" t="s">
        <v>210</v>
      </c>
      <c r="AY14" s="160" t="s">
        <v>211</v>
      </c>
      <c r="AZ14" s="160">
        <v>20</v>
      </c>
      <c r="BA14" s="374" t="s">
        <v>891</v>
      </c>
      <c r="BB14" s="328"/>
      <c r="BC14" s="328"/>
      <c r="BD14" s="328"/>
      <c r="BE14" s="328"/>
      <c r="BF14" s="328"/>
      <c r="BG14" s="328"/>
      <c r="BH14" s="328"/>
      <c r="BI14" s="328"/>
      <c r="BJ14" s="328"/>
      <c r="BK14" s="328"/>
      <c r="BL14" s="328"/>
      <c r="BM14" s="328"/>
      <c r="BN14" s="328"/>
      <c r="BO14" s="328"/>
      <c r="BP14" s="328"/>
      <c r="BQ14" s="328"/>
      <c r="BR14" s="328"/>
      <c r="BS14" s="328"/>
      <c r="BT14" s="328"/>
      <c r="BU14" s="328"/>
      <c r="BV14" s="328"/>
      <c r="BW14" s="328"/>
      <c r="BX14" s="328"/>
      <c r="BY14" s="328"/>
      <c r="BZ14" s="328"/>
      <c r="CA14" s="328"/>
      <c r="CB14" s="328"/>
      <c r="CC14" s="328"/>
      <c r="CD14" s="328"/>
      <c r="CE14" s="328"/>
      <c r="CF14" s="328"/>
      <c r="CG14" s="328"/>
      <c r="CH14" s="328"/>
      <c r="CI14" s="328"/>
      <c r="CJ14" s="328"/>
      <c r="CK14" s="328"/>
      <c r="CL14" s="328"/>
      <c r="CM14" s="328"/>
      <c r="CN14" s="328"/>
      <c r="CO14" s="328"/>
      <c r="CP14" s="328"/>
      <c r="CQ14" s="328"/>
      <c r="CR14" s="328"/>
      <c r="CS14" s="328"/>
      <c r="CT14" s="328"/>
      <c r="CU14" s="328"/>
      <c r="CV14" s="328"/>
      <c r="CW14" s="328"/>
      <c r="CX14" s="328"/>
      <c r="CY14" s="328"/>
      <c r="CZ14" s="328"/>
      <c r="DA14" s="328"/>
      <c r="DB14" s="328"/>
      <c r="DC14" s="328"/>
      <c r="DD14" s="328"/>
      <c r="DE14" s="328"/>
      <c r="DF14" s="328"/>
      <c r="DG14" s="328"/>
      <c r="DH14" s="328"/>
      <c r="DI14" s="328"/>
      <c r="DJ14" s="328"/>
      <c r="DK14" s="328"/>
      <c r="DL14" s="328"/>
      <c r="DM14" s="328"/>
      <c r="DN14" s="328"/>
      <c r="DO14" s="328"/>
      <c r="DP14" s="328"/>
      <c r="DQ14" s="328"/>
      <c r="DR14" s="328"/>
      <c r="DS14" s="328"/>
      <c r="DT14" s="328"/>
      <c r="DU14" s="328"/>
      <c r="DV14" s="328"/>
      <c r="DW14" s="328"/>
      <c r="DX14" s="328"/>
      <c r="DY14" s="328"/>
      <c r="DZ14" s="328"/>
      <c r="EA14" s="328"/>
      <c r="EB14" s="328"/>
      <c r="EC14" s="328"/>
      <c r="ED14" s="328"/>
      <c r="EE14" s="328"/>
      <c r="EF14" s="328"/>
      <c r="EG14" s="328"/>
      <c r="EH14" s="328"/>
      <c r="EI14" s="328"/>
      <c r="EJ14" s="328"/>
      <c r="EK14" s="328"/>
      <c r="EL14" s="328"/>
      <c r="EM14" s="328"/>
      <c r="EN14" s="328"/>
      <c r="EO14" s="328"/>
      <c r="EP14" s="328"/>
      <c r="EQ14" s="328"/>
      <c r="ER14" s="328"/>
      <c r="ES14" s="328"/>
      <c r="ET14" s="328"/>
      <c r="EU14" s="328"/>
      <c r="EV14" s="328"/>
      <c r="EW14" s="328"/>
      <c r="EX14" s="328"/>
      <c r="EY14" s="328"/>
      <c r="EZ14" s="328"/>
      <c r="FA14" s="328"/>
      <c r="FB14" s="328"/>
      <c r="FC14" s="328"/>
      <c r="FD14" s="328"/>
      <c r="FE14" s="328"/>
      <c r="FF14" s="328"/>
      <c r="FG14" s="328"/>
      <c r="FH14" s="328"/>
      <c r="FI14" s="328"/>
      <c r="FJ14" s="328"/>
      <c r="FK14" s="328"/>
      <c r="FL14" s="328"/>
      <c r="FM14" s="328"/>
      <c r="FN14" s="328"/>
      <c r="FO14" s="328"/>
      <c r="FP14" s="328"/>
      <c r="FQ14" s="328"/>
      <c r="FR14" s="328"/>
      <c r="FS14" s="328"/>
      <c r="FT14" s="328"/>
      <c r="FU14" s="328"/>
      <c r="FV14" s="328"/>
      <c r="FW14" s="328"/>
      <c r="FX14" s="328"/>
      <c r="FY14" s="328"/>
      <c r="FZ14" s="328"/>
      <c r="GA14" s="328"/>
      <c r="GB14" s="328"/>
      <c r="GC14" s="328"/>
      <c r="GD14" s="328"/>
      <c r="GE14" s="328"/>
      <c r="GF14" s="328"/>
      <c r="GG14" s="328"/>
      <c r="GH14" s="328"/>
      <c r="GI14" s="328"/>
      <c r="GJ14" s="328"/>
      <c r="GK14" s="328"/>
      <c r="GL14" s="328"/>
      <c r="GM14" s="328"/>
      <c r="GN14" s="328"/>
      <c r="GO14" s="328"/>
      <c r="GP14" s="328"/>
      <c r="GQ14" s="328"/>
      <c r="GR14" s="328"/>
      <c r="GS14" s="328"/>
      <c r="GT14" s="328"/>
      <c r="GU14" s="328"/>
      <c r="GV14" s="328"/>
      <c r="GW14" s="328"/>
      <c r="GX14" s="328"/>
      <c r="GY14" s="328"/>
      <c r="GZ14" s="328"/>
      <c r="HA14" s="328"/>
      <c r="HB14" s="328"/>
      <c r="HC14" s="328"/>
      <c r="HD14" s="328"/>
      <c r="HE14" s="328"/>
      <c r="HF14" s="328"/>
      <c r="HG14" s="328"/>
      <c r="HH14" s="328"/>
      <c r="HI14" s="328"/>
      <c r="HJ14" s="328"/>
      <c r="HK14" s="328"/>
      <c r="HL14" s="328"/>
      <c r="HM14" s="328"/>
      <c r="HN14" s="328"/>
      <c r="HO14" s="328"/>
      <c r="HP14" s="328"/>
      <c r="HQ14" s="328"/>
      <c r="HR14" s="328"/>
      <c r="HS14" s="328"/>
      <c r="HT14" s="328"/>
      <c r="HU14" s="328"/>
      <c r="HV14" s="328"/>
      <c r="HW14" s="328"/>
      <c r="HX14" s="328"/>
      <c r="HY14" s="328"/>
      <c r="HZ14" s="328"/>
      <c r="IA14" s="328"/>
      <c r="IB14" s="328"/>
      <c r="IC14" s="328"/>
      <c r="ID14" s="328"/>
      <c r="IE14" s="328"/>
      <c r="IF14" s="328"/>
      <c r="IG14" s="328"/>
      <c r="IH14" s="328"/>
      <c r="II14" s="328"/>
      <c r="IJ14" s="328"/>
      <c r="IK14" s="328"/>
      <c r="IL14" s="328"/>
      <c r="IM14" s="328"/>
      <c r="IN14" s="328"/>
      <c r="IO14" s="328"/>
      <c r="IP14" s="328"/>
      <c r="IQ14" s="328"/>
      <c r="IR14" s="328"/>
      <c r="IS14" s="328"/>
      <c r="IT14" s="328"/>
      <c r="IU14" s="328"/>
      <c r="IV14" s="328"/>
      <c r="IW14" s="328"/>
      <c r="IX14" s="328"/>
      <c r="IY14" s="328"/>
      <c r="IZ14" s="328"/>
      <c r="JA14" s="328"/>
      <c r="JB14" s="328"/>
      <c r="JC14" s="328"/>
      <c r="JD14" s="328"/>
      <c r="JE14" s="328"/>
      <c r="JF14" s="328"/>
      <c r="JG14" s="328"/>
      <c r="JH14" s="328"/>
      <c r="JI14" s="328"/>
      <c r="JJ14" s="328"/>
      <c r="JK14" s="328"/>
      <c r="JL14" s="328"/>
      <c r="JM14" s="328"/>
      <c r="JN14" s="328"/>
      <c r="JO14" s="328"/>
      <c r="JP14" s="328"/>
      <c r="JQ14" s="328"/>
      <c r="JR14" s="328"/>
      <c r="JS14" s="328"/>
      <c r="JT14" s="328"/>
      <c r="JU14" s="328"/>
      <c r="JV14" s="328"/>
      <c r="JW14" s="328"/>
      <c r="JX14" s="328"/>
      <c r="JY14" s="328"/>
      <c r="JZ14" s="328"/>
      <c r="KA14" s="328"/>
      <c r="KB14" s="328"/>
      <c r="KC14" s="328"/>
      <c r="KD14" s="328"/>
      <c r="KE14" s="328"/>
      <c r="KF14" s="328"/>
      <c r="KG14" s="328"/>
      <c r="KH14" s="328"/>
      <c r="KI14" s="328"/>
      <c r="KJ14" s="328"/>
      <c r="KK14" s="328"/>
      <c r="KL14" s="328"/>
      <c r="KM14" s="328"/>
      <c r="KN14" s="328"/>
      <c r="KO14" s="328"/>
      <c r="KP14" s="328"/>
      <c r="KQ14" s="328"/>
      <c r="KR14" s="328"/>
      <c r="KS14" s="328"/>
      <c r="KT14" s="328"/>
      <c r="KU14" s="328"/>
      <c r="KV14" s="328"/>
      <c r="KW14" s="328"/>
      <c r="KX14" s="328"/>
      <c r="KY14" s="328"/>
      <c r="KZ14" s="328"/>
      <c r="LA14" s="328"/>
      <c r="LB14" s="328"/>
      <c r="LC14" s="328"/>
      <c r="LD14" s="328"/>
      <c r="LE14" s="328"/>
      <c r="LF14" s="328"/>
      <c r="LG14" s="328"/>
    </row>
    <row r="15" spans="1:319" s="193" customFormat="1" ht="46.5" customHeight="1" thickBot="1" x14ac:dyDescent="0.3">
      <c r="A15" s="754"/>
      <c r="B15" s="755"/>
      <c r="C15" s="756"/>
      <c r="D15" s="751"/>
      <c r="E15" s="751"/>
      <c r="F15" s="751"/>
      <c r="G15" s="340"/>
      <c r="H15" s="752"/>
      <c r="I15" s="738"/>
      <c r="J15" s="663"/>
      <c r="K15" s="340"/>
      <c r="L15" s="753"/>
      <c r="M15" s="738"/>
      <c r="N15" s="738"/>
      <c r="O15" s="738"/>
      <c r="P15" s="738"/>
      <c r="Q15" s="738"/>
      <c r="R15" s="744"/>
      <c r="S15" s="207" t="s">
        <v>212</v>
      </c>
      <c r="T15" s="329" t="s">
        <v>117</v>
      </c>
      <c r="U15" s="329">
        <v>15</v>
      </c>
      <c r="V15" s="329">
        <v>15</v>
      </c>
      <c r="W15" s="329">
        <v>15</v>
      </c>
      <c r="X15" s="329">
        <v>15</v>
      </c>
      <c r="Y15" s="329">
        <v>15</v>
      </c>
      <c r="Z15" s="329">
        <v>15</v>
      </c>
      <c r="AA15" s="329">
        <v>10</v>
      </c>
      <c r="AB15" s="208">
        <f t="shared" ref="AB15:AB17" si="1">SUM(U15:AA15)</f>
        <v>100</v>
      </c>
      <c r="AC15" s="329" t="s">
        <v>118</v>
      </c>
      <c r="AD15" s="329" t="s">
        <v>118</v>
      </c>
      <c r="AE15" s="208">
        <v>100</v>
      </c>
      <c r="AF15" s="746"/>
      <c r="AG15" s="611"/>
      <c r="AH15" s="749"/>
      <c r="AI15" s="749"/>
      <c r="AJ15" s="738"/>
      <c r="AK15" s="704"/>
      <c r="AL15" s="738"/>
      <c r="AM15" s="738"/>
      <c r="AN15" s="744"/>
      <c r="AO15" s="602"/>
      <c r="AP15" s="602"/>
      <c r="AQ15" s="354" t="s">
        <v>124</v>
      </c>
      <c r="AR15" s="354" t="s">
        <v>125</v>
      </c>
      <c r="AS15" s="207" t="s">
        <v>213</v>
      </c>
      <c r="AT15" s="341" t="s">
        <v>207</v>
      </c>
      <c r="AU15" s="207" t="s">
        <v>214</v>
      </c>
      <c r="AV15" s="209" t="s">
        <v>215</v>
      </c>
      <c r="AW15" s="179">
        <v>44018</v>
      </c>
      <c r="AX15" s="332" t="s">
        <v>216</v>
      </c>
      <c r="AY15" s="356" t="s">
        <v>211</v>
      </c>
      <c r="AZ15" s="356">
        <v>100</v>
      </c>
      <c r="BA15" s="374" t="s">
        <v>892</v>
      </c>
      <c r="BB15" s="329"/>
      <c r="BC15" s="329"/>
      <c r="BD15" s="329"/>
      <c r="BE15" s="329"/>
      <c r="BF15" s="329"/>
      <c r="BG15" s="329"/>
      <c r="BH15" s="329"/>
      <c r="BI15" s="329"/>
      <c r="BJ15" s="329"/>
      <c r="BK15" s="329"/>
      <c r="BL15" s="329"/>
      <c r="BM15" s="329"/>
      <c r="BN15" s="329"/>
      <c r="BO15" s="329"/>
      <c r="BP15" s="329"/>
      <c r="BQ15" s="329"/>
      <c r="BR15" s="329"/>
      <c r="BS15" s="329"/>
      <c r="BT15" s="329"/>
      <c r="BU15" s="329"/>
      <c r="BV15" s="329"/>
      <c r="BW15" s="329"/>
      <c r="BX15" s="329"/>
      <c r="BY15" s="329"/>
      <c r="BZ15" s="329"/>
      <c r="CA15" s="329"/>
      <c r="CB15" s="329"/>
      <c r="CC15" s="329"/>
      <c r="CD15" s="329"/>
      <c r="CE15" s="329"/>
      <c r="CF15" s="329"/>
      <c r="CG15" s="329"/>
      <c r="CH15" s="329"/>
      <c r="CI15" s="329"/>
      <c r="CJ15" s="329"/>
      <c r="CK15" s="329"/>
      <c r="CL15" s="329"/>
      <c r="CM15" s="329"/>
      <c r="CN15" s="329"/>
      <c r="CO15" s="329"/>
      <c r="CP15" s="329"/>
      <c r="CQ15" s="329"/>
      <c r="CR15" s="329"/>
      <c r="CS15" s="329"/>
      <c r="CT15" s="329"/>
      <c r="CU15" s="329"/>
      <c r="CV15" s="329"/>
      <c r="CW15" s="329"/>
      <c r="CX15" s="329"/>
      <c r="CY15" s="329"/>
      <c r="CZ15" s="329"/>
      <c r="DA15" s="329"/>
      <c r="DB15" s="329"/>
      <c r="DC15" s="329"/>
      <c r="DD15" s="329"/>
      <c r="DE15" s="329"/>
      <c r="DF15" s="329"/>
      <c r="DG15" s="329"/>
      <c r="DH15" s="329"/>
      <c r="DI15" s="329"/>
      <c r="DJ15" s="329"/>
      <c r="DK15" s="329"/>
      <c r="DL15" s="329"/>
      <c r="DM15" s="329"/>
      <c r="DN15" s="329"/>
      <c r="DO15" s="329"/>
      <c r="DP15" s="329"/>
      <c r="DQ15" s="329"/>
      <c r="DR15" s="329"/>
      <c r="DS15" s="329"/>
      <c r="DT15" s="329"/>
      <c r="DU15" s="329"/>
      <c r="DV15" s="329"/>
      <c r="DW15" s="329"/>
      <c r="DX15" s="329"/>
      <c r="DY15" s="329"/>
      <c r="DZ15" s="329"/>
      <c r="EA15" s="329"/>
      <c r="EB15" s="329"/>
      <c r="EC15" s="329"/>
      <c r="ED15" s="329"/>
      <c r="EE15" s="329"/>
      <c r="EF15" s="329"/>
      <c r="EG15" s="329"/>
      <c r="EH15" s="329"/>
      <c r="EI15" s="329"/>
      <c r="EJ15" s="329"/>
      <c r="EK15" s="329"/>
      <c r="EL15" s="329"/>
      <c r="EM15" s="329"/>
      <c r="EN15" s="329"/>
      <c r="EO15" s="329"/>
      <c r="EP15" s="329"/>
      <c r="EQ15" s="329"/>
      <c r="ER15" s="329"/>
      <c r="ES15" s="329"/>
      <c r="ET15" s="329"/>
      <c r="EU15" s="329"/>
      <c r="EV15" s="329"/>
      <c r="EW15" s="329"/>
      <c r="EX15" s="329"/>
      <c r="EY15" s="329"/>
      <c r="EZ15" s="329"/>
      <c r="FA15" s="329"/>
      <c r="FB15" s="329"/>
      <c r="FC15" s="329"/>
      <c r="FD15" s="329"/>
      <c r="FE15" s="329"/>
      <c r="FF15" s="329"/>
      <c r="FG15" s="329"/>
      <c r="FH15" s="329"/>
      <c r="FI15" s="329"/>
      <c r="FJ15" s="329"/>
      <c r="FK15" s="329"/>
      <c r="FL15" s="329"/>
      <c r="FM15" s="329"/>
      <c r="FN15" s="329"/>
      <c r="FO15" s="329"/>
      <c r="FP15" s="329"/>
      <c r="FQ15" s="329"/>
      <c r="FR15" s="329"/>
      <c r="FS15" s="329"/>
      <c r="FT15" s="329"/>
      <c r="FU15" s="329"/>
      <c r="FV15" s="329"/>
      <c r="FW15" s="329"/>
      <c r="FX15" s="329"/>
      <c r="FY15" s="329"/>
      <c r="FZ15" s="329"/>
      <c r="GA15" s="329"/>
      <c r="GB15" s="329"/>
      <c r="GC15" s="329"/>
      <c r="GD15" s="329"/>
      <c r="GE15" s="329"/>
      <c r="GF15" s="329"/>
      <c r="GG15" s="329"/>
      <c r="GH15" s="329"/>
      <c r="GI15" s="329"/>
      <c r="GJ15" s="329"/>
      <c r="GK15" s="329"/>
      <c r="GL15" s="329"/>
      <c r="GM15" s="329"/>
      <c r="GN15" s="329"/>
      <c r="GO15" s="329"/>
      <c r="GP15" s="329"/>
      <c r="GQ15" s="329"/>
      <c r="GR15" s="329"/>
      <c r="GS15" s="329"/>
      <c r="GT15" s="329"/>
      <c r="GU15" s="329"/>
      <c r="GV15" s="329"/>
      <c r="GW15" s="329"/>
      <c r="GX15" s="329"/>
      <c r="GY15" s="329"/>
      <c r="GZ15" s="329"/>
      <c r="HA15" s="329"/>
      <c r="HB15" s="329"/>
      <c r="HC15" s="329"/>
      <c r="HD15" s="329"/>
      <c r="HE15" s="329"/>
      <c r="HF15" s="329"/>
      <c r="HG15" s="329"/>
      <c r="HH15" s="329"/>
      <c r="HI15" s="329"/>
      <c r="HJ15" s="329"/>
      <c r="HK15" s="329"/>
      <c r="HL15" s="329"/>
      <c r="HM15" s="329"/>
      <c r="HN15" s="329"/>
      <c r="HO15" s="329"/>
      <c r="HP15" s="329"/>
      <c r="HQ15" s="329"/>
      <c r="HR15" s="329"/>
      <c r="HS15" s="329"/>
      <c r="HT15" s="329"/>
      <c r="HU15" s="329"/>
      <c r="HV15" s="329"/>
      <c r="HW15" s="329"/>
      <c r="HX15" s="329"/>
      <c r="HY15" s="329"/>
      <c r="HZ15" s="329"/>
      <c r="IA15" s="329"/>
      <c r="IB15" s="329"/>
      <c r="IC15" s="329"/>
      <c r="ID15" s="329"/>
      <c r="IE15" s="329"/>
      <c r="IF15" s="329"/>
      <c r="IG15" s="329"/>
      <c r="IH15" s="329"/>
      <c r="II15" s="329"/>
      <c r="IJ15" s="329"/>
      <c r="IK15" s="329"/>
      <c r="IL15" s="329"/>
      <c r="IM15" s="329"/>
      <c r="IN15" s="329"/>
      <c r="IO15" s="329"/>
      <c r="IP15" s="329"/>
      <c r="IQ15" s="329"/>
      <c r="IR15" s="329"/>
      <c r="IS15" s="329"/>
      <c r="IT15" s="329"/>
      <c r="IU15" s="329"/>
      <c r="IV15" s="329"/>
      <c r="IW15" s="329"/>
      <c r="IX15" s="329"/>
      <c r="IY15" s="329"/>
      <c r="IZ15" s="329"/>
      <c r="JA15" s="329"/>
      <c r="JB15" s="329"/>
      <c r="JC15" s="329"/>
      <c r="JD15" s="329"/>
      <c r="JE15" s="329"/>
      <c r="JF15" s="329"/>
      <c r="JG15" s="329"/>
      <c r="JH15" s="329"/>
      <c r="JI15" s="329"/>
      <c r="JJ15" s="329"/>
      <c r="JK15" s="329"/>
      <c r="JL15" s="329"/>
      <c r="JM15" s="329"/>
      <c r="JN15" s="329"/>
      <c r="JO15" s="329"/>
      <c r="JP15" s="329"/>
      <c r="JQ15" s="329"/>
      <c r="JR15" s="329"/>
      <c r="JS15" s="329"/>
      <c r="JT15" s="329"/>
      <c r="JU15" s="329"/>
      <c r="JV15" s="329"/>
      <c r="JW15" s="329"/>
      <c r="JX15" s="329"/>
      <c r="JY15" s="329"/>
      <c r="JZ15" s="329"/>
      <c r="KA15" s="329"/>
      <c r="KB15" s="329"/>
      <c r="KC15" s="329"/>
      <c r="KD15" s="329"/>
      <c r="KE15" s="329"/>
      <c r="KF15" s="329"/>
      <c r="KG15" s="329"/>
      <c r="KH15" s="329"/>
      <c r="KI15" s="329"/>
      <c r="KJ15" s="329"/>
      <c r="KK15" s="329"/>
      <c r="KL15" s="329"/>
      <c r="KM15" s="329"/>
      <c r="KN15" s="329"/>
      <c r="KO15" s="329"/>
      <c r="KP15" s="329"/>
      <c r="KQ15" s="329"/>
      <c r="KR15" s="329"/>
      <c r="KS15" s="329"/>
      <c r="KT15" s="329"/>
      <c r="KU15" s="329"/>
      <c r="KV15" s="329"/>
      <c r="KW15" s="329"/>
      <c r="KX15" s="329"/>
      <c r="KY15" s="329"/>
      <c r="KZ15" s="329"/>
      <c r="LA15" s="329"/>
      <c r="LB15" s="329"/>
      <c r="LC15" s="329"/>
      <c r="LD15" s="329"/>
      <c r="LE15" s="329"/>
      <c r="LF15" s="329"/>
      <c r="LG15" s="329"/>
    </row>
    <row r="16" spans="1:319" s="191" customFormat="1" ht="73.5" customHeight="1" thickBot="1" x14ac:dyDescent="0.3">
      <c r="A16" s="754"/>
      <c r="B16" s="755"/>
      <c r="C16" s="740" t="s">
        <v>217</v>
      </c>
      <c r="D16" s="742" t="s">
        <v>109</v>
      </c>
      <c r="E16" s="742" t="s">
        <v>19</v>
      </c>
      <c r="F16" s="742" t="s">
        <v>110</v>
      </c>
      <c r="G16" s="336"/>
      <c r="H16" s="752"/>
      <c r="I16" s="738"/>
      <c r="J16" s="663"/>
      <c r="K16" s="336"/>
      <c r="L16" s="753"/>
      <c r="M16" s="738"/>
      <c r="N16" s="738"/>
      <c r="O16" s="738"/>
      <c r="P16" s="738"/>
      <c r="Q16" s="738"/>
      <c r="R16" s="744"/>
      <c r="S16" s="204" t="s">
        <v>218</v>
      </c>
      <c r="T16" s="328" t="s">
        <v>117</v>
      </c>
      <c r="U16" s="328">
        <v>15</v>
      </c>
      <c r="V16" s="328">
        <v>15</v>
      </c>
      <c r="W16" s="328">
        <v>15</v>
      </c>
      <c r="X16" s="328">
        <v>15</v>
      </c>
      <c r="Y16" s="328">
        <v>15</v>
      </c>
      <c r="Z16" s="328">
        <v>15</v>
      </c>
      <c r="AA16" s="328">
        <v>10</v>
      </c>
      <c r="AB16" s="205">
        <f t="shared" si="1"/>
        <v>100</v>
      </c>
      <c r="AC16" s="328" t="s">
        <v>118</v>
      </c>
      <c r="AD16" s="328" t="s">
        <v>157</v>
      </c>
      <c r="AE16" s="375">
        <v>50</v>
      </c>
      <c r="AF16" s="746"/>
      <c r="AG16" s="611"/>
      <c r="AH16" s="749"/>
      <c r="AI16" s="749"/>
      <c r="AJ16" s="738"/>
      <c r="AK16" s="704"/>
      <c r="AL16" s="738"/>
      <c r="AM16" s="738"/>
      <c r="AN16" s="744"/>
      <c r="AO16" s="602"/>
      <c r="AP16" s="602"/>
      <c r="AQ16" s="36" t="s">
        <v>124</v>
      </c>
      <c r="AR16" s="36" t="s">
        <v>125</v>
      </c>
      <c r="AS16" s="204" t="s">
        <v>219</v>
      </c>
      <c r="AT16" s="346" t="s">
        <v>207</v>
      </c>
      <c r="AU16" s="204" t="s">
        <v>220</v>
      </c>
      <c r="AV16" s="206" t="s">
        <v>221</v>
      </c>
      <c r="AW16" s="180">
        <v>44018</v>
      </c>
      <c r="AX16" s="331" t="s">
        <v>222</v>
      </c>
      <c r="AY16" s="160" t="s">
        <v>211</v>
      </c>
      <c r="AZ16" s="160">
        <v>6</v>
      </c>
      <c r="BA16" s="374" t="s">
        <v>893</v>
      </c>
      <c r="BB16" s="311"/>
      <c r="BC16" s="311"/>
      <c r="BD16" s="311"/>
      <c r="BE16" s="311"/>
      <c r="BF16" s="311"/>
      <c r="BG16" s="311"/>
      <c r="BH16" s="311"/>
      <c r="BI16" s="311"/>
      <c r="BJ16" s="311"/>
      <c r="BK16" s="311"/>
      <c r="BL16" s="311"/>
      <c r="BM16" s="311"/>
      <c r="BN16" s="311"/>
      <c r="BO16" s="311"/>
      <c r="BP16" s="311"/>
      <c r="BQ16" s="311"/>
      <c r="BR16" s="311"/>
      <c r="BS16" s="311"/>
      <c r="BT16" s="311"/>
      <c r="BU16" s="311"/>
      <c r="BV16" s="311"/>
      <c r="BW16" s="311"/>
      <c r="BX16" s="311"/>
      <c r="BY16" s="311"/>
      <c r="BZ16" s="311"/>
      <c r="CA16" s="311"/>
      <c r="CB16" s="311"/>
      <c r="CC16" s="311"/>
      <c r="CD16" s="311"/>
      <c r="CE16" s="311"/>
      <c r="CF16" s="311"/>
      <c r="CG16" s="311"/>
      <c r="CH16" s="311"/>
      <c r="CI16" s="311"/>
      <c r="CJ16" s="311"/>
      <c r="CK16" s="311"/>
      <c r="CL16" s="311"/>
      <c r="CM16" s="311"/>
      <c r="CN16" s="311"/>
      <c r="CO16" s="311"/>
      <c r="CP16" s="311"/>
      <c r="CQ16" s="311"/>
      <c r="CR16" s="311"/>
      <c r="CS16" s="311"/>
      <c r="CT16" s="311"/>
      <c r="CU16" s="311"/>
      <c r="CV16" s="311"/>
      <c r="CW16" s="311"/>
      <c r="CX16" s="311"/>
      <c r="CY16" s="311"/>
      <c r="CZ16" s="311"/>
      <c r="DA16" s="311"/>
      <c r="DB16" s="311"/>
      <c r="DC16" s="311"/>
      <c r="DD16" s="311"/>
      <c r="DE16" s="311"/>
      <c r="DF16" s="311"/>
      <c r="DG16" s="311"/>
      <c r="DH16" s="311"/>
      <c r="DI16" s="311"/>
      <c r="DJ16" s="311"/>
      <c r="DK16" s="311"/>
      <c r="DL16" s="311"/>
      <c r="DM16" s="311"/>
      <c r="DN16" s="311"/>
      <c r="DO16" s="311"/>
      <c r="DP16" s="311"/>
      <c r="DQ16" s="311"/>
      <c r="DR16" s="311"/>
      <c r="DS16" s="311"/>
      <c r="DT16" s="311"/>
      <c r="DU16" s="311"/>
      <c r="DV16" s="311"/>
      <c r="DW16" s="311"/>
      <c r="DX16" s="311"/>
      <c r="DY16" s="311"/>
      <c r="DZ16" s="311"/>
      <c r="EA16" s="311"/>
      <c r="EB16" s="311"/>
      <c r="EC16" s="311"/>
      <c r="ED16" s="311"/>
      <c r="EE16" s="311"/>
      <c r="EF16" s="311"/>
      <c r="EG16" s="311"/>
      <c r="EH16" s="311"/>
      <c r="EI16" s="311"/>
      <c r="EJ16" s="311"/>
      <c r="EK16" s="311"/>
      <c r="EL16" s="311"/>
      <c r="EM16" s="311"/>
      <c r="EN16" s="311"/>
      <c r="EO16" s="311"/>
      <c r="EP16" s="311"/>
      <c r="EQ16" s="311"/>
      <c r="ER16" s="311"/>
      <c r="ES16" s="311"/>
      <c r="ET16" s="311"/>
      <c r="EU16" s="311"/>
      <c r="EV16" s="311"/>
      <c r="EW16" s="311"/>
      <c r="EX16" s="311"/>
      <c r="EY16" s="311"/>
      <c r="EZ16" s="311"/>
      <c r="FA16" s="311"/>
      <c r="FB16" s="311"/>
      <c r="FC16" s="311"/>
      <c r="FD16" s="311"/>
      <c r="FE16" s="311"/>
      <c r="FF16" s="311"/>
      <c r="FG16" s="311"/>
      <c r="FH16" s="311"/>
      <c r="FI16" s="311"/>
      <c r="FJ16" s="311"/>
      <c r="FK16" s="311"/>
      <c r="FL16" s="311"/>
      <c r="FM16" s="311"/>
      <c r="FN16" s="311"/>
      <c r="FO16" s="311"/>
      <c r="FP16" s="311"/>
      <c r="FQ16" s="311"/>
      <c r="FR16" s="311"/>
      <c r="FS16" s="311"/>
      <c r="FT16" s="311"/>
      <c r="FU16" s="311"/>
      <c r="FV16" s="311"/>
      <c r="FW16" s="311"/>
      <c r="FX16" s="311"/>
      <c r="FY16" s="311"/>
      <c r="FZ16" s="311"/>
      <c r="GA16" s="311"/>
      <c r="GB16" s="311"/>
      <c r="GC16" s="311"/>
      <c r="GD16" s="311"/>
      <c r="GE16" s="311"/>
      <c r="GF16" s="311"/>
      <c r="GG16" s="311"/>
      <c r="GH16" s="311"/>
      <c r="GI16" s="311"/>
      <c r="GJ16" s="311"/>
      <c r="GK16" s="311"/>
      <c r="GL16" s="311"/>
      <c r="GM16" s="311"/>
      <c r="GN16" s="311"/>
      <c r="GO16" s="311"/>
      <c r="GP16" s="311"/>
      <c r="GQ16" s="311"/>
      <c r="GR16" s="311"/>
      <c r="GS16" s="311"/>
      <c r="GT16" s="311"/>
      <c r="GU16" s="311"/>
      <c r="GV16" s="311"/>
      <c r="GW16" s="311"/>
      <c r="GX16" s="311"/>
      <c r="GY16" s="311"/>
      <c r="GZ16" s="311"/>
      <c r="HA16" s="311"/>
      <c r="HB16" s="311"/>
      <c r="HC16" s="311"/>
      <c r="HD16" s="311"/>
      <c r="HE16" s="311"/>
      <c r="HF16" s="311"/>
      <c r="HG16" s="311"/>
      <c r="HH16" s="311"/>
      <c r="HI16" s="311"/>
      <c r="HJ16" s="311"/>
      <c r="HK16" s="311"/>
      <c r="HL16" s="311"/>
      <c r="HM16" s="311"/>
      <c r="HN16" s="311"/>
      <c r="HO16" s="311"/>
      <c r="HP16" s="311"/>
      <c r="HQ16" s="311"/>
      <c r="HR16" s="311"/>
      <c r="HS16" s="311"/>
      <c r="HT16" s="311"/>
      <c r="HU16" s="311"/>
      <c r="HV16" s="311"/>
      <c r="HW16" s="311"/>
      <c r="HX16" s="311"/>
      <c r="HY16" s="311"/>
      <c r="HZ16" s="311"/>
      <c r="IA16" s="311"/>
      <c r="IB16" s="311"/>
      <c r="IC16" s="311"/>
      <c r="ID16" s="311"/>
      <c r="IE16" s="311"/>
      <c r="IF16" s="311"/>
      <c r="IG16" s="311"/>
      <c r="IH16" s="311"/>
      <c r="II16" s="311"/>
      <c r="IJ16" s="311"/>
      <c r="IK16" s="311"/>
      <c r="IL16" s="311"/>
      <c r="IM16" s="311"/>
      <c r="IN16" s="311"/>
      <c r="IO16" s="311"/>
      <c r="IP16" s="311"/>
      <c r="IQ16" s="311"/>
      <c r="IR16" s="311"/>
      <c r="IS16" s="311"/>
      <c r="IT16" s="311"/>
      <c r="IU16" s="311"/>
      <c r="IV16" s="311"/>
      <c r="IW16" s="311"/>
      <c r="IX16" s="311"/>
      <c r="IY16" s="311"/>
      <c r="IZ16" s="311"/>
      <c r="JA16" s="311"/>
      <c r="JB16" s="311"/>
      <c r="JC16" s="311"/>
      <c r="JD16" s="311"/>
      <c r="JE16" s="311"/>
      <c r="JF16" s="311"/>
      <c r="JG16" s="311"/>
      <c r="JH16" s="311"/>
      <c r="JI16" s="311"/>
      <c r="JJ16" s="311"/>
      <c r="JK16" s="311"/>
      <c r="JL16" s="311"/>
      <c r="JM16" s="311"/>
      <c r="JN16" s="311"/>
      <c r="JO16" s="311"/>
      <c r="JP16" s="311"/>
      <c r="JQ16" s="311"/>
      <c r="JR16" s="311"/>
      <c r="JS16" s="311"/>
      <c r="JT16" s="311"/>
      <c r="JU16" s="311"/>
      <c r="JV16" s="311"/>
      <c r="JW16" s="311"/>
      <c r="JX16" s="311"/>
      <c r="JY16" s="311"/>
      <c r="JZ16" s="311"/>
      <c r="KA16" s="311"/>
      <c r="KB16" s="311"/>
      <c r="KC16" s="311"/>
      <c r="KD16" s="311"/>
      <c r="KE16" s="311"/>
      <c r="KF16" s="311"/>
      <c r="KG16" s="311"/>
      <c r="KH16" s="311"/>
      <c r="KI16" s="311"/>
      <c r="KJ16" s="311"/>
      <c r="KK16" s="311"/>
      <c r="KL16" s="311"/>
      <c r="KM16" s="311"/>
      <c r="KN16" s="311"/>
      <c r="KO16" s="311"/>
      <c r="KP16" s="311"/>
      <c r="KQ16" s="311"/>
      <c r="KR16" s="311"/>
      <c r="KS16" s="311"/>
      <c r="KT16" s="311"/>
      <c r="KU16" s="311"/>
      <c r="KV16" s="311"/>
      <c r="KW16" s="311"/>
      <c r="KX16" s="311"/>
      <c r="KY16" s="311"/>
      <c r="KZ16" s="311"/>
      <c r="LA16" s="311"/>
      <c r="LB16" s="311"/>
      <c r="LC16" s="311"/>
      <c r="LD16" s="311"/>
      <c r="LE16" s="311"/>
      <c r="LF16" s="311"/>
      <c r="LG16" s="311"/>
    </row>
    <row r="17" spans="1:319" s="214" customFormat="1" ht="42" customHeight="1" thickBot="1" x14ac:dyDescent="0.3">
      <c r="A17" s="754"/>
      <c r="B17" s="755"/>
      <c r="C17" s="741"/>
      <c r="D17" s="743"/>
      <c r="E17" s="743"/>
      <c r="F17" s="743"/>
      <c r="G17" s="337"/>
      <c r="H17" s="752"/>
      <c r="I17" s="738"/>
      <c r="J17" s="663"/>
      <c r="K17" s="337"/>
      <c r="L17" s="753"/>
      <c r="M17" s="738"/>
      <c r="N17" s="738"/>
      <c r="O17" s="738"/>
      <c r="P17" s="738"/>
      <c r="Q17" s="738"/>
      <c r="R17" s="744"/>
      <c r="S17" s="211" t="s">
        <v>223</v>
      </c>
      <c r="T17" s="330" t="s">
        <v>117</v>
      </c>
      <c r="U17" s="330">
        <v>15</v>
      </c>
      <c r="V17" s="330">
        <v>15</v>
      </c>
      <c r="W17" s="330">
        <v>15</v>
      </c>
      <c r="X17" s="330">
        <v>15</v>
      </c>
      <c r="Y17" s="330">
        <v>15</v>
      </c>
      <c r="Z17" s="330">
        <v>15</v>
      </c>
      <c r="AA17" s="330">
        <v>15</v>
      </c>
      <c r="AB17" s="212">
        <f t="shared" si="1"/>
        <v>105</v>
      </c>
      <c r="AC17" s="330" t="s">
        <v>118</v>
      </c>
      <c r="AD17" s="330" t="s">
        <v>118</v>
      </c>
      <c r="AE17" s="212">
        <v>100</v>
      </c>
      <c r="AF17" s="645"/>
      <c r="AG17" s="747"/>
      <c r="AH17" s="750"/>
      <c r="AI17" s="750"/>
      <c r="AJ17" s="738"/>
      <c r="AK17" s="704"/>
      <c r="AL17" s="738"/>
      <c r="AM17" s="738"/>
      <c r="AN17" s="744"/>
      <c r="AO17" s="602"/>
      <c r="AP17" s="602"/>
      <c r="AQ17" s="355" t="s">
        <v>124</v>
      </c>
      <c r="AR17" s="355" t="s">
        <v>125</v>
      </c>
      <c r="AS17" s="211" t="s">
        <v>224</v>
      </c>
      <c r="AT17" s="347" t="s">
        <v>207</v>
      </c>
      <c r="AU17" s="211" t="s">
        <v>225</v>
      </c>
      <c r="AV17" s="213" t="s">
        <v>184</v>
      </c>
      <c r="AW17" s="181">
        <v>44018</v>
      </c>
      <c r="AX17" s="333" t="s">
        <v>226</v>
      </c>
      <c r="AY17" s="357" t="s">
        <v>211</v>
      </c>
      <c r="AZ17" s="357">
        <v>6</v>
      </c>
      <c r="BA17" s="374" t="s">
        <v>894</v>
      </c>
    </row>
    <row r="18" spans="1:319" s="188" customFormat="1" ht="66" customHeight="1" thickBot="1" x14ac:dyDescent="0.3">
      <c r="A18" s="762" t="s">
        <v>227</v>
      </c>
      <c r="B18" s="765" t="s">
        <v>228</v>
      </c>
      <c r="C18" s="334" t="s">
        <v>229</v>
      </c>
      <c r="D18" s="336" t="s">
        <v>109</v>
      </c>
      <c r="E18" s="336" t="s">
        <v>20</v>
      </c>
      <c r="F18" s="336" t="s">
        <v>27</v>
      </c>
      <c r="G18" s="336"/>
      <c r="H18" s="654" t="s">
        <v>856</v>
      </c>
      <c r="I18" s="767" t="s">
        <v>770</v>
      </c>
      <c r="J18" s="770" t="s">
        <v>167</v>
      </c>
      <c r="K18" s="328"/>
      <c r="L18" s="776" t="s">
        <v>230</v>
      </c>
      <c r="M18" s="674" t="s">
        <v>169</v>
      </c>
      <c r="N18" s="674">
        <v>2</v>
      </c>
      <c r="O18" s="678" t="s">
        <v>114</v>
      </c>
      <c r="P18" s="712" t="s">
        <v>115</v>
      </c>
      <c r="Q18" s="715">
        <v>5</v>
      </c>
      <c r="R18" s="757" t="str">
        <f>IF(N18+Q18=0," ",IF(OR(AND(N18=1,Q18=1),AND(N18=1,Q18=2),AND(N18=2,Q18=2),AND(N18=2,Q18=1),AND(N18=3,Q18=1)),"Bajo",IF(OR(AND(N18=1,Q18=3),AND(N18=2,Q18=3),AND(N18=3,Q18=2),AND(N18=4,Q18=1)),"Moderado",IF(OR(AND(N18=1,Q18=4),AND(N18=2,Q18=4),AND(N18=3,Q18=3),AND(N18=4,Q18=2),AND(N18=4,Q18=3),AND(N18=5,Q18=1),AND(N18=5,Q18=2)),"Alto",IF(OR(AND(N18=2,Q18=5),AND(N18=3,Q18=5),AND(N18=3,Q18=4),AND(N18=4,Q18=4),AND(N18=4,Q18=5),AND(N18=5,Q18=3),AND(N18=5,Q18=4),AND(N18=1,Q18=5),AND(N18=5,Q18=5)),"Extremo","")))))</f>
        <v>Extremo</v>
      </c>
      <c r="S18" s="199" t="s">
        <v>231</v>
      </c>
      <c r="T18" s="158" t="s">
        <v>117</v>
      </c>
      <c r="U18" s="328">
        <v>15</v>
      </c>
      <c r="V18" s="328">
        <v>15</v>
      </c>
      <c r="W18" s="328">
        <v>15</v>
      </c>
      <c r="X18" s="328">
        <v>15</v>
      </c>
      <c r="Y18" s="328">
        <v>15</v>
      </c>
      <c r="Z18" s="328">
        <v>15</v>
      </c>
      <c r="AA18" s="328">
        <v>10</v>
      </c>
      <c r="AB18" s="324">
        <f t="shared" ref="AB18:AB21" si="2">SUM(U18:AA18)</f>
        <v>100</v>
      </c>
      <c r="AC18" s="165" t="s">
        <v>118</v>
      </c>
      <c r="AD18" s="165" t="s">
        <v>118</v>
      </c>
      <c r="AE18" s="165">
        <v>100</v>
      </c>
      <c r="AF18" s="778">
        <f>AVERAGE(AE18:AE21)</f>
        <v>50</v>
      </c>
      <c r="AG18" s="778" t="s">
        <v>157</v>
      </c>
      <c r="AH18" s="707" t="s">
        <v>120</v>
      </c>
      <c r="AI18" s="476" t="s">
        <v>121</v>
      </c>
      <c r="AJ18" s="773" t="s">
        <v>232</v>
      </c>
      <c r="AK18" s="773">
        <v>1</v>
      </c>
      <c r="AL18" s="674" t="s">
        <v>115</v>
      </c>
      <c r="AM18" s="674">
        <v>5</v>
      </c>
      <c r="AN18" s="757" t="str">
        <f>IF(AK18+AM18=0," ",IF(OR(AND(AK18=1,AM18=1),AND(AK18=1,AM18=2),AND(AK18=2,AM18=2),AND(AK18=2,AM18=1),AND(AK18=3,AM18=1)),"Bajo",IF(OR(AND(AK18=1,AM18=3),AND(AK18=2,AM18=3),AND(AK18=3,AM18=2),AND(AK18=4,AM18=1)),"Moderado",IF(OR(AND(AK18=1,AM18=4),AND(AK18=2,AM18=4),AND(AK18=3,AM18=3),AND(AK18=4,AM18=2),AND(AK18=4,AM18=3),AND(AK18=5,AM18=1),AND(AK18=5,AM18=2)),"Alto",IF(OR(AND(AK18=2,AM18=5),AND(AK18=1,AM18=5),AND(AK18=3,AM18=5),AND(AK18=3,AM18=4),AND(AK18=4,AM18=4),AND(AK18=4,AM18=5),AND(AK18=5,AM18=3),AND(AK18=5,AM18=4),AND(AK18=5,AM18=5)),"Extremo","")))))</f>
        <v>Extremo</v>
      </c>
      <c r="AO18" s="759" t="s">
        <v>233</v>
      </c>
      <c r="AP18" s="601" t="s">
        <v>123</v>
      </c>
      <c r="AQ18" s="36" t="s">
        <v>124</v>
      </c>
      <c r="AR18" s="36" t="s">
        <v>125</v>
      </c>
      <c r="AS18" s="346" t="s">
        <v>234</v>
      </c>
      <c r="AT18" s="346" t="s">
        <v>211</v>
      </c>
      <c r="AU18" s="177" t="s">
        <v>235</v>
      </c>
      <c r="AV18" s="160" t="s">
        <v>236</v>
      </c>
      <c r="AW18" s="180">
        <v>44012</v>
      </c>
      <c r="AX18" s="331" t="s">
        <v>237</v>
      </c>
      <c r="AY18" s="346" t="s">
        <v>211</v>
      </c>
      <c r="AZ18" s="200" t="s">
        <v>238</v>
      </c>
      <c r="BA18" s="374" t="s">
        <v>895</v>
      </c>
      <c r="BB18" s="328"/>
      <c r="BC18" s="328"/>
      <c r="BD18" s="328"/>
      <c r="BE18" s="328"/>
      <c r="BF18" s="328"/>
      <c r="BG18" s="328"/>
      <c r="BH18" s="328"/>
      <c r="BI18" s="328"/>
      <c r="BJ18" s="328"/>
      <c r="BK18" s="328"/>
      <c r="BL18" s="328"/>
      <c r="BM18" s="328"/>
      <c r="BN18" s="328"/>
      <c r="BO18" s="328"/>
      <c r="BP18" s="328"/>
      <c r="BQ18" s="328"/>
      <c r="BR18" s="328"/>
      <c r="BS18" s="328"/>
      <c r="BT18" s="328"/>
      <c r="BU18" s="328"/>
      <c r="BV18" s="328"/>
      <c r="BW18" s="328"/>
      <c r="BX18" s="328"/>
      <c r="BY18" s="328"/>
      <c r="BZ18" s="328"/>
      <c r="CA18" s="328"/>
      <c r="CB18" s="328"/>
      <c r="CC18" s="328"/>
      <c r="CD18" s="328"/>
      <c r="CE18" s="328"/>
      <c r="CF18" s="328"/>
      <c r="CG18" s="328"/>
      <c r="CH18" s="328"/>
      <c r="CI18" s="328"/>
      <c r="CJ18" s="328"/>
      <c r="CK18" s="328"/>
      <c r="CL18" s="328"/>
      <c r="CM18" s="328"/>
      <c r="CN18" s="328"/>
      <c r="CO18" s="328"/>
      <c r="CP18" s="328"/>
      <c r="CQ18" s="328"/>
      <c r="CR18" s="328"/>
      <c r="CS18" s="328"/>
      <c r="CT18" s="328"/>
      <c r="CU18" s="328"/>
      <c r="CV18" s="328"/>
      <c r="CW18" s="328"/>
      <c r="CX18" s="328"/>
      <c r="CY18" s="328"/>
      <c r="CZ18" s="328"/>
      <c r="DA18" s="328"/>
      <c r="DB18" s="328"/>
      <c r="DC18" s="328"/>
      <c r="DD18" s="328"/>
      <c r="DE18" s="328"/>
      <c r="DF18" s="328"/>
      <c r="DG18" s="328"/>
      <c r="DH18" s="328"/>
      <c r="DI18" s="328"/>
      <c r="DJ18" s="328"/>
      <c r="DK18" s="328"/>
      <c r="DL18" s="328"/>
      <c r="DM18" s="328"/>
      <c r="DN18" s="328"/>
      <c r="DO18" s="328"/>
      <c r="DP18" s="328"/>
      <c r="DQ18" s="328"/>
      <c r="DR18" s="328"/>
      <c r="DS18" s="328"/>
      <c r="DT18" s="328"/>
      <c r="DU18" s="328"/>
      <c r="DV18" s="328"/>
      <c r="DW18" s="328"/>
      <c r="DX18" s="328"/>
      <c r="DY18" s="328"/>
      <c r="DZ18" s="328"/>
      <c r="EA18" s="328"/>
      <c r="EB18" s="328"/>
      <c r="EC18" s="328"/>
      <c r="ED18" s="328"/>
      <c r="EE18" s="328"/>
      <c r="EF18" s="328"/>
      <c r="EG18" s="328"/>
      <c r="EH18" s="328"/>
      <c r="EI18" s="328"/>
      <c r="EJ18" s="328"/>
      <c r="EK18" s="328"/>
      <c r="EL18" s="328"/>
      <c r="EM18" s="328"/>
      <c r="EN18" s="328"/>
      <c r="EO18" s="328"/>
      <c r="EP18" s="328"/>
      <c r="EQ18" s="328"/>
      <c r="ER18" s="328"/>
      <c r="ES18" s="328"/>
      <c r="ET18" s="328"/>
      <c r="EU18" s="328"/>
      <c r="EV18" s="328"/>
      <c r="EW18" s="328"/>
      <c r="EX18" s="328"/>
      <c r="EY18" s="328"/>
      <c r="EZ18" s="328"/>
      <c r="FA18" s="328"/>
      <c r="FB18" s="328"/>
      <c r="FC18" s="328"/>
      <c r="FD18" s="328"/>
      <c r="FE18" s="328"/>
      <c r="FF18" s="328"/>
      <c r="FG18" s="328"/>
      <c r="FH18" s="328"/>
      <c r="FI18" s="328"/>
      <c r="FJ18" s="328"/>
      <c r="FK18" s="328"/>
      <c r="FL18" s="328"/>
      <c r="FM18" s="328"/>
      <c r="FN18" s="328"/>
      <c r="FO18" s="328"/>
      <c r="FP18" s="328"/>
      <c r="FQ18" s="328"/>
      <c r="FR18" s="328"/>
      <c r="FS18" s="328"/>
      <c r="FT18" s="328"/>
      <c r="FU18" s="328"/>
      <c r="FV18" s="328"/>
      <c r="FW18" s="328"/>
      <c r="FX18" s="328"/>
      <c r="FY18" s="328"/>
      <c r="FZ18" s="328"/>
      <c r="GA18" s="328"/>
      <c r="GB18" s="328"/>
      <c r="GC18" s="328"/>
      <c r="GD18" s="328"/>
      <c r="GE18" s="328"/>
      <c r="GF18" s="328"/>
      <c r="GG18" s="328"/>
      <c r="GH18" s="328"/>
      <c r="GI18" s="328"/>
      <c r="GJ18" s="328"/>
      <c r="GK18" s="328"/>
      <c r="GL18" s="328"/>
      <c r="GM18" s="328"/>
      <c r="GN18" s="328"/>
      <c r="GO18" s="328"/>
      <c r="GP18" s="328"/>
      <c r="GQ18" s="328"/>
      <c r="GR18" s="328"/>
      <c r="GS18" s="328"/>
      <c r="GT18" s="328"/>
      <c r="GU18" s="328"/>
      <c r="GV18" s="328"/>
      <c r="GW18" s="328"/>
      <c r="GX18" s="328"/>
      <c r="GY18" s="328"/>
      <c r="GZ18" s="328"/>
      <c r="HA18" s="328"/>
      <c r="HB18" s="328"/>
      <c r="HC18" s="328"/>
      <c r="HD18" s="328"/>
      <c r="HE18" s="328"/>
      <c r="HF18" s="328"/>
      <c r="HG18" s="328"/>
      <c r="HH18" s="328"/>
      <c r="HI18" s="328"/>
      <c r="HJ18" s="328"/>
      <c r="HK18" s="328"/>
      <c r="HL18" s="328"/>
      <c r="HM18" s="328"/>
      <c r="HN18" s="328"/>
      <c r="HO18" s="328"/>
      <c r="HP18" s="328"/>
      <c r="HQ18" s="328"/>
      <c r="HR18" s="328"/>
      <c r="HS18" s="328"/>
      <c r="HT18" s="328"/>
      <c r="HU18" s="328"/>
      <c r="HV18" s="328"/>
      <c r="HW18" s="328"/>
      <c r="HX18" s="328"/>
      <c r="HY18" s="328"/>
      <c r="HZ18" s="328"/>
      <c r="IA18" s="328"/>
      <c r="IB18" s="328"/>
      <c r="IC18" s="328"/>
      <c r="ID18" s="328"/>
      <c r="IE18" s="328"/>
      <c r="IF18" s="328"/>
      <c r="IG18" s="328"/>
      <c r="IH18" s="328"/>
      <c r="II18" s="328"/>
      <c r="IJ18" s="328"/>
      <c r="IK18" s="328"/>
      <c r="IL18" s="328"/>
      <c r="IM18" s="328"/>
      <c r="IN18" s="328"/>
      <c r="IO18" s="328"/>
      <c r="IP18" s="328"/>
      <c r="IQ18" s="328"/>
      <c r="IR18" s="328"/>
      <c r="IS18" s="328"/>
      <c r="IT18" s="328"/>
      <c r="IU18" s="328"/>
      <c r="IV18" s="328"/>
      <c r="IW18" s="328"/>
      <c r="IX18" s="328"/>
      <c r="IY18" s="328"/>
      <c r="IZ18" s="328"/>
      <c r="JA18" s="328"/>
      <c r="JB18" s="328"/>
      <c r="JC18" s="328"/>
      <c r="JD18" s="328"/>
      <c r="JE18" s="328"/>
      <c r="JF18" s="328"/>
      <c r="JG18" s="328"/>
      <c r="JH18" s="328"/>
      <c r="JI18" s="328"/>
      <c r="JJ18" s="328"/>
      <c r="JK18" s="328"/>
      <c r="JL18" s="328"/>
      <c r="JM18" s="328"/>
      <c r="JN18" s="328"/>
      <c r="JO18" s="328"/>
      <c r="JP18" s="328"/>
      <c r="JQ18" s="328"/>
      <c r="JR18" s="328"/>
      <c r="JS18" s="328"/>
      <c r="JT18" s="328"/>
      <c r="JU18" s="328"/>
      <c r="JV18" s="328"/>
      <c r="JW18" s="328"/>
      <c r="JX18" s="328"/>
      <c r="JY18" s="328"/>
      <c r="JZ18" s="328"/>
      <c r="KA18" s="328"/>
      <c r="KB18" s="328"/>
      <c r="KC18" s="328"/>
      <c r="KD18" s="328"/>
      <c r="KE18" s="328"/>
      <c r="KF18" s="328"/>
      <c r="KG18" s="328"/>
      <c r="KH18" s="328"/>
      <c r="KI18" s="328"/>
      <c r="KJ18" s="328"/>
      <c r="KK18" s="328"/>
      <c r="KL18" s="328"/>
      <c r="KM18" s="328"/>
      <c r="KN18" s="328"/>
      <c r="KO18" s="328"/>
      <c r="KP18" s="328"/>
      <c r="KQ18" s="328"/>
      <c r="KR18" s="328"/>
      <c r="KS18" s="328"/>
      <c r="KT18" s="328"/>
      <c r="KU18" s="328"/>
      <c r="KV18" s="328"/>
      <c r="KW18" s="328"/>
      <c r="KX18" s="328"/>
      <c r="KY18" s="328"/>
      <c r="KZ18" s="328"/>
      <c r="LA18" s="328"/>
      <c r="LB18" s="328"/>
      <c r="LC18" s="328"/>
      <c r="LD18" s="328"/>
      <c r="LE18" s="328"/>
      <c r="LF18" s="328"/>
      <c r="LG18" s="328"/>
    </row>
    <row r="19" spans="1:319" s="189" customFormat="1" ht="55.5" customHeight="1" x14ac:dyDescent="0.25">
      <c r="A19" s="763"/>
      <c r="B19" s="755"/>
      <c r="C19" s="342" t="s">
        <v>239</v>
      </c>
      <c r="D19" s="340" t="s">
        <v>12</v>
      </c>
      <c r="E19" s="340" t="s">
        <v>21</v>
      </c>
      <c r="F19" s="340" t="s">
        <v>27</v>
      </c>
      <c r="G19" s="340" t="s">
        <v>240</v>
      </c>
      <c r="H19" s="655"/>
      <c r="I19" s="768"/>
      <c r="J19" s="771"/>
      <c r="K19" s="198" t="s">
        <v>241</v>
      </c>
      <c r="L19" s="753"/>
      <c r="M19" s="675"/>
      <c r="N19" s="675"/>
      <c r="O19" s="679"/>
      <c r="P19" s="713"/>
      <c r="Q19" s="716"/>
      <c r="R19" s="744"/>
      <c r="S19" s="197" t="s">
        <v>242</v>
      </c>
      <c r="T19" s="161" t="s">
        <v>117</v>
      </c>
      <c r="U19" s="329">
        <v>15</v>
      </c>
      <c r="V19" s="329">
        <v>15</v>
      </c>
      <c r="W19" s="329">
        <v>15</v>
      </c>
      <c r="X19" s="329">
        <v>15</v>
      </c>
      <c r="Y19" s="329">
        <v>15</v>
      </c>
      <c r="Z19" s="329">
        <v>15</v>
      </c>
      <c r="AA19" s="329">
        <v>10</v>
      </c>
      <c r="AB19" s="325">
        <f t="shared" si="2"/>
        <v>100</v>
      </c>
      <c r="AC19" s="164" t="s">
        <v>118</v>
      </c>
      <c r="AD19" s="366" t="s">
        <v>157</v>
      </c>
      <c r="AE19" s="164">
        <v>50</v>
      </c>
      <c r="AF19" s="779"/>
      <c r="AG19" s="779"/>
      <c r="AH19" s="708"/>
      <c r="AI19" s="477"/>
      <c r="AJ19" s="774"/>
      <c r="AK19" s="774"/>
      <c r="AL19" s="675"/>
      <c r="AM19" s="675"/>
      <c r="AN19" s="744"/>
      <c r="AO19" s="760"/>
      <c r="AP19" s="602"/>
      <c r="AQ19" s="354" t="s">
        <v>124</v>
      </c>
      <c r="AR19" s="354" t="s">
        <v>125</v>
      </c>
      <c r="AS19" s="341" t="s">
        <v>243</v>
      </c>
      <c r="AT19" s="341" t="s">
        <v>211</v>
      </c>
      <c r="AU19" s="341" t="s">
        <v>244</v>
      </c>
      <c r="AV19" s="356" t="s">
        <v>245</v>
      </c>
      <c r="AW19" s="179">
        <v>44012</v>
      </c>
      <c r="AX19" s="196" t="s">
        <v>246</v>
      </c>
      <c r="AY19" s="341" t="s">
        <v>211</v>
      </c>
      <c r="AZ19" s="176">
        <v>0</v>
      </c>
      <c r="BA19" s="377" t="s">
        <v>896</v>
      </c>
      <c r="BB19" s="329"/>
      <c r="BC19" s="329"/>
      <c r="BD19" s="329"/>
      <c r="BE19" s="329"/>
      <c r="BF19" s="329"/>
      <c r="BG19" s="329"/>
      <c r="BH19" s="329"/>
      <c r="BI19" s="329"/>
      <c r="BJ19" s="329"/>
      <c r="BK19" s="329"/>
      <c r="BL19" s="329"/>
      <c r="BM19" s="329"/>
      <c r="BN19" s="329"/>
      <c r="BO19" s="329"/>
      <c r="BP19" s="329"/>
      <c r="BQ19" s="329"/>
      <c r="BR19" s="329"/>
      <c r="BS19" s="329"/>
      <c r="BT19" s="329"/>
      <c r="BU19" s="329"/>
      <c r="BV19" s="329"/>
      <c r="BW19" s="329"/>
      <c r="BX19" s="329"/>
      <c r="BY19" s="329"/>
      <c r="BZ19" s="329"/>
      <c r="CA19" s="329"/>
      <c r="CB19" s="329"/>
      <c r="CC19" s="329"/>
      <c r="CD19" s="329"/>
      <c r="CE19" s="329"/>
      <c r="CF19" s="329"/>
      <c r="CG19" s="329"/>
      <c r="CH19" s="329"/>
      <c r="CI19" s="329"/>
      <c r="CJ19" s="329"/>
      <c r="CK19" s="329"/>
      <c r="CL19" s="329"/>
      <c r="CM19" s="329"/>
      <c r="CN19" s="329"/>
      <c r="CO19" s="329"/>
      <c r="CP19" s="329"/>
      <c r="CQ19" s="329"/>
      <c r="CR19" s="329"/>
      <c r="CS19" s="329"/>
      <c r="CT19" s="329"/>
      <c r="CU19" s="329"/>
      <c r="CV19" s="329"/>
      <c r="CW19" s="329"/>
      <c r="CX19" s="329"/>
      <c r="CY19" s="329"/>
      <c r="CZ19" s="329"/>
      <c r="DA19" s="329"/>
      <c r="DB19" s="329"/>
      <c r="DC19" s="329"/>
      <c r="DD19" s="329"/>
      <c r="DE19" s="329"/>
      <c r="DF19" s="329"/>
      <c r="DG19" s="329"/>
      <c r="DH19" s="329"/>
      <c r="DI19" s="329"/>
      <c r="DJ19" s="329"/>
      <c r="DK19" s="329"/>
      <c r="DL19" s="329"/>
      <c r="DM19" s="329"/>
      <c r="DN19" s="329"/>
      <c r="DO19" s="329"/>
      <c r="DP19" s="329"/>
      <c r="DQ19" s="329"/>
      <c r="DR19" s="329"/>
      <c r="DS19" s="329"/>
      <c r="DT19" s="329"/>
      <c r="DU19" s="329"/>
      <c r="DV19" s="329"/>
      <c r="DW19" s="329"/>
      <c r="DX19" s="329"/>
      <c r="DY19" s="329"/>
      <c r="DZ19" s="329"/>
      <c r="EA19" s="329"/>
      <c r="EB19" s="329"/>
      <c r="EC19" s="329"/>
      <c r="ED19" s="329"/>
      <c r="EE19" s="329"/>
      <c r="EF19" s="329"/>
      <c r="EG19" s="329"/>
      <c r="EH19" s="329"/>
      <c r="EI19" s="329"/>
      <c r="EJ19" s="329"/>
      <c r="EK19" s="329"/>
      <c r="EL19" s="329"/>
      <c r="EM19" s="329"/>
      <c r="EN19" s="329"/>
      <c r="EO19" s="329"/>
      <c r="EP19" s="329"/>
      <c r="EQ19" s="329"/>
      <c r="ER19" s="329"/>
      <c r="ES19" s="329"/>
      <c r="ET19" s="329"/>
      <c r="EU19" s="329"/>
      <c r="EV19" s="329"/>
      <c r="EW19" s="329"/>
      <c r="EX19" s="329"/>
      <c r="EY19" s="329"/>
      <c r="EZ19" s="329"/>
      <c r="FA19" s="329"/>
      <c r="FB19" s="329"/>
      <c r="FC19" s="329"/>
      <c r="FD19" s="329"/>
      <c r="FE19" s="329"/>
      <c r="FF19" s="329"/>
      <c r="FG19" s="329"/>
      <c r="FH19" s="329"/>
      <c r="FI19" s="329"/>
      <c r="FJ19" s="329"/>
      <c r="FK19" s="329"/>
      <c r="FL19" s="329"/>
      <c r="FM19" s="329"/>
      <c r="FN19" s="329"/>
      <c r="FO19" s="329"/>
      <c r="FP19" s="329"/>
      <c r="FQ19" s="329"/>
      <c r="FR19" s="329"/>
      <c r="FS19" s="329"/>
      <c r="FT19" s="329"/>
      <c r="FU19" s="329"/>
      <c r="FV19" s="329"/>
      <c r="FW19" s="329"/>
      <c r="FX19" s="329"/>
      <c r="FY19" s="329"/>
      <c r="FZ19" s="329"/>
      <c r="GA19" s="329"/>
      <c r="GB19" s="329"/>
      <c r="GC19" s="329"/>
      <c r="GD19" s="329"/>
      <c r="GE19" s="329"/>
      <c r="GF19" s="329"/>
      <c r="GG19" s="329"/>
      <c r="GH19" s="329"/>
      <c r="GI19" s="329"/>
      <c r="GJ19" s="329"/>
      <c r="GK19" s="329"/>
      <c r="GL19" s="329"/>
      <c r="GM19" s="329"/>
      <c r="GN19" s="329"/>
      <c r="GO19" s="329"/>
      <c r="GP19" s="329"/>
      <c r="GQ19" s="329"/>
      <c r="GR19" s="329"/>
      <c r="GS19" s="329"/>
      <c r="GT19" s="329"/>
      <c r="GU19" s="329"/>
      <c r="GV19" s="329"/>
      <c r="GW19" s="329"/>
      <c r="GX19" s="329"/>
      <c r="GY19" s="329"/>
      <c r="GZ19" s="329"/>
      <c r="HA19" s="329"/>
      <c r="HB19" s="329"/>
      <c r="HC19" s="329"/>
      <c r="HD19" s="329"/>
      <c r="HE19" s="329"/>
      <c r="HF19" s="329"/>
      <c r="HG19" s="329"/>
      <c r="HH19" s="329"/>
      <c r="HI19" s="329"/>
      <c r="HJ19" s="329"/>
      <c r="HK19" s="329"/>
      <c r="HL19" s="329"/>
      <c r="HM19" s="329"/>
      <c r="HN19" s="329"/>
      <c r="HO19" s="329"/>
      <c r="HP19" s="329"/>
      <c r="HQ19" s="329"/>
      <c r="HR19" s="329"/>
      <c r="HS19" s="329"/>
      <c r="HT19" s="329"/>
      <c r="HU19" s="329"/>
      <c r="HV19" s="329"/>
      <c r="HW19" s="329"/>
      <c r="HX19" s="329"/>
      <c r="HY19" s="329"/>
      <c r="HZ19" s="329"/>
      <c r="IA19" s="329"/>
      <c r="IB19" s="329"/>
      <c r="IC19" s="329"/>
      <c r="ID19" s="329"/>
      <c r="IE19" s="329"/>
      <c r="IF19" s="329"/>
      <c r="IG19" s="329"/>
      <c r="IH19" s="329"/>
      <c r="II19" s="329"/>
      <c r="IJ19" s="329"/>
      <c r="IK19" s="329"/>
      <c r="IL19" s="329"/>
      <c r="IM19" s="329"/>
      <c r="IN19" s="329"/>
      <c r="IO19" s="329"/>
      <c r="IP19" s="329"/>
      <c r="IQ19" s="329"/>
      <c r="IR19" s="329"/>
      <c r="IS19" s="329"/>
      <c r="IT19" s="329"/>
      <c r="IU19" s="329"/>
      <c r="IV19" s="329"/>
      <c r="IW19" s="329"/>
      <c r="IX19" s="329"/>
      <c r="IY19" s="329"/>
      <c r="IZ19" s="329"/>
      <c r="JA19" s="329"/>
      <c r="JB19" s="329"/>
      <c r="JC19" s="329"/>
      <c r="JD19" s="329"/>
      <c r="JE19" s="329"/>
      <c r="JF19" s="329"/>
      <c r="JG19" s="329"/>
      <c r="JH19" s="329"/>
      <c r="JI19" s="329"/>
      <c r="JJ19" s="329"/>
      <c r="JK19" s="329"/>
      <c r="JL19" s="329"/>
      <c r="JM19" s="329"/>
      <c r="JN19" s="329"/>
      <c r="JO19" s="329"/>
      <c r="JP19" s="329"/>
      <c r="JQ19" s="329"/>
      <c r="JR19" s="329"/>
      <c r="JS19" s="329"/>
      <c r="JT19" s="329"/>
      <c r="JU19" s="329"/>
      <c r="JV19" s="329"/>
      <c r="JW19" s="329"/>
      <c r="JX19" s="329"/>
      <c r="JY19" s="329"/>
      <c r="JZ19" s="329"/>
      <c r="KA19" s="329"/>
      <c r="KB19" s="329"/>
      <c r="KC19" s="329"/>
      <c r="KD19" s="329"/>
      <c r="KE19" s="329"/>
      <c r="KF19" s="329"/>
      <c r="KG19" s="329"/>
      <c r="KH19" s="329"/>
      <c r="KI19" s="329"/>
      <c r="KJ19" s="329"/>
      <c r="KK19" s="329"/>
      <c r="KL19" s="329"/>
      <c r="KM19" s="329"/>
      <c r="KN19" s="329"/>
      <c r="KO19" s="329"/>
      <c r="KP19" s="329"/>
      <c r="KQ19" s="329"/>
      <c r="KR19" s="329"/>
      <c r="KS19" s="329"/>
      <c r="KT19" s="329"/>
      <c r="KU19" s="329"/>
      <c r="KV19" s="329"/>
      <c r="KW19" s="329"/>
      <c r="KX19" s="329"/>
      <c r="KY19" s="329"/>
      <c r="KZ19" s="329"/>
      <c r="LA19" s="329"/>
      <c r="LB19" s="329"/>
      <c r="LC19" s="329"/>
      <c r="LD19" s="329"/>
      <c r="LE19" s="329"/>
      <c r="LF19" s="329"/>
      <c r="LG19" s="329"/>
    </row>
    <row r="20" spans="1:319" s="189" customFormat="1" ht="57" customHeight="1" x14ac:dyDescent="0.25">
      <c r="A20" s="763"/>
      <c r="B20" s="755"/>
      <c r="C20" s="379" t="s">
        <v>247</v>
      </c>
      <c r="D20" s="340" t="s">
        <v>109</v>
      </c>
      <c r="E20" s="340" t="s">
        <v>19</v>
      </c>
      <c r="F20" s="340" t="s">
        <v>110</v>
      </c>
      <c r="G20" s="340"/>
      <c r="H20" s="655"/>
      <c r="I20" s="768"/>
      <c r="J20" s="771"/>
      <c r="K20" s="329"/>
      <c r="L20" s="753"/>
      <c r="M20" s="675"/>
      <c r="N20" s="675"/>
      <c r="O20" s="679"/>
      <c r="P20" s="713"/>
      <c r="Q20" s="716"/>
      <c r="R20" s="744"/>
      <c r="S20" s="197" t="s">
        <v>172</v>
      </c>
      <c r="T20" s="161" t="s">
        <v>117</v>
      </c>
      <c r="U20" s="329">
        <v>15</v>
      </c>
      <c r="V20" s="329">
        <v>15</v>
      </c>
      <c r="W20" s="329">
        <v>15</v>
      </c>
      <c r="X20" s="329">
        <v>15</v>
      </c>
      <c r="Y20" s="329">
        <v>15</v>
      </c>
      <c r="Z20" s="370">
        <v>0</v>
      </c>
      <c r="AA20" s="329">
        <v>10</v>
      </c>
      <c r="AB20" s="325">
        <f t="shared" si="2"/>
        <v>85</v>
      </c>
      <c r="AC20" s="380" t="s">
        <v>119</v>
      </c>
      <c r="AD20" s="380" t="s">
        <v>118</v>
      </c>
      <c r="AE20" s="380">
        <v>0</v>
      </c>
      <c r="AF20" s="779"/>
      <c r="AG20" s="779"/>
      <c r="AH20" s="708"/>
      <c r="AI20" s="477"/>
      <c r="AJ20" s="774"/>
      <c r="AK20" s="774"/>
      <c r="AL20" s="675"/>
      <c r="AM20" s="675"/>
      <c r="AN20" s="744"/>
      <c r="AO20" s="760"/>
      <c r="AP20" s="602"/>
      <c r="AQ20" s="354" t="s">
        <v>124</v>
      </c>
      <c r="AR20" s="354" t="s">
        <v>125</v>
      </c>
      <c r="AS20" s="332" t="s">
        <v>248</v>
      </c>
      <c r="AT20" s="341" t="s">
        <v>211</v>
      </c>
      <c r="AU20" s="341" t="s">
        <v>244</v>
      </c>
      <c r="AV20" s="356" t="s">
        <v>249</v>
      </c>
      <c r="AW20" s="179">
        <v>44012</v>
      </c>
      <c r="AX20" s="332" t="s">
        <v>250</v>
      </c>
      <c r="AY20" s="341" t="s">
        <v>211</v>
      </c>
      <c r="AZ20" s="176" t="s">
        <v>251</v>
      </c>
      <c r="BA20" s="377" t="s">
        <v>897</v>
      </c>
      <c r="BB20" s="329"/>
      <c r="BC20" s="329"/>
      <c r="BD20" s="329"/>
      <c r="BE20" s="329"/>
      <c r="BF20" s="329"/>
      <c r="BG20" s="329"/>
      <c r="BH20" s="329"/>
      <c r="BI20" s="329"/>
      <c r="BJ20" s="329"/>
      <c r="BK20" s="329"/>
      <c r="BL20" s="329"/>
      <c r="BM20" s="329"/>
      <c r="BN20" s="329"/>
      <c r="BO20" s="329"/>
      <c r="BP20" s="329"/>
      <c r="BQ20" s="329"/>
      <c r="BR20" s="329"/>
      <c r="BS20" s="329"/>
      <c r="BT20" s="329"/>
      <c r="BU20" s="329"/>
      <c r="BV20" s="329"/>
      <c r="BW20" s="329"/>
      <c r="BX20" s="329"/>
      <c r="BY20" s="329"/>
      <c r="BZ20" s="329"/>
      <c r="CA20" s="329"/>
      <c r="CB20" s="329"/>
      <c r="CC20" s="329"/>
      <c r="CD20" s="329"/>
      <c r="CE20" s="329"/>
      <c r="CF20" s="329"/>
      <c r="CG20" s="329"/>
      <c r="CH20" s="329"/>
      <c r="CI20" s="329"/>
      <c r="CJ20" s="329"/>
      <c r="CK20" s="329"/>
      <c r="CL20" s="329"/>
      <c r="CM20" s="329"/>
      <c r="CN20" s="329"/>
      <c r="CO20" s="329"/>
      <c r="CP20" s="329"/>
      <c r="CQ20" s="329"/>
      <c r="CR20" s="329"/>
      <c r="CS20" s="329"/>
      <c r="CT20" s="329"/>
      <c r="CU20" s="329"/>
      <c r="CV20" s="329"/>
      <c r="CW20" s="329"/>
      <c r="CX20" s="329"/>
      <c r="CY20" s="329"/>
      <c r="CZ20" s="329"/>
      <c r="DA20" s="329"/>
      <c r="DB20" s="329"/>
      <c r="DC20" s="329"/>
      <c r="DD20" s="329"/>
      <c r="DE20" s="329"/>
      <c r="DF20" s="329"/>
      <c r="DG20" s="329"/>
      <c r="DH20" s="329"/>
      <c r="DI20" s="329"/>
      <c r="DJ20" s="329"/>
      <c r="DK20" s="329"/>
      <c r="DL20" s="329"/>
      <c r="DM20" s="329"/>
      <c r="DN20" s="329"/>
      <c r="DO20" s="329"/>
      <c r="DP20" s="329"/>
      <c r="DQ20" s="329"/>
      <c r="DR20" s="329"/>
      <c r="DS20" s="329"/>
      <c r="DT20" s="329"/>
      <c r="DU20" s="329"/>
      <c r="DV20" s="329"/>
      <c r="DW20" s="329"/>
      <c r="DX20" s="329"/>
      <c r="DY20" s="329"/>
      <c r="DZ20" s="329"/>
      <c r="EA20" s="329"/>
      <c r="EB20" s="329"/>
      <c r="EC20" s="329"/>
      <c r="ED20" s="329"/>
      <c r="EE20" s="329"/>
      <c r="EF20" s="329"/>
      <c r="EG20" s="329"/>
      <c r="EH20" s="329"/>
      <c r="EI20" s="329"/>
      <c r="EJ20" s="329"/>
      <c r="EK20" s="329"/>
      <c r="EL20" s="329"/>
      <c r="EM20" s="329"/>
      <c r="EN20" s="329"/>
      <c r="EO20" s="329"/>
      <c r="EP20" s="329"/>
      <c r="EQ20" s="329"/>
      <c r="ER20" s="329"/>
      <c r="ES20" s="329"/>
      <c r="ET20" s="329"/>
      <c r="EU20" s="329"/>
      <c r="EV20" s="329"/>
      <c r="EW20" s="329"/>
      <c r="EX20" s="329"/>
      <c r="EY20" s="329"/>
      <c r="EZ20" s="329"/>
      <c r="FA20" s="329"/>
      <c r="FB20" s="329"/>
      <c r="FC20" s="329"/>
      <c r="FD20" s="329"/>
      <c r="FE20" s="329"/>
      <c r="FF20" s="329"/>
      <c r="FG20" s="329"/>
      <c r="FH20" s="329"/>
      <c r="FI20" s="329"/>
      <c r="FJ20" s="329"/>
      <c r="FK20" s="329"/>
      <c r="FL20" s="329"/>
      <c r="FM20" s="329"/>
      <c r="FN20" s="329"/>
      <c r="FO20" s="329"/>
      <c r="FP20" s="329"/>
      <c r="FQ20" s="329"/>
      <c r="FR20" s="329"/>
      <c r="FS20" s="329"/>
      <c r="FT20" s="329"/>
      <c r="FU20" s="329"/>
      <c r="FV20" s="329"/>
      <c r="FW20" s="329"/>
      <c r="FX20" s="329"/>
      <c r="FY20" s="329"/>
      <c r="FZ20" s="329"/>
      <c r="GA20" s="329"/>
      <c r="GB20" s="329"/>
      <c r="GC20" s="329"/>
      <c r="GD20" s="329"/>
      <c r="GE20" s="329"/>
      <c r="GF20" s="329"/>
      <c r="GG20" s="329"/>
      <c r="GH20" s="329"/>
      <c r="GI20" s="329"/>
      <c r="GJ20" s="329"/>
      <c r="GK20" s="329"/>
      <c r="GL20" s="329"/>
      <c r="GM20" s="329"/>
      <c r="GN20" s="329"/>
      <c r="GO20" s="329"/>
      <c r="GP20" s="329"/>
      <c r="GQ20" s="329"/>
      <c r="GR20" s="329"/>
      <c r="GS20" s="329"/>
      <c r="GT20" s="329"/>
      <c r="GU20" s="329"/>
      <c r="GV20" s="329"/>
      <c r="GW20" s="329"/>
      <c r="GX20" s="329"/>
      <c r="GY20" s="329"/>
      <c r="GZ20" s="329"/>
      <c r="HA20" s="329"/>
      <c r="HB20" s="329"/>
      <c r="HC20" s="329"/>
      <c r="HD20" s="329"/>
      <c r="HE20" s="329"/>
      <c r="HF20" s="329"/>
      <c r="HG20" s="329"/>
      <c r="HH20" s="329"/>
      <c r="HI20" s="329"/>
      <c r="HJ20" s="329"/>
      <c r="HK20" s="329"/>
      <c r="HL20" s="329"/>
      <c r="HM20" s="329"/>
      <c r="HN20" s="329"/>
      <c r="HO20" s="329"/>
      <c r="HP20" s="329"/>
      <c r="HQ20" s="329"/>
      <c r="HR20" s="329"/>
      <c r="HS20" s="329"/>
      <c r="HT20" s="329"/>
      <c r="HU20" s="329"/>
      <c r="HV20" s="329"/>
      <c r="HW20" s="329"/>
      <c r="HX20" s="329"/>
      <c r="HY20" s="329"/>
      <c r="HZ20" s="329"/>
      <c r="IA20" s="329"/>
      <c r="IB20" s="329"/>
      <c r="IC20" s="329"/>
      <c r="ID20" s="329"/>
      <c r="IE20" s="329"/>
      <c r="IF20" s="329"/>
      <c r="IG20" s="329"/>
      <c r="IH20" s="329"/>
      <c r="II20" s="329"/>
      <c r="IJ20" s="329"/>
      <c r="IK20" s="329"/>
      <c r="IL20" s="329"/>
      <c r="IM20" s="329"/>
      <c r="IN20" s="329"/>
      <c r="IO20" s="329"/>
      <c r="IP20" s="329"/>
      <c r="IQ20" s="329"/>
      <c r="IR20" s="329"/>
      <c r="IS20" s="329"/>
      <c r="IT20" s="329"/>
      <c r="IU20" s="329"/>
      <c r="IV20" s="329"/>
      <c r="IW20" s="329"/>
      <c r="IX20" s="329"/>
      <c r="IY20" s="329"/>
      <c r="IZ20" s="329"/>
      <c r="JA20" s="329"/>
      <c r="JB20" s="329"/>
      <c r="JC20" s="329"/>
      <c r="JD20" s="329"/>
      <c r="JE20" s="329"/>
      <c r="JF20" s="329"/>
      <c r="JG20" s="329"/>
      <c r="JH20" s="329"/>
      <c r="JI20" s="329"/>
      <c r="JJ20" s="329"/>
      <c r="JK20" s="329"/>
      <c r="JL20" s="329"/>
      <c r="JM20" s="329"/>
      <c r="JN20" s="329"/>
      <c r="JO20" s="329"/>
      <c r="JP20" s="329"/>
      <c r="JQ20" s="329"/>
      <c r="JR20" s="329"/>
      <c r="JS20" s="329"/>
      <c r="JT20" s="329"/>
      <c r="JU20" s="329"/>
      <c r="JV20" s="329"/>
      <c r="JW20" s="329"/>
      <c r="JX20" s="329"/>
      <c r="JY20" s="329"/>
      <c r="JZ20" s="329"/>
      <c r="KA20" s="329"/>
      <c r="KB20" s="329"/>
      <c r="KC20" s="329"/>
      <c r="KD20" s="329"/>
      <c r="KE20" s="329"/>
      <c r="KF20" s="329"/>
      <c r="KG20" s="329"/>
      <c r="KH20" s="329"/>
      <c r="KI20" s="329"/>
      <c r="KJ20" s="329"/>
      <c r="KK20" s="329"/>
      <c r="KL20" s="329"/>
      <c r="KM20" s="329"/>
      <c r="KN20" s="329"/>
      <c r="KO20" s="329"/>
      <c r="KP20" s="329"/>
      <c r="KQ20" s="329"/>
      <c r="KR20" s="329"/>
      <c r="KS20" s="329"/>
      <c r="KT20" s="329"/>
      <c r="KU20" s="329"/>
      <c r="KV20" s="329"/>
      <c r="KW20" s="329"/>
      <c r="KX20" s="329"/>
      <c r="KY20" s="329"/>
      <c r="KZ20" s="329"/>
      <c r="LA20" s="329"/>
      <c r="LB20" s="329"/>
      <c r="LC20" s="329"/>
      <c r="LD20" s="329"/>
      <c r="LE20" s="329"/>
      <c r="LF20" s="329"/>
      <c r="LG20" s="329"/>
    </row>
    <row r="21" spans="1:319" s="189" customFormat="1" ht="65.25" customHeight="1" thickBot="1" x14ac:dyDescent="0.3">
      <c r="A21" s="764"/>
      <c r="B21" s="766"/>
      <c r="C21" s="335" t="s">
        <v>252</v>
      </c>
      <c r="D21" s="337" t="s">
        <v>109</v>
      </c>
      <c r="E21" s="337" t="s">
        <v>20</v>
      </c>
      <c r="F21" s="337" t="s">
        <v>27</v>
      </c>
      <c r="G21" s="337"/>
      <c r="H21" s="657"/>
      <c r="I21" s="769"/>
      <c r="J21" s="772"/>
      <c r="K21" s="330"/>
      <c r="L21" s="777"/>
      <c r="M21" s="677"/>
      <c r="N21" s="677"/>
      <c r="O21" s="681"/>
      <c r="P21" s="714"/>
      <c r="Q21" s="717"/>
      <c r="R21" s="758"/>
      <c r="S21" s="376" t="s">
        <v>253</v>
      </c>
      <c r="T21" s="163" t="s">
        <v>117</v>
      </c>
      <c r="U21" s="330">
        <v>15</v>
      </c>
      <c r="V21" s="330">
        <v>15</v>
      </c>
      <c r="W21" s="330">
        <v>15</v>
      </c>
      <c r="X21" s="330">
        <v>15</v>
      </c>
      <c r="Y21" s="330">
        <v>15</v>
      </c>
      <c r="Z21" s="330">
        <v>15</v>
      </c>
      <c r="AA21" s="330">
        <v>10</v>
      </c>
      <c r="AB21" s="327">
        <f t="shared" si="2"/>
        <v>100</v>
      </c>
      <c r="AC21" s="166" t="s">
        <v>118</v>
      </c>
      <c r="AD21" s="190" t="s">
        <v>157</v>
      </c>
      <c r="AE21" s="166">
        <v>50</v>
      </c>
      <c r="AF21" s="780"/>
      <c r="AG21" s="780"/>
      <c r="AH21" s="710"/>
      <c r="AI21" s="478"/>
      <c r="AJ21" s="775"/>
      <c r="AK21" s="775"/>
      <c r="AL21" s="677"/>
      <c r="AM21" s="677"/>
      <c r="AN21" s="758"/>
      <c r="AO21" s="761"/>
      <c r="AP21" s="603"/>
      <c r="AQ21" s="355" t="s">
        <v>124</v>
      </c>
      <c r="AR21" s="355" t="s">
        <v>125</v>
      </c>
      <c r="AS21" s="347" t="s">
        <v>254</v>
      </c>
      <c r="AT21" s="347" t="s">
        <v>211</v>
      </c>
      <c r="AU21" s="347" t="s">
        <v>255</v>
      </c>
      <c r="AV21" s="357" t="s">
        <v>256</v>
      </c>
      <c r="AW21" s="181">
        <v>44012</v>
      </c>
      <c r="AX21" s="333" t="s">
        <v>257</v>
      </c>
      <c r="AY21" s="347" t="s">
        <v>211</v>
      </c>
      <c r="AZ21" s="178" t="s">
        <v>258</v>
      </c>
      <c r="BA21" s="377" t="s">
        <v>898</v>
      </c>
      <c r="BB21" s="329"/>
      <c r="BC21" s="329"/>
      <c r="BD21" s="329"/>
      <c r="BE21" s="329"/>
      <c r="BF21" s="329"/>
      <c r="BG21" s="329"/>
      <c r="BH21" s="329"/>
      <c r="BI21" s="329"/>
      <c r="BJ21" s="329"/>
      <c r="BK21" s="329"/>
      <c r="BL21" s="329"/>
      <c r="BM21" s="329"/>
      <c r="BN21" s="329"/>
      <c r="BO21" s="329"/>
      <c r="BP21" s="329"/>
      <c r="BQ21" s="329"/>
      <c r="BR21" s="329"/>
      <c r="BS21" s="329"/>
      <c r="BT21" s="329"/>
      <c r="BU21" s="329"/>
      <c r="BV21" s="329"/>
      <c r="BW21" s="329"/>
      <c r="BX21" s="329"/>
      <c r="BY21" s="329"/>
      <c r="BZ21" s="329"/>
      <c r="CA21" s="329"/>
      <c r="CB21" s="329"/>
      <c r="CC21" s="329"/>
      <c r="CD21" s="329"/>
      <c r="CE21" s="329"/>
      <c r="CF21" s="329"/>
      <c r="CG21" s="329"/>
      <c r="CH21" s="329"/>
      <c r="CI21" s="329"/>
      <c r="CJ21" s="329"/>
      <c r="CK21" s="329"/>
      <c r="CL21" s="329"/>
      <c r="CM21" s="329"/>
      <c r="CN21" s="329"/>
      <c r="CO21" s="329"/>
      <c r="CP21" s="329"/>
      <c r="CQ21" s="329"/>
      <c r="CR21" s="329"/>
      <c r="CS21" s="329"/>
      <c r="CT21" s="329"/>
      <c r="CU21" s="329"/>
      <c r="CV21" s="329"/>
      <c r="CW21" s="329"/>
      <c r="CX21" s="329"/>
      <c r="CY21" s="329"/>
      <c r="CZ21" s="329"/>
      <c r="DA21" s="329"/>
      <c r="DB21" s="329"/>
      <c r="DC21" s="329"/>
      <c r="DD21" s="329"/>
      <c r="DE21" s="329"/>
      <c r="DF21" s="329"/>
      <c r="DG21" s="329"/>
      <c r="DH21" s="329"/>
      <c r="DI21" s="329"/>
      <c r="DJ21" s="329"/>
      <c r="DK21" s="329"/>
      <c r="DL21" s="329"/>
      <c r="DM21" s="329"/>
      <c r="DN21" s="329"/>
      <c r="DO21" s="329"/>
      <c r="DP21" s="329"/>
      <c r="DQ21" s="329"/>
      <c r="DR21" s="329"/>
      <c r="DS21" s="329"/>
      <c r="DT21" s="329"/>
      <c r="DU21" s="329"/>
      <c r="DV21" s="329"/>
      <c r="DW21" s="329"/>
      <c r="DX21" s="329"/>
      <c r="DY21" s="329"/>
      <c r="DZ21" s="329"/>
      <c r="EA21" s="329"/>
      <c r="EB21" s="329"/>
      <c r="EC21" s="329"/>
      <c r="ED21" s="329"/>
      <c r="EE21" s="329"/>
      <c r="EF21" s="329"/>
      <c r="EG21" s="329"/>
      <c r="EH21" s="329"/>
      <c r="EI21" s="329"/>
      <c r="EJ21" s="329"/>
      <c r="EK21" s="329"/>
      <c r="EL21" s="329"/>
      <c r="EM21" s="329"/>
      <c r="EN21" s="329"/>
      <c r="EO21" s="329"/>
      <c r="EP21" s="329"/>
      <c r="EQ21" s="329"/>
      <c r="ER21" s="329"/>
      <c r="ES21" s="329"/>
      <c r="ET21" s="329"/>
      <c r="EU21" s="329"/>
      <c r="EV21" s="329"/>
      <c r="EW21" s="329"/>
      <c r="EX21" s="329"/>
      <c r="EY21" s="329"/>
      <c r="EZ21" s="329"/>
      <c r="FA21" s="329"/>
      <c r="FB21" s="329"/>
      <c r="FC21" s="329"/>
      <c r="FD21" s="329"/>
      <c r="FE21" s="329"/>
      <c r="FF21" s="329"/>
      <c r="FG21" s="329"/>
      <c r="FH21" s="329"/>
      <c r="FI21" s="329"/>
      <c r="FJ21" s="329"/>
      <c r="FK21" s="329"/>
      <c r="FL21" s="329"/>
      <c r="FM21" s="329"/>
      <c r="FN21" s="329"/>
      <c r="FO21" s="329"/>
      <c r="FP21" s="329"/>
      <c r="FQ21" s="329"/>
      <c r="FR21" s="329"/>
      <c r="FS21" s="329"/>
      <c r="FT21" s="329"/>
      <c r="FU21" s="329"/>
      <c r="FV21" s="329"/>
      <c r="FW21" s="329"/>
      <c r="FX21" s="329"/>
      <c r="FY21" s="329"/>
      <c r="FZ21" s="329"/>
      <c r="GA21" s="329"/>
      <c r="GB21" s="329"/>
      <c r="GC21" s="329"/>
      <c r="GD21" s="329"/>
      <c r="GE21" s="329"/>
      <c r="GF21" s="329"/>
      <c r="GG21" s="329"/>
      <c r="GH21" s="329"/>
      <c r="GI21" s="329"/>
      <c r="GJ21" s="329"/>
      <c r="GK21" s="329"/>
      <c r="GL21" s="329"/>
      <c r="GM21" s="329"/>
      <c r="GN21" s="329"/>
      <c r="GO21" s="329"/>
      <c r="GP21" s="329"/>
      <c r="GQ21" s="329"/>
      <c r="GR21" s="329"/>
      <c r="GS21" s="329"/>
      <c r="GT21" s="329"/>
      <c r="GU21" s="329"/>
      <c r="GV21" s="329"/>
      <c r="GW21" s="329"/>
      <c r="GX21" s="329"/>
      <c r="GY21" s="329"/>
      <c r="GZ21" s="329"/>
      <c r="HA21" s="329"/>
      <c r="HB21" s="329"/>
      <c r="HC21" s="329"/>
      <c r="HD21" s="329"/>
      <c r="HE21" s="329"/>
      <c r="HF21" s="329"/>
      <c r="HG21" s="329"/>
      <c r="HH21" s="329"/>
      <c r="HI21" s="329"/>
      <c r="HJ21" s="329"/>
      <c r="HK21" s="329"/>
      <c r="HL21" s="329"/>
      <c r="HM21" s="329"/>
      <c r="HN21" s="329"/>
      <c r="HO21" s="329"/>
      <c r="HP21" s="329"/>
      <c r="HQ21" s="329"/>
      <c r="HR21" s="329"/>
      <c r="HS21" s="329"/>
      <c r="HT21" s="329"/>
      <c r="HU21" s="329"/>
      <c r="HV21" s="329"/>
      <c r="HW21" s="329"/>
      <c r="HX21" s="329"/>
      <c r="HY21" s="329"/>
      <c r="HZ21" s="329"/>
      <c r="IA21" s="329"/>
      <c r="IB21" s="329"/>
      <c r="IC21" s="329"/>
      <c r="ID21" s="329"/>
      <c r="IE21" s="329"/>
      <c r="IF21" s="329"/>
      <c r="IG21" s="329"/>
      <c r="IH21" s="329"/>
      <c r="II21" s="329"/>
      <c r="IJ21" s="329"/>
      <c r="IK21" s="329"/>
      <c r="IL21" s="329"/>
      <c r="IM21" s="329"/>
      <c r="IN21" s="329"/>
      <c r="IO21" s="329"/>
      <c r="IP21" s="329"/>
      <c r="IQ21" s="329"/>
      <c r="IR21" s="329"/>
      <c r="IS21" s="329"/>
      <c r="IT21" s="329"/>
      <c r="IU21" s="329"/>
      <c r="IV21" s="329"/>
      <c r="IW21" s="329"/>
      <c r="IX21" s="329"/>
      <c r="IY21" s="329"/>
      <c r="IZ21" s="329"/>
      <c r="JA21" s="329"/>
      <c r="JB21" s="329"/>
      <c r="JC21" s="329"/>
      <c r="JD21" s="329"/>
      <c r="JE21" s="329"/>
      <c r="JF21" s="329"/>
      <c r="JG21" s="329"/>
      <c r="JH21" s="329"/>
      <c r="JI21" s="329"/>
      <c r="JJ21" s="329"/>
      <c r="JK21" s="329"/>
      <c r="JL21" s="329"/>
      <c r="JM21" s="329"/>
      <c r="JN21" s="329"/>
      <c r="JO21" s="329"/>
      <c r="JP21" s="329"/>
      <c r="JQ21" s="329"/>
      <c r="JR21" s="329"/>
      <c r="JS21" s="329"/>
      <c r="JT21" s="329"/>
      <c r="JU21" s="329"/>
      <c r="JV21" s="329"/>
      <c r="JW21" s="329"/>
      <c r="JX21" s="329"/>
      <c r="JY21" s="329"/>
      <c r="JZ21" s="329"/>
      <c r="KA21" s="329"/>
      <c r="KB21" s="329"/>
      <c r="KC21" s="329"/>
      <c r="KD21" s="329"/>
      <c r="KE21" s="329"/>
      <c r="KF21" s="329"/>
      <c r="KG21" s="329"/>
      <c r="KH21" s="329"/>
      <c r="KI21" s="329"/>
      <c r="KJ21" s="329"/>
      <c r="KK21" s="329"/>
      <c r="KL21" s="329"/>
      <c r="KM21" s="329"/>
      <c r="KN21" s="329"/>
      <c r="KO21" s="329"/>
      <c r="KP21" s="329"/>
      <c r="KQ21" s="329"/>
      <c r="KR21" s="329"/>
      <c r="KS21" s="329"/>
      <c r="KT21" s="329"/>
      <c r="KU21" s="329"/>
      <c r="KV21" s="329"/>
      <c r="KW21" s="329"/>
      <c r="KX21" s="329"/>
      <c r="KY21" s="329"/>
      <c r="KZ21" s="329"/>
      <c r="LA21" s="329"/>
      <c r="LB21" s="329"/>
      <c r="LC21" s="329"/>
      <c r="LD21" s="329"/>
      <c r="LE21" s="329"/>
      <c r="LF21" s="329"/>
      <c r="LG21" s="329"/>
    </row>
    <row r="22" spans="1:319" s="201" customFormat="1" ht="40.9" customHeight="1" thickBot="1" x14ac:dyDescent="0.3">
      <c r="A22" s="762" t="s">
        <v>259</v>
      </c>
      <c r="B22" s="765" t="s">
        <v>260</v>
      </c>
      <c r="C22" s="334" t="s">
        <v>261</v>
      </c>
      <c r="D22" s="336" t="s">
        <v>262</v>
      </c>
      <c r="E22" s="336" t="s">
        <v>20</v>
      </c>
      <c r="F22" s="336" t="s">
        <v>155</v>
      </c>
      <c r="G22" s="246"/>
      <c r="H22" s="822" t="s">
        <v>263</v>
      </c>
      <c r="I22" s="610" t="s">
        <v>264</v>
      </c>
      <c r="J22" s="662" t="s">
        <v>167</v>
      </c>
      <c r="K22" s="311"/>
      <c r="L22" s="666" t="s">
        <v>265</v>
      </c>
      <c r="M22" s="827" t="s">
        <v>113</v>
      </c>
      <c r="N22" s="610">
        <v>3</v>
      </c>
      <c r="O22" s="610" t="s">
        <v>203</v>
      </c>
      <c r="P22" s="610" t="s">
        <v>171</v>
      </c>
      <c r="Q22" s="610">
        <v>4</v>
      </c>
      <c r="R22" s="613" t="str">
        <f>IF(N22+Q22=0," ",IF(OR(AND(N22=1,Q22=1),AND(N22=1,Q22=2),AND(N22=2,Q22=2),AND(N22=2,Q22=1),AND(N22=3,Q22=1)),"Bajo",IF(OR(AND(N22=1,Q22=3),AND(N22=2,Q22=3),AND(N22=3,Q22=2),AND(N22=4,Q22=1)),"Moderado",IF(OR(AND(N22=1,Q22=4),AND(N22=2,Q22=4),AND(N22=3,Q22=3),AND(N22=4,Q22=2),AND(N22=4,Q22=3),AND(N22=5,Q22=1),AND(N22=5,Q22=2)),"Alto",IF(OR(AND(N22=2,Q22=5),AND(N22=3,Q22=5),AND(N22=3,Q22=4),AND(N22=4,Q22=4),AND(N22=4,Q22=5),AND(N22=5,Q22=3),AND(N22=5,Q22=4),AND(N22=1,Q22=5),AND(N22=5,Q22=5)),"Extremo","")))))</f>
        <v>Extremo</v>
      </c>
      <c r="S22" s="346" t="s">
        <v>266</v>
      </c>
      <c r="T22" s="158" t="s">
        <v>149</v>
      </c>
      <c r="U22" s="328">
        <v>15</v>
      </c>
      <c r="V22" s="328">
        <v>15</v>
      </c>
      <c r="W22" s="328">
        <v>15</v>
      </c>
      <c r="X22" s="328">
        <v>10</v>
      </c>
      <c r="Y22" s="328">
        <v>15</v>
      </c>
      <c r="Z22" s="369">
        <v>0</v>
      </c>
      <c r="AA22" s="328">
        <v>10</v>
      </c>
      <c r="AB22" s="324">
        <v>80</v>
      </c>
      <c r="AC22" s="159" t="s">
        <v>119</v>
      </c>
      <c r="AD22" s="328" t="s">
        <v>118</v>
      </c>
      <c r="AE22" s="420">
        <v>0</v>
      </c>
      <c r="AF22" s="616">
        <f>AVERAGE(AE22:AE24)</f>
        <v>0</v>
      </c>
      <c r="AG22" s="610" t="s">
        <v>119</v>
      </c>
      <c r="AH22" s="610" t="s">
        <v>121</v>
      </c>
      <c r="AI22" s="610" t="s">
        <v>121</v>
      </c>
      <c r="AJ22" s="610" t="s">
        <v>113</v>
      </c>
      <c r="AK22" s="610">
        <v>3</v>
      </c>
      <c r="AL22" s="610" t="s">
        <v>171</v>
      </c>
      <c r="AM22" s="830">
        <v>4</v>
      </c>
      <c r="AN22" s="624" t="str">
        <f>IF(AK22+AM22=0," ",IF(OR(AND(AK22=1,AM22=1),AND(AK22=1,AM22=2),AND(AK22=2,AM22=2),AND(AK22=2,AM22=1),AND(AK22=3,AM22=1)),"Bajo",IF(OR(AND(AK22=1,AM22=3),AND(AK22=2,AM22=3),AND(AK22=3,AM22=2),AND(AK22=4,AM22=1)),"Moderado",IF(OR(AND(AK22=1,AM22=4),AND(AK22=2,AM22=4),AND(AK22=3,AM22=3),AND(AK22=4,AM22=2),AND(AK22=4,AM22=3),AND(AK22=5,AM22=1),AND(AK22=5,AM22=2)),"Alto",IF(OR(AND(AK22=2,AM22=5),AND(AK22=1,AM22=5),AND(AK22=3,AM22=5),AND(AK22=3,AM22=4),AND(AK22=4,AM22=4),AND(AK22=4,AM22=5),AND(AK22=5,AM22=3),AND(AK22=5,AM22=4),AND(AK22=5,AM22=5)),"Extremo","")))))</f>
        <v>Extremo</v>
      </c>
      <c r="AO22" s="684" t="s">
        <v>267</v>
      </c>
      <c r="AP22" s="833" t="s">
        <v>123</v>
      </c>
      <c r="AQ22" s="55" t="s">
        <v>124</v>
      </c>
      <c r="AR22" s="36" t="s">
        <v>125</v>
      </c>
      <c r="AS22" s="346" t="s">
        <v>268</v>
      </c>
      <c r="AT22" s="346" t="s">
        <v>211</v>
      </c>
      <c r="AU22" s="346" t="s">
        <v>176</v>
      </c>
      <c r="AV22" s="223" t="s">
        <v>269</v>
      </c>
      <c r="AW22" s="247">
        <v>44018</v>
      </c>
      <c r="AX22" s="331" t="s">
        <v>270</v>
      </c>
      <c r="AY22" s="220" t="s">
        <v>211</v>
      </c>
      <c r="AZ22" s="248" t="s">
        <v>271</v>
      </c>
      <c r="BA22" s="378" t="s">
        <v>899</v>
      </c>
      <c r="BB22" s="210"/>
      <c r="BC22" s="210"/>
      <c r="BD22" s="210"/>
      <c r="BE22" s="210"/>
      <c r="BF22" s="210"/>
      <c r="BG22" s="210"/>
      <c r="BH22" s="210"/>
      <c r="BI22" s="210"/>
      <c r="BJ22" s="210"/>
      <c r="BK22" s="210"/>
      <c r="BL22" s="210"/>
      <c r="BM22" s="210"/>
      <c r="BN22" s="210"/>
      <c r="BO22" s="210"/>
      <c r="BP22" s="210"/>
      <c r="BQ22" s="210"/>
      <c r="BR22" s="210"/>
      <c r="BS22" s="210"/>
      <c r="BT22" s="210"/>
      <c r="BU22" s="210"/>
      <c r="BV22" s="210"/>
      <c r="BW22" s="210"/>
      <c r="BX22" s="210"/>
      <c r="BY22" s="210"/>
      <c r="BZ22" s="210"/>
      <c r="CA22" s="210"/>
      <c r="CB22" s="210"/>
      <c r="CC22" s="210"/>
      <c r="CD22" s="210"/>
      <c r="CE22" s="210"/>
      <c r="CF22" s="210"/>
      <c r="CG22" s="210"/>
      <c r="CH22" s="210"/>
      <c r="CI22" s="210"/>
      <c r="CJ22" s="210"/>
      <c r="CK22" s="210"/>
      <c r="CL22" s="210"/>
      <c r="CM22" s="210"/>
      <c r="CN22" s="210"/>
      <c r="CO22" s="210"/>
      <c r="CP22" s="210"/>
      <c r="CQ22" s="210"/>
      <c r="CR22" s="210"/>
      <c r="CS22" s="210"/>
      <c r="CT22" s="210"/>
      <c r="CU22" s="210"/>
      <c r="CV22" s="210"/>
      <c r="CW22" s="210"/>
      <c r="CX22" s="210"/>
      <c r="CY22" s="210"/>
      <c r="CZ22" s="210"/>
      <c r="DA22" s="210"/>
      <c r="DB22" s="210"/>
      <c r="DC22" s="210"/>
      <c r="DD22" s="210"/>
      <c r="DE22" s="210"/>
      <c r="DF22" s="210"/>
      <c r="DG22" s="210"/>
      <c r="DH22" s="210"/>
      <c r="DI22" s="210"/>
      <c r="DJ22" s="210"/>
      <c r="DK22" s="210"/>
      <c r="DL22" s="210"/>
      <c r="DM22" s="210"/>
      <c r="DN22" s="210"/>
      <c r="DO22" s="210"/>
      <c r="DP22" s="210"/>
      <c r="DQ22" s="210"/>
      <c r="DR22" s="210"/>
      <c r="DS22" s="210"/>
      <c r="DT22" s="210"/>
      <c r="DU22" s="210"/>
      <c r="DV22" s="210"/>
      <c r="DW22" s="210"/>
      <c r="DX22" s="210"/>
      <c r="DY22" s="210"/>
      <c r="DZ22" s="210"/>
      <c r="EA22" s="210"/>
      <c r="EB22" s="210"/>
      <c r="EC22" s="210"/>
      <c r="ED22" s="210"/>
      <c r="EE22" s="210"/>
      <c r="EF22" s="210"/>
      <c r="EG22" s="210"/>
      <c r="EH22" s="210"/>
      <c r="EI22" s="210"/>
      <c r="EJ22" s="210"/>
      <c r="EK22" s="210"/>
      <c r="EL22" s="210"/>
      <c r="EM22" s="210"/>
      <c r="EN22" s="210"/>
      <c r="EO22" s="210"/>
      <c r="EP22" s="210"/>
      <c r="EQ22" s="210"/>
      <c r="ER22" s="210"/>
      <c r="ES22" s="210"/>
      <c r="ET22" s="210"/>
      <c r="EU22" s="210"/>
      <c r="EV22" s="210"/>
      <c r="EW22" s="210"/>
      <c r="EX22" s="210"/>
      <c r="EY22" s="210"/>
      <c r="EZ22" s="210"/>
      <c r="FA22" s="210"/>
      <c r="FB22" s="210"/>
      <c r="FC22" s="210"/>
      <c r="FD22" s="210"/>
      <c r="FE22" s="210"/>
      <c r="FF22" s="210"/>
      <c r="FG22" s="210"/>
      <c r="FH22" s="210"/>
      <c r="FI22" s="210"/>
      <c r="FJ22" s="210"/>
      <c r="FK22" s="210"/>
      <c r="FL22" s="210"/>
      <c r="FM22" s="210"/>
      <c r="FN22" s="210"/>
      <c r="FO22" s="210"/>
      <c r="FP22" s="210"/>
      <c r="FQ22" s="210"/>
      <c r="FR22" s="210"/>
      <c r="FS22" s="210"/>
      <c r="FT22" s="210"/>
      <c r="FU22" s="210"/>
      <c r="FV22" s="210"/>
      <c r="FW22" s="210"/>
      <c r="FX22" s="210"/>
      <c r="FY22" s="210"/>
      <c r="FZ22" s="210"/>
      <c r="GA22" s="210"/>
      <c r="GB22" s="210"/>
      <c r="GC22" s="210"/>
      <c r="GD22" s="210"/>
      <c r="GE22" s="210"/>
      <c r="GF22" s="210"/>
      <c r="GG22" s="210"/>
      <c r="GH22" s="210"/>
      <c r="GI22" s="210"/>
      <c r="GJ22" s="210"/>
      <c r="GK22" s="210"/>
      <c r="GL22" s="210"/>
      <c r="GM22" s="210"/>
      <c r="GN22" s="210"/>
      <c r="GO22" s="210"/>
      <c r="GP22" s="210"/>
      <c r="GQ22" s="210"/>
      <c r="GR22" s="210"/>
      <c r="GS22" s="210"/>
      <c r="GT22" s="210"/>
      <c r="GU22" s="210"/>
      <c r="GV22" s="210"/>
      <c r="GW22" s="210"/>
      <c r="GX22" s="210"/>
      <c r="GY22" s="210"/>
      <c r="GZ22" s="210"/>
      <c r="HA22" s="210"/>
      <c r="HB22" s="210"/>
      <c r="HC22" s="210"/>
      <c r="HD22" s="210"/>
      <c r="HE22" s="210"/>
      <c r="HF22" s="210"/>
      <c r="HG22" s="210"/>
      <c r="HH22" s="210"/>
      <c r="HI22" s="210"/>
      <c r="HJ22" s="210"/>
      <c r="HK22" s="210"/>
      <c r="HL22" s="210"/>
      <c r="HM22" s="210"/>
      <c r="HN22" s="210"/>
      <c r="HO22" s="210"/>
      <c r="HP22" s="210"/>
      <c r="HQ22" s="210"/>
      <c r="HR22" s="210"/>
      <c r="HS22" s="210"/>
      <c r="HT22" s="210"/>
      <c r="HU22" s="210"/>
      <c r="HV22" s="210"/>
      <c r="HW22" s="210"/>
      <c r="HX22" s="210"/>
      <c r="HY22" s="210"/>
      <c r="HZ22" s="210"/>
      <c r="IA22" s="210"/>
      <c r="IB22" s="210"/>
      <c r="IC22" s="210"/>
      <c r="ID22" s="210"/>
      <c r="IE22" s="210"/>
      <c r="IF22" s="210"/>
      <c r="IG22" s="210"/>
      <c r="IH22" s="210"/>
      <c r="II22" s="210"/>
      <c r="IJ22" s="210"/>
      <c r="IK22" s="210"/>
      <c r="IL22" s="210"/>
      <c r="IM22" s="210"/>
      <c r="IN22" s="210"/>
      <c r="IO22" s="210"/>
      <c r="IP22" s="210"/>
      <c r="IQ22" s="210"/>
      <c r="IR22" s="210"/>
      <c r="IS22" s="210"/>
      <c r="IT22" s="210"/>
      <c r="IU22" s="210"/>
      <c r="IV22" s="210"/>
      <c r="IW22" s="210"/>
      <c r="IX22" s="210"/>
      <c r="IY22" s="210"/>
      <c r="IZ22" s="210"/>
      <c r="JA22" s="210"/>
      <c r="JB22" s="210"/>
      <c r="JC22" s="210"/>
      <c r="JD22" s="210"/>
      <c r="JE22" s="210"/>
      <c r="JF22" s="210"/>
      <c r="JG22" s="210"/>
      <c r="JH22" s="210"/>
      <c r="JI22" s="210"/>
      <c r="JJ22" s="210"/>
      <c r="JK22" s="210"/>
      <c r="JL22" s="210"/>
      <c r="JM22" s="210"/>
      <c r="JN22" s="210"/>
      <c r="JO22" s="210"/>
      <c r="JP22" s="210"/>
      <c r="JQ22" s="210"/>
      <c r="JR22" s="210"/>
      <c r="JS22" s="210"/>
      <c r="JT22" s="210"/>
      <c r="JU22" s="210"/>
      <c r="JV22" s="210"/>
      <c r="JW22" s="210"/>
      <c r="JX22" s="210"/>
      <c r="JY22" s="210"/>
      <c r="JZ22" s="210"/>
      <c r="KA22" s="210"/>
      <c r="KB22" s="210"/>
      <c r="KC22" s="210"/>
      <c r="KD22" s="210"/>
      <c r="KE22" s="210"/>
      <c r="KF22" s="210"/>
      <c r="KG22" s="210"/>
      <c r="KH22" s="210"/>
      <c r="KI22" s="210"/>
      <c r="KJ22" s="210"/>
      <c r="KK22" s="210"/>
      <c r="KL22" s="210"/>
      <c r="KM22" s="210"/>
      <c r="KN22" s="210"/>
      <c r="KO22" s="210"/>
      <c r="KP22" s="210"/>
      <c r="KQ22" s="210"/>
      <c r="KR22" s="210"/>
      <c r="KS22" s="210"/>
      <c r="KT22" s="210"/>
      <c r="KU22" s="210"/>
      <c r="KV22" s="210"/>
      <c r="KW22" s="210"/>
      <c r="KX22" s="210"/>
      <c r="KY22" s="210"/>
      <c r="KZ22" s="210"/>
      <c r="LA22" s="210"/>
      <c r="LB22" s="210"/>
      <c r="LC22" s="210"/>
      <c r="LD22" s="210"/>
      <c r="LE22" s="210"/>
      <c r="LF22" s="210"/>
      <c r="LG22" s="210"/>
    </row>
    <row r="23" spans="1:319" s="202" customFormat="1" ht="40.9" customHeight="1" thickBot="1" x14ac:dyDescent="0.3">
      <c r="A23" s="763"/>
      <c r="B23" s="755"/>
      <c r="C23" s="342" t="s">
        <v>272</v>
      </c>
      <c r="D23" s="340" t="s">
        <v>262</v>
      </c>
      <c r="E23" s="340" t="s">
        <v>109</v>
      </c>
      <c r="F23" s="340" t="s">
        <v>109</v>
      </c>
      <c r="G23" s="233"/>
      <c r="H23" s="823"/>
      <c r="I23" s="611"/>
      <c r="J23" s="663"/>
      <c r="K23" s="349"/>
      <c r="L23" s="825"/>
      <c r="M23" s="828"/>
      <c r="N23" s="611"/>
      <c r="O23" s="611"/>
      <c r="P23" s="611"/>
      <c r="Q23" s="611"/>
      <c r="R23" s="614"/>
      <c r="S23" s="341" t="s">
        <v>273</v>
      </c>
      <c r="T23" s="161" t="s">
        <v>149</v>
      </c>
      <c r="U23" s="329">
        <v>15</v>
      </c>
      <c r="V23" s="329">
        <v>15</v>
      </c>
      <c r="W23" s="329">
        <v>15</v>
      </c>
      <c r="X23" s="329">
        <v>10</v>
      </c>
      <c r="Y23" s="329">
        <v>15</v>
      </c>
      <c r="Z23" s="370">
        <v>0</v>
      </c>
      <c r="AA23" s="329">
        <v>10</v>
      </c>
      <c r="AB23" s="325">
        <v>80</v>
      </c>
      <c r="AC23" s="162" t="s">
        <v>119</v>
      </c>
      <c r="AD23" s="329" t="s">
        <v>118</v>
      </c>
      <c r="AE23" s="372">
        <v>0</v>
      </c>
      <c r="AF23" s="617"/>
      <c r="AG23" s="611"/>
      <c r="AH23" s="611"/>
      <c r="AI23" s="611"/>
      <c r="AJ23" s="611"/>
      <c r="AK23" s="611"/>
      <c r="AL23" s="611"/>
      <c r="AM23" s="831"/>
      <c r="AN23" s="625"/>
      <c r="AO23" s="685"/>
      <c r="AP23" s="834"/>
      <c r="AQ23" s="244" t="s">
        <v>124</v>
      </c>
      <c r="AR23" s="63" t="s">
        <v>125</v>
      </c>
      <c r="AS23" s="341" t="s">
        <v>274</v>
      </c>
      <c r="AT23" s="341" t="s">
        <v>211</v>
      </c>
      <c r="AU23" s="341" t="s">
        <v>275</v>
      </c>
      <c r="AV23" s="176" t="s">
        <v>276</v>
      </c>
      <c r="AW23" s="247">
        <v>44018</v>
      </c>
      <c r="AX23" s="332" t="s">
        <v>277</v>
      </c>
      <c r="AY23" s="228" t="s">
        <v>211</v>
      </c>
      <c r="AZ23" s="249" t="s">
        <v>278</v>
      </c>
      <c r="BA23" s="378" t="s">
        <v>900</v>
      </c>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c r="IW23" s="7"/>
      <c r="IX23" s="7"/>
      <c r="IY23" s="7"/>
      <c r="IZ23" s="7"/>
      <c r="JA23" s="7"/>
      <c r="JB23" s="7"/>
      <c r="JC23" s="7"/>
      <c r="JD23" s="7"/>
      <c r="JE23" s="7"/>
      <c r="JF23" s="7"/>
      <c r="JG23" s="7"/>
      <c r="JH23" s="7"/>
      <c r="JI23" s="7"/>
      <c r="JJ23" s="7"/>
      <c r="JK23" s="7"/>
      <c r="JL23" s="7"/>
      <c r="JM23" s="7"/>
      <c r="JN23" s="7"/>
      <c r="JO23" s="7"/>
      <c r="JP23" s="7"/>
      <c r="JQ23" s="7"/>
      <c r="JR23" s="7"/>
      <c r="JS23" s="7"/>
      <c r="JT23" s="7"/>
      <c r="JU23" s="7"/>
      <c r="JV23" s="7"/>
      <c r="JW23" s="7"/>
      <c r="JX23" s="7"/>
      <c r="JY23" s="7"/>
      <c r="JZ23" s="7"/>
      <c r="KA23" s="7"/>
      <c r="KB23" s="7"/>
      <c r="KC23" s="7"/>
      <c r="KD23" s="7"/>
      <c r="KE23" s="7"/>
      <c r="KF23" s="7"/>
      <c r="KG23" s="7"/>
      <c r="KH23" s="7"/>
      <c r="KI23" s="7"/>
      <c r="KJ23" s="7"/>
      <c r="KK23" s="7"/>
      <c r="KL23" s="7"/>
      <c r="KM23" s="7"/>
      <c r="KN23" s="7"/>
      <c r="KO23" s="7"/>
      <c r="KP23" s="7"/>
      <c r="KQ23" s="7"/>
      <c r="KR23" s="7"/>
      <c r="KS23" s="7"/>
      <c r="KT23" s="7"/>
      <c r="KU23" s="7"/>
      <c r="KV23" s="7"/>
      <c r="KW23" s="7"/>
      <c r="KX23" s="7"/>
      <c r="KY23" s="7"/>
      <c r="KZ23" s="7"/>
      <c r="LA23" s="7"/>
      <c r="LB23" s="7"/>
      <c r="LC23" s="7"/>
      <c r="LD23" s="7"/>
      <c r="LE23" s="7"/>
      <c r="LF23" s="7"/>
      <c r="LG23" s="7"/>
    </row>
    <row r="24" spans="1:319" s="215" customFormat="1" ht="34.5" customHeight="1" thickBot="1" x14ac:dyDescent="0.3">
      <c r="A24" s="763"/>
      <c r="B24" s="755"/>
      <c r="C24" s="250" t="s">
        <v>279</v>
      </c>
      <c r="D24" s="233" t="s">
        <v>109</v>
      </c>
      <c r="E24" s="233" t="s">
        <v>147</v>
      </c>
      <c r="F24" s="233" t="s">
        <v>280</v>
      </c>
      <c r="G24" s="233"/>
      <c r="H24" s="824"/>
      <c r="I24" s="747"/>
      <c r="J24" s="663"/>
      <c r="K24" s="349"/>
      <c r="L24" s="825"/>
      <c r="M24" s="829"/>
      <c r="N24" s="747"/>
      <c r="O24" s="747"/>
      <c r="P24" s="747"/>
      <c r="Q24" s="747"/>
      <c r="R24" s="636"/>
      <c r="S24" s="318" t="s">
        <v>281</v>
      </c>
      <c r="T24" s="251" t="s">
        <v>149</v>
      </c>
      <c r="U24" s="349">
        <v>15</v>
      </c>
      <c r="V24" s="349">
        <v>15</v>
      </c>
      <c r="W24" s="349">
        <v>15</v>
      </c>
      <c r="X24" s="349">
        <v>10</v>
      </c>
      <c r="Y24" s="349">
        <v>15</v>
      </c>
      <c r="Z24" s="416">
        <v>0</v>
      </c>
      <c r="AA24" s="349">
        <v>10</v>
      </c>
      <c r="AB24" s="326">
        <v>80</v>
      </c>
      <c r="AC24" s="252" t="s">
        <v>119</v>
      </c>
      <c r="AD24" s="349" t="s">
        <v>118</v>
      </c>
      <c r="AE24" s="421">
        <v>0</v>
      </c>
      <c r="AF24" s="821"/>
      <c r="AG24" s="747"/>
      <c r="AH24" s="747"/>
      <c r="AI24" s="747"/>
      <c r="AJ24" s="747"/>
      <c r="AK24" s="747"/>
      <c r="AL24" s="747"/>
      <c r="AM24" s="832"/>
      <c r="AN24" s="626"/>
      <c r="AO24" s="686"/>
      <c r="AP24" s="834"/>
      <c r="AQ24" s="253" t="s">
        <v>124</v>
      </c>
      <c r="AR24" s="254" t="s">
        <v>125</v>
      </c>
      <c r="AS24" s="318" t="s">
        <v>282</v>
      </c>
      <c r="AT24" s="318" t="s">
        <v>211</v>
      </c>
      <c r="AU24" s="318" t="s">
        <v>283</v>
      </c>
      <c r="AV24" s="350" t="s">
        <v>284</v>
      </c>
      <c r="AW24" s="247">
        <v>44018</v>
      </c>
      <c r="AX24" s="333" t="s">
        <v>285</v>
      </c>
      <c r="AY24" s="240" t="s">
        <v>211</v>
      </c>
      <c r="AZ24" s="255" t="s">
        <v>286</v>
      </c>
      <c r="BA24" s="414" t="s">
        <v>901</v>
      </c>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c r="IV24" s="7"/>
      <c r="IW24" s="7"/>
      <c r="IX24" s="7"/>
      <c r="IY24" s="7"/>
      <c r="IZ24" s="7"/>
      <c r="JA24" s="7"/>
      <c r="JB24" s="7"/>
      <c r="JC24" s="7"/>
      <c r="JD24" s="7"/>
      <c r="JE24" s="7"/>
      <c r="JF24" s="7"/>
      <c r="JG24" s="7"/>
      <c r="JH24" s="7"/>
      <c r="JI24" s="7"/>
      <c r="JJ24" s="7"/>
      <c r="JK24" s="7"/>
      <c r="JL24" s="7"/>
      <c r="JM24" s="7"/>
      <c r="JN24" s="7"/>
      <c r="JO24" s="7"/>
      <c r="JP24" s="7"/>
      <c r="JQ24" s="7"/>
      <c r="JR24" s="7"/>
      <c r="JS24" s="7"/>
      <c r="JT24" s="7"/>
      <c r="JU24" s="7"/>
      <c r="JV24" s="7"/>
      <c r="JW24" s="7"/>
      <c r="JX24" s="7"/>
      <c r="JY24" s="7"/>
      <c r="JZ24" s="7"/>
      <c r="KA24" s="7"/>
      <c r="KB24" s="7"/>
      <c r="KC24" s="7"/>
      <c r="KD24" s="7"/>
      <c r="KE24" s="7"/>
      <c r="KF24" s="7"/>
      <c r="KG24" s="7"/>
      <c r="KH24" s="7"/>
      <c r="KI24" s="7"/>
      <c r="KJ24" s="7"/>
      <c r="KK24" s="7"/>
      <c r="KL24" s="7"/>
      <c r="KM24" s="7"/>
      <c r="KN24" s="7"/>
      <c r="KO24" s="7"/>
      <c r="KP24" s="7"/>
      <c r="KQ24" s="7"/>
      <c r="KR24" s="7"/>
      <c r="KS24" s="7"/>
      <c r="KT24" s="7"/>
      <c r="KU24" s="7"/>
      <c r="KV24" s="7"/>
      <c r="KW24" s="7"/>
      <c r="KX24" s="7"/>
      <c r="KY24" s="7"/>
      <c r="KZ24" s="7"/>
      <c r="LA24" s="7"/>
      <c r="LB24" s="7"/>
      <c r="LC24" s="7"/>
      <c r="LD24" s="7"/>
      <c r="LE24" s="7"/>
      <c r="LF24" s="7"/>
      <c r="LG24" s="7"/>
    </row>
    <row r="25" spans="1:319" s="201" customFormat="1" ht="60.75" customHeight="1" thickBot="1" x14ac:dyDescent="0.3">
      <c r="A25" s="763"/>
      <c r="B25" s="755"/>
      <c r="C25" s="334" t="s">
        <v>287</v>
      </c>
      <c r="D25" s="336" t="s">
        <v>12</v>
      </c>
      <c r="E25" s="336" t="s">
        <v>21</v>
      </c>
      <c r="F25" s="336" t="s">
        <v>110</v>
      </c>
      <c r="G25" s="336"/>
      <c r="H25" s="822" t="s">
        <v>288</v>
      </c>
      <c r="I25" s="610" t="s">
        <v>289</v>
      </c>
      <c r="J25" s="663"/>
      <c r="K25" s="311"/>
      <c r="L25" s="825"/>
      <c r="M25" s="827" t="s">
        <v>113</v>
      </c>
      <c r="N25" s="610">
        <v>3</v>
      </c>
      <c r="O25" s="610" t="s">
        <v>203</v>
      </c>
      <c r="P25" s="610" t="s">
        <v>171</v>
      </c>
      <c r="Q25" s="610">
        <v>4</v>
      </c>
      <c r="R25" s="613" t="str">
        <f>IF(N25+Q25=0," ",IF(OR(AND(N25=1,Q25=1),AND(N25=1,Q25=2),AND(N25=2,Q25=2),AND(N25=2,Q25=1),AND(N25=3,Q25=1)),"Bajo",IF(OR(AND(N25=1,Q25=3),AND(N25=2,Q25=3),AND(N25=3,Q25=2),AND(N25=4,Q25=1)),"Moderado",IF(OR(AND(N25=1,Q25=4),AND(N25=2,Q25=4),AND(N25=3,Q25=3),AND(N25=4,Q25=2),AND(N25=4,Q25=3),AND(N25=5,Q25=1),AND(N25=5,Q25=2)),"Alto",IF(OR(AND(N25=2,Q25=5),AND(N25=3,Q25=5),AND(N25=3,Q25=4),AND(N25=4,Q25=4),AND(N25=4,Q25=5),AND(N25=5,Q25=3),AND(N25=5,Q25=4),AND(N25=1,Q25=5),AND(N25=5,Q25=5)),"Extremo","")))))</f>
        <v>Extremo</v>
      </c>
      <c r="S25" s="346" t="s">
        <v>290</v>
      </c>
      <c r="T25" s="158" t="s">
        <v>149</v>
      </c>
      <c r="U25" s="328">
        <v>15</v>
      </c>
      <c r="V25" s="328">
        <v>15</v>
      </c>
      <c r="W25" s="328">
        <v>15</v>
      </c>
      <c r="X25" s="328">
        <v>10</v>
      </c>
      <c r="Y25" s="328">
        <v>15</v>
      </c>
      <c r="Z25" s="369">
        <v>0</v>
      </c>
      <c r="AA25" s="328">
        <v>10</v>
      </c>
      <c r="AB25" s="324">
        <v>80</v>
      </c>
      <c r="AC25" s="159" t="s">
        <v>119</v>
      </c>
      <c r="AD25" s="328" t="s">
        <v>118</v>
      </c>
      <c r="AE25" s="420">
        <v>0</v>
      </c>
      <c r="AF25" s="616">
        <f>AVERAGE(AE25:AE26)</f>
        <v>0</v>
      </c>
      <c r="AG25" s="610" t="s">
        <v>119</v>
      </c>
      <c r="AH25" s="610" t="s">
        <v>121</v>
      </c>
      <c r="AI25" s="610" t="s">
        <v>121</v>
      </c>
      <c r="AJ25" s="610" t="s">
        <v>113</v>
      </c>
      <c r="AK25" s="610">
        <v>3</v>
      </c>
      <c r="AL25" s="610" t="s">
        <v>171</v>
      </c>
      <c r="AM25" s="830">
        <v>4</v>
      </c>
      <c r="AN25" s="624" t="str">
        <f>IF(AK25+AM25=0," ",IF(OR(AND(AK25=1,AM25=1),AND(AK25=1,AM25=2),AND(AK25=2,AM25=2),AND(AK25=2,AM25=1),AND(AK25=3,AM25=1)),"Bajo",IF(OR(AND(AK25=1,AM25=3),AND(AK25=2,AM25=3),AND(AK25=3,AM25=2),AND(AK25=4,AM25=1)),"Moderado",IF(OR(AND(AK25=1,AM25=4),AND(AK25=2,AM25=4),AND(AK25=3,AM25=3),AND(AK25=4,AM25=2),AND(AK25=4,AM25=3),AND(AK25=5,AM25=1),AND(AK25=5,AM25=2)),"Alto",IF(OR(AND(AK25=2,AM25=5),AND(AK25=1,AM25=5),AND(AK25=3,AM25=5),AND(AK25=3,AM25=4),AND(AK25=4,AM25=4),AND(AK25=4,AM25=5),AND(AK25=5,AM25=3),AND(AK25=5,AM25=4),AND(AK25=5,AM25=5)),"Extremo","")))))</f>
        <v>Extremo</v>
      </c>
      <c r="AO25" s="684" t="s">
        <v>291</v>
      </c>
      <c r="AP25" s="834"/>
      <c r="AQ25" s="55" t="s">
        <v>124</v>
      </c>
      <c r="AR25" s="36" t="s">
        <v>125</v>
      </c>
      <c r="AS25" s="346" t="s">
        <v>292</v>
      </c>
      <c r="AT25" s="346" t="s">
        <v>211</v>
      </c>
      <c r="AU25" s="346" t="s">
        <v>293</v>
      </c>
      <c r="AV25" s="223" t="s">
        <v>294</v>
      </c>
      <c r="AW25" s="247">
        <v>44018</v>
      </c>
      <c r="AX25" s="359" t="s">
        <v>295</v>
      </c>
      <c r="AY25" s="256" t="s">
        <v>296</v>
      </c>
      <c r="AZ25" s="257">
        <v>0</v>
      </c>
      <c r="BA25" s="414" t="s">
        <v>903</v>
      </c>
      <c r="BB25" s="377"/>
      <c r="BC25" s="210"/>
      <c r="BD25" s="210"/>
      <c r="BE25" s="210"/>
      <c r="BF25" s="210"/>
      <c r="BG25" s="210"/>
      <c r="BH25" s="210"/>
      <c r="BI25" s="210"/>
      <c r="BJ25" s="210"/>
      <c r="BK25" s="210"/>
      <c r="BL25" s="210"/>
      <c r="BM25" s="210"/>
      <c r="BN25" s="210"/>
      <c r="BO25" s="210"/>
      <c r="BP25" s="210"/>
      <c r="BQ25" s="210"/>
      <c r="BR25" s="210"/>
      <c r="BS25" s="210"/>
      <c r="BT25" s="210"/>
      <c r="BU25" s="210"/>
      <c r="BV25" s="210"/>
      <c r="BW25" s="210"/>
      <c r="BX25" s="210"/>
      <c r="BY25" s="210"/>
      <c r="BZ25" s="210"/>
      <c r="CA25" s="210"/>
      <c r="CB25" s="210"/>
      <c r="CC25" s="210"/>
      <c r="CD25" s="210"/>
      <c r="CE25" s="210"/>
      <c r="CF25" s="210"/>
      <c r="CG25" s="210"/>
      <c r="CH25" s="210"/>
      <c r="CI25" s="210"/>
      <c r="CJ25" s="210"/>
      <c r="CK25" s="210"/>
      <c r="CL25" s="210"/>
      <c r="CM25" s="210"/>
      <c r="CN25" s="210"/>
      <c r="CO25" s="210"/>
      <c r="CP25" s="210"/>
      <c r="CQ25" s="210"/>
      <c r="CR25" s="210"/>
      <c r="CS25" s="210"/>
      <c r="CT25" s="210"/>
      <c r="CU25" s="210"/>
      <c r="CV25" s="210"/>
      <c r="CW25" s="210"/>
      <c r="CX25" s="210"/>
      <c r="CY25" s="210"/>
      <c r="CZ25" s="210"/>
      <c r="DA25" s="210"/>
      <c r="DB25" s="210"/>
      <c r="DC25" s="210"/>
      <c r="DD25" s="210"/>
      <c r="DE25" s="210"/>
      <c r="DF25" s="210"/>
      <c r="DG25" s="210"/>
      <c r="DH25" s="210"/>
      <c r="DI25" s="210"/>
      <c r="DJ25" s="210"/>
      <c r="DK25" s="210"/>
      <c r="DL25" s="210"/>
      <c r="DM25" s="210"/>
      <c r="DN25" s="210"/>
      <c r="DO25" s="210"/>
      <c r="DP25" s="210"/>
      <c r="DQ25" s="210"/>
      <c r="DR25" s="210"/>
      <c r="DS25" s="210"/>
      <c r="DT25" s="210"/>
      <c r="DU25" s="210"/>
      <c r="DV25" s="210"/>
      <c r="DW25" s="210"/>
      <c r="DX25" s="210"/>
      <c r="DY25" s="210"/>
      <c r="DZ25" s="210"/>
      <c r="EA25" s="210"/>
      <c r="EB25" s="210"/>
      <c r="EC25" s="210"/>
      <c r="ED25" s="210"/>
      <c r="EE25" s="210"/>
      <c r="EF25" s="210"/>
      <c r="EG25" s="210"/>
      <c r="EH25" s="210"/>
      <c r="EI25" s="210"/>
      <c r="EJ25" s="210"/>
      <c r="EK25" s="210"/>
      <c r="EL25" s="210"/>
      <c r="EM25" s="210"/>
      <c r="EN25" s="210"/>
      <c r="EO25" s="210"/>
      <c r="EP25" s="210"/>
      <c r="EQ25" s="210"/>
      <c r="ER25" s="210"/>
      <c r="ES25" s="210"/>
      <c r="ET25" s="210"/>
      <c r="EU25" s="210"/>
      <c r="EV25" s="210"/>
      <c r="EW25" s="210"/>
      <c r="EX25" s="210"/>
      <c r="EY25" s="210"/>
      <c r="EZ25" s="210"/>
      <c r="FA25" s="210"/>
      <c r="FB25" s="210"/>
      <c r="FC25" s="210"/>
      <c r="FD25" s="210"/>
      <c r="FE25" s="210"/>
      <c r="FF25" s="210"/>
      <c r="FG25" s="210"/>
      <c r="FH25" s="210"/>
      <c r="FI25" s="210"/>
      <c r="FJ25" s="210"/>
      <c r="FK25" s="210"/>
      <c r="FL25" s="210"/>
      <c r="FM25" s="210"/>
      <c r="FN25" s="210"/>
      <c r="FO25" s="210"/>
      <c r="FP25" s="210"/>
      <c r="FQ25" s="210"/>
      <c r="FR25" s="210"/>
      <c r="FS25" s="210"/>
      <c r="FT25" s="210"/>
      <c r="FU25" s="210"/>
      <c r="FV25" s="210"/>
      <c r="FW25" s="210"/>
      <c r="FX25" s="210"/>
      <c r="FY25" s="210"/>
      <c r="FZ25" s="210"/>
      <c r="GA25" s="210"/>
      <c r="GB25" s="210"/>
      <c r="GC25" s="210"/>
      <c r="GD25" s="210"/>
      <c r="GE25" s="210"/>
      <c r="GF25" s="210"/>
      <c r="GG25" s="210"/>
      <c r="GH25" s="210"/>
      <c r="GI25" s="210"/>
      <c r="GJ25" s="210"/>
      <c r="GK25" s="210"/>
      <c r="GL25" s="210"/>
      <c r="GM25" s="210"/>
      <c r="GN25" s="210"/>
      <c r="GO25" s="210"/>
      <c r="GP25" s="210"/>
      <c r="GQ25" s="210"/>
      <c r="GR25" s="210"/>
      <c r="GS25" s="210"/>
      <c r="GT25" s="210"/>
      <c r="GU25" s="210"/>
      <c r="GV25" s="210"/>
      <c r="GW25" s="210"/>
      <c r="GX25" s="210"/>
      <c r="GY25" s="210"/>
      <c r="GZ25" s="210"/>
      <c r="HA25" s="210"/>
      <c r="HB25" s="210"/>
      <c r="HC25" s="210"/>
      <c r="HD25" s="210"/>
      <c r="HE25" s="210"/>
      <c r="HF25" s="210"/>
      <c r="HG25" s="210"/>
      <c r="HH25" s="210"/>
      <c r="HI25" s="210"/>
      <c r="HJ25" s="210"/>
      <c r="HK25" s="210"/>
      <c r="HL25" s="210"/>
      <c r="HM25" s="210"/>
      <c r="HN25" s="210"/>
      <c r="HO25" s="210"/>
      <c r="HP25" s="210"/>
      <c r="HQ25" s="210"/>
      <c r="HR25" s="210"/>
      <c r="HS25" s="210"/>
      <c r="HT25" s="210"/>
      <c r="HU25" s="210"/>
      <c r="HV25" s="210"/>
      <c r="HW25" s="210"/>
      <c r="HX25" s="210"/>
      <c r="HY25" s="210"/>
      <c r="HZ25" s="210"/>
      <c r="IA25" s="210"/>
      <c r="IB25" s="210"/>
      <c r="IC25" s="210"/>
      <c r="ID25" s="210"/>
      <c r="IE25" s="210"/>
      <c r="IF25" s="210"/>
      <c r="IG25" s="210"/>
      <c r="IH25" s="210"/>
      <c r="II25" s="210"/>
      <c r="IJ25" s="210"/>
      <c r="IK25" s="210"/>
      <c r="IL25" s="210"/>
      <c r="IM25" s="210"/>
      <c r="IN25" s="210"/>
      <c r="IO25" s="210"/>
      <c r="IP25" s="210"/>
      <c r="IQ25" s="210"/>
      <c r="IR25" s="210"/>
      <c r="IS25" s="210"/>
      <c r="IT25" s="210"/>
      <c r="IU25" s="210"/>
      <c r="IV25" s="210"/>
      <c r="IW25" s="210"/>
      <c r="IX25" s="210"/>
      <c r="IY25" s="210"/>
      <c r="IZ25" s="210"/>
      <c r="JA25" s="210"/>
      <c r="JB25" s="210"/>
      <c r="JC25" s="210"/>
      <c r="JD25" s="210"/>
      <c r="JE25" s="210"/>
      <c r="JF25" s="210"/>
      <c r="JG25" s="210"/>
      <c r="JH25" s="210"/>
      <c r="JI25" s="210"/>
      <c r="JJ25" s="210"/>
      <c r="JK25" s="210"/>
      <c r="JL25" s="210"/>
      <c r="JM25" s="210"/>
      <c r="JN25" s="210"/>
      <c r="JO25" s="210"/>
      <c r="JP25" s="210"/>
      <c r="JQ25" s="210"/>
      <c r="JR25" s="210"/>
      <c r="JS25" s="210"/>
      <c r="JT25" s="210"/>
      <c r="JU25" s="210"/>
      <c r="JV25" s="210"/>
      <c r="JW25" s="210"/>
      <c r="JX25" s="210"/>
      <c r="JY25" s="210"/>
      <c r="JZ25" s="210"/>
      <c r="KA25" s="210"/>
      <c r="KB25" s="210"/>
      <c r="KC25" s="210"/>
      <c r="KD25" s="210"/>
      <c r="KE25" s="210"/>
      <c r="KF25" s="210"/>
      <c r="KG25" s="210"/>
      <c r="KH25" s="210"/>
      <c r="KI25" s="210"/>
      <c r="KJ25" s="210"/>
      <c r="KK25" s="210"/>
      <c r="KL25" s="210"/>
      <c r="KM25" s="210"/>
      <c r="KN25" s="210"/>
      <c r="KO25" s="210"/>
      <c r="KP25" s="210"/>
      <c r="KQ25" s="210"/>
      <c r="KR25" s="210"/>
      <c r="KS25" s="210"/>
      <c r="KT25" s="210"/>
      <c r="KU25" s="210"/>
      <c r="KV25" s="210"/>
      <c r="KW25" s="210"/>
      <c r="KX25" s="210"/>
      <c r="KY25" s="210"/>
      <c r="KZ25" s="210"/>
      <c r="LA25" s="210"/>
      <c r="LB25" s="210"/>
      <c r="LC25" s="210"/>
      <c r="LD25" s="210"/>
      <c r="LE25" s="210"/>
      <c r="LF25" s="210"/>
      <c r="LG25" s="210"/>
    </row>
    <row r="26" spans="1:319" s="203" customFormat="1" ht="47.25" customHeight="1" thickBot="1" x14ac:dyDescent="0.3">
      <c r="A26" s="764"/>
      <c r="B26" s="766"/>
      <c r="C26" s="335" t="s">
        <v>297</v>
      </c>
      <c r="D26" s="337" t="s">
        <v>109</v>
      </c>
      <c r="E26" s="337" t="s">
        <v>20</v>
      </c>
      <c r="F26" s="337" t="s">
        <v>155</v>
      </c>
      <c r="G26" s="347" t="s">
        <v>298</v>
      </c>
      <c r="H26" s="824"/>
      <c r="I26" s="747"/>
      <c r="J26" s="665"/>
      <c r="K26" s="330"/>
      <c r="L26" s="826"/>
      <c r="M26" s="829"/>
      <c r="N26" s="747"/>
      <c r="O26" s="747"/>
      <c r="P26" s="747"/>
      <c r="Q26" s="747"/>
      <c r="R26" s="636"/>
      <c r="S26" s="347" t="s">
        <v>299</v>
      </c>
      <c r="T26" s="163" t="s">
        <v>149</v>
      </c>
      <c r="U26" s="330">
        <v>15</v>
      </c>
      <c r="V26" s="330">
        <v>15</v>
      </c>
      <c r="W26" s="330">
        <v>15</v>
      </c>
      <c r="X26" s="330">
        <v>10</v>
      </c>
      <c r="Y26" s="330">
        <v>15</v>
      </c>
      <c r="Z26" s="371">
        <v>0</v>
      </c>
      <c r="AA26" s="330">
        <v>10</v>
      </c>
      <c r="AB26" s="327">
        <v>80</v>
      </c>
      <c r="AC26" s="238" t="s">
        <v>119</v>
      </c>
      <c r="AD26" s="330" t="s">
        <v>118</v>
      </c>
      <c r="AE26" s="422">
        <v>0</v>
      </c>
      <c r="AF26" s="821"/>
      <c r="AG26" s="747"/>
      <c r="AH26" s="747"/>
      <c r="AI26" s="747"/>
      <c r="AJ26" s="747"/>
      <c r="AK26" s="747"/>
      <c r="AL26" s="747"/>
      <c r="AM26" s="832"/>
      <c r="AN26" s="626"/>
      <c r="AO26" s="686"/>
      <c r="AP26" s="835"/>
      <c r="AQ26" s="323" t="s">
        <v>124</v>
      </c>
      <c r="AR26" s="317" t="s">
        <v>125</v>
      </c>
      <c r="AS26" s="347" t="s">
        <v>300</v>
      </c>
      <c r="AT26" s="347" t="s">
        <v>211</v>
      </c>
      <c r="AU26" s="347" t="s">
        <v>301</v>
      </c>
      <c r="AV26" s="178" t="s">
        <v>302</v>
      </c>
      <c r="AW26" s="247">
        <v>44018</v>
      </c>
      <c r="AX26" s="360" t="s">
        <v>303</v>
      </c>
      <c r="AY26" s="258" t="s">
        <v>304</v>
      </c>
      <c r="AZ26" s="259" t="s">
        <v>305</v>
      </c>
      <c r="BA26" s="414" t="s">
        <v>902</v>
      </c>
      <c r="BB26" s="242"/>
      <c r="BC26" s="242"/>
      <c r="BD26" s="242"/>
      <c r="BE26" s="242"/>
      <c r="BF26" s="242"/>
      <c r="BG26" s="242"/>
      <c r="BH26" s="242"/>
      <c r="BI26" s="242"/>
      <c r="BJ26" s="242"/>
      <c r="BK26" s="242"/>
      <c r="BL26" s="242"/>
      <c r="BM26" s="242"/>
      <c r="BN26" s="242"/>
      <c r="BO26" s="242"/>
      <c r="BP26" s="242"/>
      <c r="BQ26" s="242"/>
      <c r="BR26" s="242"/>
      <c r="BS26" s="242"/>
      <c r="BT26" s="242"/>
      <c r="BU26" s="242"/>
      <c r="BV26" s="242"/>
      <c r="BW26" s="242"/>
      <c r="BX26" s="242"/>
      <c r="BY26" s="242"/>
      <c r="BZ26" s="242"/>
      <c r="CA26" s="242"/>
      <c r="CB26" s="242"/>
      <c r="CC26" s="242"/>
      <c r="CD26" s="242"/>
      <c r="CE26" s="242"/>
      <c r="CF26" s="242"/>
      <c r="CG26" s="242"/>
      <c r="CH26" s="242"/>
      <c r="CI26" s="242"/>
      <c r="CJ26" s="242"/>
      <c r="CK26" s="242"/>
      <c r="CL26" s="242"/>
      <c r="CM26" s="242"/>
      <c r="CN26" s="242"/>
      <c r="CO26" s="242"/>
      <c r="CP26" s="242"/>
      <c r="CQ26" s="242"/>
      <c r="CR26" s="242"/>
      <c r="CS26" s="242"/>
      <c r="CT26" s="242"/>
      <c r="CU26" s="242"/>
      <c r="CV26" s="242"/>
      <c r="CW26" s="242"/>
      <c r="CX26" s="242"/>
      <c r="CY26" s="242"/>
      <c r="CZ26" s="242"/>
      <c r="DA26" s="242"/>
      <c r="DB26" s="242"/>
      <c r="DC26" s="242"/>
      <c r="DD26" s="242"/>
      <c r="DE26" s="242"/>
      <c r="DF26" s="242"/>
      <c r="DG26" s="242"/>
      <c r="DH26" s="242"/>
      <c r="DI26" s="242"/>
      <c r="DJ26" s="242"/>
      <c r="DK26" s="242"/>
      <c r="DL26" s="242"/>
      <c r="DM26" s="242"/>
      <c r="DN26" s="242"/>
      <c r="DO26" s="242"/>
      <c r="DP26" s="242"/>
      <c r="DQ26" s="242"/>
      <c r="DR26" s="242"/>
      <c r="DS26" s="242"/>
      <c r="DT26" s="242"/>
      <c r="DU26" s="242"/>
      <c r="DV26" s="242"/>
      <c r="DW26" s="242"/>
      <c r="DX26" s="242"/>
      <c r="DY26" s="242"/>
      <c r="DZ26" s="242"/>
      <c r="EA26" s="242"/>
      <c r="EB26" s="242"/>
      <c r="EC26" s="242"/>
      <c r="ED26" s="242"/>
      <c r="EE26" s="242"/>
      <c r="EF26" s="242"/>
      <c r="EG26" s="242"/>
      <c r="EH26" s="242"/>
      <c r="EI26" s="242"/>
      <c r="EJ26" s="242"/>
      <c r="EK26" s="242"/>
      <c r="EL26" s="242"/>
      <c r="EM26" s="242"/>
      <c r="EN26" s="242"/>
      <c r="EO26" s="242"/>
      <c r="EP26" s="242"/>
      <c r="EQ26" s="242"/>
      <c r="ER26" s="242"/>
      <c r="ES26" s="242"/>
      <c r="ET26" s="242"/>
      <c r="EU26" s="242"/>
      <c r="EV26" s="242"/>
      <c r="EW26" s="242"/>
      <c r="EX26" s="242"/>
      <c r="EY26" s="242"/>
      <c r="EZ26" s="242"/>
      <c r="FA26" s="242"/>
      <c r="FB26" s="242"/>
      <c r="FC26" s="242"/>
      <c r="FD26" s="242"/>
      <c r="FE26" s="242"/>
      <c r="FF26" s="242"/>
      <c r="FG26" s="242"/>
      <c r="FH26" s="242"/>
      <c r="FI26" s="242"/>
      <c r="FJ26" s="242"/>
      <c r="FK26" s="242"/>
      <c r="FL26" s="242"/>
      <c r="FM26" s="242"/>
      <c r="FN26" s="242"/>
      <c r="FO26" s="242"/>
      <c r="FP26" s="242"/>
      <c r="FQ26" s="242"/>
      <c r="FR26" s="242"/>
      <c r="FS26" s="242"/>
      <c r="FT26" s="242"/>
      <c r="FU26" s="242"/>
      <c r="FV26" s="242"/>
      <c r="FW26" s="242"/>
      <c r="FX26" s="242"/>
      <c r="FY26" s="242"/>
      <c r="FZ26" s="242"/>
      <c r="GA26" s="242"/>
      <c r="GB26" s="242"/>
      <c r="GC26" s="242"/>
      <c r="GD26" s="242"/>
      <c r="GE26" s="242"/>
      <c r="GF26" s="242"/>
      <c r="GG26" s="242"/>
      <c r="GH26" s="242"/>
      <c r="GI26" s="242"/>
      <c r="GJ26" s="242"/>
      <c r="GK26" s="242"/>
      <c r="GL26" s="242"/>
      <c r="GM26" s="242"/>
      <c r="GN26" s="242"/>
      <c r="GO26" s="242"/>
      <c r="GP26" s="242"/>
      <c r="GQ26" s="242"/>
      <c r="GR26" s="242"/>
      <c r="GS26" s="242"/>
      <c r="GT26" s="242"/>
      <c r="GU26" s="242"/>
      <c r="GV26" s="242"/>
      <c r="GW26" s="242"/>
      <c r="GX26" s="242"/>
      <c r="GY26" s="242"/>
      <c r="GZ26" s="242"/>
      <c r="HA26" s="242"/>
      <c r="HB26" s="242"/>
      <c r="HC26" s="242"/>
      <c r="HD26" s="242"/>
      <c r="HE26" s="242"/>
      <c r="HF26" s="242"/>
      <c r="HG26" s="242"/>
      <c r="HH26" s="242"/>
      <c r="HI26" s="242"/>
      <c r="HJ26" s="242"/>
      <c r="HK26" s="242"/>
      <c r="HL26" s="242"/>
      <c r="HM26" s="242"/>
      <c r="HN26" s="242"/>
      <c r="HO26" s="242"/>
      <c r="HP26" s="242"/>
      <c r="HQ26" s="242"/>
      <c r="HR26" s="242"/>
      <c r="HS26" s="242"/>
      <c r="HT26" s="242"/>
      <c r="HU26" s="242"/>
      <c r="HV26" s="242"/>
      <c r="HW26" s="242"/>
      <c r="HX26" s="242"/>
      <c r="HY26" s="242"/>
      <c r="HZ26" s="242"/>
      <c r="IA26" s="242"/>
      <c r="IB26" s="242"/>
      <c r="IC26" s="242"/>
      <c r="ID26" s="242"/>
      <c r="IE26" s="242"/>
      <c r="IF26" s="242"/>
      <c r="IG26" s="242"/>
      <c r="IH26" s="242"/>
      <c r="II26" s="242"/>
      <c r="IJ26" s="242"/>
      <c r="IK26" s="242"/>
      <c r="IL26" s="242"/>
      <c r="IM26" s="242"/>
      <c r="IN26" s="242"/>
      <c r="IO26" s="242"/>
      <c r="IP26" s="242"/>
      <c r="IQ26" s="242"/>
      <c r="IR26" s="242"/>
      <c r="IS26" s="242"/>
      <c r="IT26" s="242"/>
      <c r="IU26" s="242"/>
      <c r="IV26" s="242"/>
      <c r="IW26" s="242"/>
      <c r="IX26" s="242"/>
      <c r="IY26" s="242"/>
      <c r="IZ26" s="242"/>
      <c r="JA26" s="242"/>
      <c r="JB26" s="242"/>
      <c r="JC26" s="242"/>
      <c r="JD26" s="242"/>
      <c r="JE26" s="242"/>
      <c r="JF26" s="242"/>
      <c r="JG26" s="242"/>
      <c r="JH26" s="242"/>
      <c r="JI26" s="242"/>
      <c r="JJ26" s="242"/>
      <c r="JK26" s="242"/>
      <c r="JL26" s="242"/>
      <c r="JM26" s="242"/>
      <c r="JN26" s="242"/>
      <c r="JO26" s="242"/>
      <c r="JP26" s="242"/>
      <c r="JQ26" s="242"/>
      <c r="JR26" s="242"/>
      <c r="JS26" s="242"/>
      <c r="JT26" s="242"/>
      <c r="JU26" s="242"/>
      <c r="JV26" s="242"/>
      <c r="JW26" s="242"/>
      <c r="JX26" s="242"/>
      <c r="JY26" s="242"/>
      <c r="JZ26" s="242"/>
      <c r="KA26" s="242"/>
      <c r="KB26" s="242"/>
      <c r="KC26" s="242"/>
      <c r="KD26" s="242"/>
      <c r="KE26" s="242"/>
      <c r="KF26" s="242"/>
      <c r="KG26" s="242"/>
      <c r="KH26" s="242"/>
      <c r="KI26" s="242"/>
      <c r="KJ26" s="242"/>
      <c r="KK26" s="242"/>
      <c r="KL26" s="242"/>
      <c r="KM26" s="242"/>
      <c r="KN26" s="242"/>
      <c r="KO26" s="242"/>
      <c r="KP26" s="242"/>
      <c r="KQ26" s="242"/>
      <c r="KR26" s="242"/>
      <c r="KS26" s="242"/>
      <c r="KT26" s="242"/>
      <c r="KU26" s="242"/>
      <c r="KV26" s="242"/>
      <c r="KW26" s="242"/>
      <c r="KX26" s="242"/>
      <c r="KY26" s="242"/>
      <c r="KZ26" s="242"/>
      <c r="LA26" s="242"/>
      <c r="LB26" s="242"/>
      <c r="LC26" s="242"/>
      <c r="LD26" s="242"/>
      <c r="LE26" s="242"/>
      <c r="LF26" s="242"/>
      <c r="LG26" s="242"/>
    </row>
    <row r="27" spans="1:319" s="201" customFormat="1" ht="40.9" customHeight="1" x14ac:dyDescent="0.25">
      <c r="A27" s="762" t="s">
        <v>306</v>
      </c>
      <c r="B27" s="765" t="s">
        <v>307</v>
      </c>
      <c r="C27" s="334" t="s">
        <v>308</v>
      </c>
      <c r="D27" s="336" t="s">
        <v>109</v>
      </c>
      <c r="E27" s="336" t="s">
        <v>19</v>
      </c>
      <c r="F27" s="336" t="s">
        <v>110</v>
      </c>
      <c r="G27" s="336"/>
      <c r="H27" s="654" t="s">
        <v>309</v>
      </c>
      <c r="I27" s="737" t="s">
        <v>310</v>
      </c>
      <c r="J27" s="662" t="s">
        <v>201</v>
      </c>
      <c r="K27" s="311"/>
      <c r="L27" s="666" t="s">
        <v>311</v>
      </c>
      <c r="M27" s="734" t="s">
        <v>169</v>
      </c>
      <c r="N27" s="674">
        <v>2</v>
      </c>
      <c r="O27" s="678" t="s">
        <v>312</v>
      </c>
      <c r="P27" s="712" t="s">
        <v>115</v>
      </c>
      <c r="Q27" s="715">
        <v>5</v>
      </c>
      <c r="R27" s="723" t="str">
        <f>IF(N27+Q27=0," ",IF(OR(AND(N27=1,Q27=1),AND(N27=1,Q27=2),AND(N27=2,Q27=2),AND(N27=2,Q27=1),AND(N27=3,Q27=1)),"Bajo",IF(OR(AND(N27=1,Q27=3),AND(N27=2,Q27=3),AND(N27=3,Q27=2),AND(N27=4,Q27=1)),"Moderado",IF(OR(AND(N27=1,Q27=4),AND(N27=2,Q27=4),AND(N27=3,Q27=3),AND(N27=4,Q27=2),AND(N27=4,Q27=3),AND(N27=5,Q27=1),AND(N27=5,Q27=2)),"Alto",IF(OR(AND(N27=2,Q27=5),AND(N27=3,Q27=5),AND(N27=3,Q27=4),AND(N27=4,Q27=4),AND(N27=4,Q27=5),AND(N27=5,Q27=3),AND(N27=5,Q27=4),AND(N27=1,Q27=5),AND(N27=5,Q27=5)),"Extremo","")))))</f>
        <v>Extremo</v>
      </c>
      <c r="S27" s="346" t="s">
        <v>313</v>
      </c>
      <c r="T27" s="158" t="s">
        <v>117</v>
      </c>
      <c r="U27" s="328">
        <v>15</v>
      </c>
      <c r="V27" s="328">
        <v>15</v>
      </c>
      <c r="W27" s="328">
        <v>15</v>
      </c>
      <c r="X27" s="328">
        <v>15</v>
      </c>
      <c r="Y27" s="328">
        <v>15</v>
      </c>
      <c r="Z27" s="369">
        <v>0</v>
      </c>
      <c r="AA27" s="328">
        <v>10</v>
      </c>
      <c r="AB27" s="324">
        <f t="shared" ref="AB27:AB80" si="3">SUM(U27:AA27)</f>
        <v>85</v>
      </c>
      <c r="AC27" s="159" t="s">
        <v>119</v>
      </c>
      <c r="AD27" s="328" t="s">
        <v>157</v>
      </c>
      <c r="AE27" s="420">
        <v>0</v>
      </c>
      <c r="AF27" s="699">
        <f>AVERAGE(AE27:AE31)</f>
        <v>0</v>
      </c>
      <c r="AG27" s="703" t="s">
        <v>119</v>
      </c>
      <c r="AH27" s="476" t="s">
        <v>121</v>
      </c>
      <c r="AI27" s="476" t="s">
        <v>121</v>
      </c>
      <c r="AJ27" s="674" t="s">
        <v>169</v>
      </c>
      <c r="AK27" s="674">
        <v>2</v>
      </c>
      <c r="AL27" s="674" t="s">
        <v>115</v>
      </c>
      <c r="AM27" s="730">
        <v>5</v>
      </c>
      <c r="AN27" s="690" t="str">
        <f>IF(AK27+AM27=0," ",IF(OR(AND(AK27=1,AM27=1),AND(AK27=1,AM27=2),AND(AK27=2,AM27=2),AND(AK27=2,AM27=1),AND(AK27=3,AM27=1)),"Bajo",IF(OR(AND(AK27=1,AM27=3),AND(AK27=2,AM27=3),AND(AK27=3,AM27=2),AND(AK27=4,AM27=1)),"Moderado",IF(OR(AND(AK27=1,AM27=4),AND(AK27=2,AM27=4),AND(AK27=3,AM27=3),AND(AK27=4,AM27=2),AND(AK27=4,AM27=3),AND(AK27=5,AM27=1),AND(AK27=5,AM27=2)),"Alto",IF(OR(AND(AK27=2,AM27=5),AND(AK27=1,AM27=5),AND(AK27=3,AM27=5),AND(AK27=3,AM27=4),AND(AK27=4,AM27=4),AND(AK27=4,AM27=5),AND(AK27=5,AM27=3),AND(AK27=5,AM27=4),AND(AK27=5,AM27=5)),"Extremo","")))))</f>
        <v>Extremo</v>
      </c>
      <c r="AO27" s="842" t="s">
        <v>314</v>
      </c>
      <c r="AP27" s="833" t="s">
        <v>123</v>
      </c>
      <c r="AQ27" s="44" t="s">
        <v>124</v>
      </c>
      <c r="AR27" s="36" t="s">
        <v>125</v>
      </c>
      <c r="AS27" s="346" t="s">
        <v>315</v>
      </c>
      <c r="AT27" s="346" t="s">
        <v>207</v>
      </c>
      <c r="AU27" s="346" t="s">
        <v>160</v>
      </c>
      <c r="AV27" s="220" t="s">
        <v>161</v>
      </c>
      <c r="AW27" s="221">
        <v>44012</v>
      </c>
      <c r="AX27" s="331" t="s">
        <v>316</v>
      </c>
      <c r="AY27" s="220" t="s">
        <v>317</v>
      </c>
      <c r="AZ27" s="260" t="s">
        <v>318</v>
      </c>
      <c r="BA27" s="377" t="s">
        <v>904</v>
      </c>
      <c r="BB27" s="367"/>
      <c r="BC27" s="210"/>
      <c r="BD27" s="210"/>
      <c r="BE27" s="210"/>
      <c r="BF27" s="210"/>
      <c r="BG27" s="210"/>
      <c r="BH27" s="210"/>
      <c r="BI27" s="210"/>
      <c r="BJ27" s="210"/>
      <c r="BK27" s="210"/>
      <c r="BL27" s="210"/>
      <c r="BM27" s="210"/>
      <c r="BN27" s="210"/>
      <c r="BO27" s="210"/>
      <c r="BP27" s="210"/>
      <c r="BQ27" s="210"/>
      <c r="BR27" s="210"/>
      <c r="BS27" s="210"/>
      <c r="BT27" s="210"/>
      <c r="BU27" s="210"/>
      <c r="BV27" s="210"/>
      <c r="BW27" s="210"/>
      <c r="BX27" s="210"/>
      <c r="BY27" s="210"/>
      <c r="BZ27" s="210"/>
      <c r="CA27" s="210"/>
      <c r="CB27" s="210"/>
      <c r="CC27" s="210"/>
      <c r="CD27" s="210"/>
      <c r="CE27" s="210"/>
      <c r="CF27" s="210"/>
      <c r="CG27" s="210"/>
      <c r="CH27" s="210"/>
      <c r="CI27" s="210"/>
      <c r="CJ27" s="210"/>
      <c r="CK27" s="210"/>
      <c r="CL27" s="210"/>
      <c r="CM27" s="210"/>
      <c r="CN27" s="210"/>
      <c r="CO27" s="210"/>
      <c r="CP27" s="210"/>
      <c r="CQ27" s="210"/>
      <c r="CR27" s="210"/>
      <c r="CS27" s="210"/>
      <c r="CT27" s="210"/>
      <c r="CU27" s="210"/>
      <c r="CV27" s="210"/>
      <c r="CW27" s="210"/>
      <c r="CX27" s="210"/>
      <c r="CY27" s="210"/>
      <c r="CZ27" s="210"/>
      <c r="DA27" s="210"/>
      <c r="DB27" s="210"/>
      <c r="DC27" s="210"/>
      <c r="DD27" s="210"/>
      <c r="DE27" s="210"/>
      <c r="DF27" s="210"/>
      <c r="DG27" s="210"/>
      <c r="DH27" s="210"/>
      <c r="DI27" s="210"/>
      <c r="DJ27" s="210"/>
      <c r="DK27" s="210"/>
      <c r="DL27" s="210"/>
      <c r="DM27" s="210"/>
      <c r="DN27" s="210"/>
      <c r="DO27" s="210"/>
      <c r="DP27" s="210"/>
      <c r="DQ27" s="210"/>
      <c r="DR27" s="210"/>
      <c r="DS27" s="210"/>
      <c r="DT27" s="210"/>
      <c r="DU27" s="210"/>
      <c r="DV27" s="210"/>
      <c r="DW27" s="210"/>
      <c r="DX27" s="210"/>
      <c r="DY27" s="210"/>
      <c r="DZ27" s="210"/>
      <c r="EA27" s="210"/>
      <c r="EB27" s="210"/>
      <c r="EC27" s="210"/>
      <c r="ED27" s="210"/>
      <c r="EE27" s="210"/>
      <c r="EF27" s="210"/>
      <c r="EG27" s="210"/>
      <c r="EH27" s="210"/>
      <c r="EI27" s="210"/>
      <c r="EJ27" s="210"/>
      <c r="EK27" s="210"/>
      <c r="EL27" s="210"/>
      <c r="EM27" s="210"/>
      <c r="EN27" s="210"/>
      <c r="EO27" s="210"/>
      <c r="EP27" s="210"/>
      <c r="EQ27" s="210"/>
      <c r="ER27" s="210"/>
      <c r="ES27" s="210"/>
      <c r="ET27" s="210"/>
      <c r="EU27" s="210"/>
      <c r="EV27" s="210"/>
      <c r="EW27" s="210"/>
      <c r="EX27" s="210"/>
      <c r="EY27" s="210"/>
      <c r="EZ27" s="210"/>
      <c r="FA27" s="210"/>
      <c r="FB27" s="210"/>
      <c r="FC27" s="210"/>
      <c r="FD27" s="210"/>
      <c r="FE27" s="210"/>
      <c r="FF27" s="210"/>
      <c r="FG27" s="210"/>
      <c r="FH27" s="210"/>
      <c r="FI27" s="210"/>
      <c r="FJ27" s="210"/>
      <c r="FK27" s="210"/>
      <c r="FL27" s="210"/>
      <c r="FM27" s="210"/>
      <c r="FN27" s="210"/>
      <c r="FO27" s="210"/>
      <c r="FP27" s="210"/>
      <c r="FQ27" s="210"/>
      <c r="FR27" s="210"/>
      <c r="FS27" s="210"/>
      <c r="FT27" s="210"/>
      <c r="FU27" s="210"/>
      <c r="FV27" s="210"/>
      <c r="FW27" s="210"/>
      <c r="FX27" s="210"/>
      <c r="FY27" s="210"/>
      <c r="FZ27" s="210"/>
      <c r="GA27" s="210"/>
      <c r="GB27" s="210"/>
      <c r="GC27" s="210"/>
      <c r="GD27" s="210"/>
      <c r="GE27" s="210"/>
      <c r="GF27" s="210"/>
      <c r="GG27" s="210"/>
      <c r="GH27" s="210"/>
      <c r="GI27" s="210"/>
      <c r="GJ27" s="210"/>
      <c r="GK27" s="210"/>
      <c r="GL27" s="210"/>
      <c r="GM27" s="210"/>
      <c r="GN27" s="210"/>
      <c r="GO27" s="210"/>
      <c r="GP27" s="210"/>
      <c r="GQ27" s="210"/>
      <c r="GR27" s="210"/>
      <c r="GS27" s="210"/>
      <c r="GT27" s="210"/>
      <c r="GU27" s="210"/>
      <c r="GV27" s="210"/>
      <c r="GW27" s="210"/>
      <c r="GX27" s="210"/>
      <c r="GY27" s="210"/>
      <c r="GZ27" s="210"/>
      <c r="HA27" s="210"/>
      <c r="HB27" s="210"/>
      <c r="HC27" s="210"/>
      <c r="HD27" s="210"/>
      <c r="HE27" s="210"/>
      <c r="HF27" s="210"/>
      <c r="HG27" s="210"/>
      <c r="HH27" s="210"/>
      <c r="HI27" s="210"/>
      <c r="HJ27" s="210"/>
      <c r="HK27" s="210"/>
      <c r="HL27" s="210"/>
      <c r="HM27" s="210"/>
      <c r="HN27" s="210"/>
      <c r="HO27" s="210"/>
      <c r="HP27" s="210"/>
      <c r="HQ27" s="210"/>
      <c r="HR27" s="210"/>
      <c r="HS27" s="210"/>
      <c r="HT27" s="210"/>
      <c r="HU27" s="210"/>
      <c r="HV27" s="210"/>
      <c r="HW27" s="210"/>
      <c r="HX27" s="210"/>
      <c r="HY27" s="210"/>
      <c r="HZ27" s="210"/>
      <c r="IA27" s="210"/>
      <c r="IB27" s="210"/>
      <c r="IC27" s="210"/>
      <c r="ID27" s="210"/>
      <c r="IE27" s="210"/>
      <c r="IF27" s="210"/>
      <c r="IG27" s="210"/>
      <c r="IH27" s="210"/>
      <c r="II27" s="210"/>
      <c r="IJ27" s="210"/>
      <c r="IK27" s="210"/>
      <c r="IL27" s="210"/>
      <c r="IM27" s="210"/>
      <c r="IN27" s="210"/>
      <c r="IO27" s="210"/>
      <c r="IP27" s="210"/>
      <c r="IQ27" s="210"/>
      <c r="IR27" s="210"/>
      <c r="IS27" s="210"/>
      <c r="IT27" s="210"/>
      <c r="IU27" s="210"/>
      <c r="IV27" s="210"/>
      <c r="IW27" s="210"/>
      <c r="IX27" s="210"/>
      <c r="IY27" s="210"/>
      <c r="IZ27" s="210"/>
      <c r="JA27" s="210"/>
      <c r="JB27" s="210"/>
      <c r="JC27" s="210"/>
      <c r="JD27" s="210"/>
      <c r="JE27" s="210"/>
      <c r="JF27" s="210"/>
      <c r="JG27" s="210"/>
      <c r="JH27" s="210"/>
      <c r="JI27" s="210"/>
      <c r="JJ27" s="210"/>
      <c r="JK27" s="210"/>
      <c r="JL27" s="210"/>
      <c r="JM27" s="210"/>
      <c r="JN27" s="210"/>
      <c r="JO27" s="210"/>
      <c r="JP27" s="210"/>
      <c r="JQ27" s="210"/>
      <c r="JR27" s="210"/>
      <c r="JS27" s="210"/>
      <c r="JT27" s="210"/>
      <c r="JU27" s="210"/>
      <c r="JV27" s="210"/>
      <c r="JW27" s="210"/>
      <c r="JX27" s="210"/>
      <c r="JY27" s="210"/>
      <c r="JZ27" s="210"/>
      <c r="KA27" s="210"/>
      <c r="KB27" s="210"/>
      <c r="KC27" s="210"/>
      <c r="KD27" s="210"/>
      <c r="KE27" s="210"/>
      <c r="KF27" s="210"/>
      <c r="KG27" s="210"/>
      <c r="KH27" s="210"/>
      <c r="KI27" s="210"/>
      <c r="KJ27" s="210"/>
      <c r="KK27" s="210"/>
      <c r="KL27" s="210"/>
      <c r="KM27" s="210"/>
      <c r="KN27" s="210"/>
      <c r="KO27" s="210"/>
      <c r="KP27" s="210"/>
      <c r="KQ27" s="210"/>
      <c r="KR27" s="210"/>
      <c r="KS27" s="210"/>
      <c r="KT27" s="210"/>
      <c r="KU27" s="210"/>
      <c r="KV27" s="210"/>
      <c r="KW27" s="210"/>
      <c r="KX27" s="210"/>
      <c r="KY27" s="210"/>
      <c r="KZ27" s="210"/>
      <c r="LA27" s="210"/>
      <c r="LB27" s="210"/>
      <c r="LC27" s="210"/>
      <c r="LD27" s="210"/>
      <c r="LE27" s="210"/>
      <c r="LF27" s="210"/>
      <c r="LG27" s="210"/>
    </row>
    <row r="28" spans="1:319" s="202" customFormat="1" ht="40.9" customHeight="1" thickBot="1" x14ac:dyDescent="0.3">
      <c r="A28" s="763"/>
      <c r="B28" s="755"/>
      <c r="C28" s="342" t="s">
        <v>319</v>
      </c>
      <c r="D28" s="340" t="s">
        <v>109</v>
      </c>
      <c r="E28" s="340" t="s">
        <v>20</v>
      </c>
      <c r="F28" s="340" t="s">
        <v>110</v>
      </c>
      <c r="G28" s="340"/>
      <c r="H28" s="655"/>
      <c r="I28" s="738"/>
      <c r="J28" s="663"/>
      <c r="K28" s="349"/>
      <c r="L28" s="825"/>
      <c r="M28" s="735"/>
      <c r="N28" s="675"/>
      <c r="O28" s="679"/>
      <c r="P28" s="713"/>
      <c r="Q28" s="716"/>
      <c r="R28" s="724"/>
      <c r="S28" s="341" t="s">
        <v>172</v>
      </c>
      <c r="T28" s="161" t="s">
        <v>117</v>
      </c>
      <c r="U28" s="329">
        <v>15</v>
      </c>
      <c r="V28" s="329">
        <v>15</v>
      </c>
      <c r="W28" s="329">
        <v>15</v>
      </c>
      <c r="X28" s="329">
        <v>15</v>
      </c>
      <c r="Y28" s="329">
        <v>15</v>
      </c>
      <c r="Z28" s="370">
        <v>0</v>
      </c>
      <c r="AA28" s="329">
        <v>10</v>
      </c>
      <c r="AB28" s="325">
        <f t="shared" si="3"/>
        <v>85</v>
      </c>
      <c r="AC28" s="162" t="s">
        <v>119</v>
      </c>
      <c r="AD28" s="329" t="s">
        <v>157</v>
      </c>
      <c r="AE28" s="372">
        <v>0</v>
      </c>
      <c r="AF28" s="700"/>
      <c r="AG28" s="704"/>
      <c r="AH28" s="477"/>
      <c r="AI28" s="477"/>
      <c r="AJ28" s="675"/>
      <c r="AK28" s="675"/>
      <c r="AL28" s="675"/>
      <c r="AM28" s="731"/>
      <c r="AN28" s="691"/>
      <c r="AO28" s="843"/>
      <c r="AP28" s="834"/>
      <c r="AQ28" s="45" t="s">
        <v>124</v>
      </c>
      <c r="AR28" s="354" t="s">
        <v>125</v>
      </c>
      <c r="AS28" s="341" t="s">
        <v>320</v>
      </c>
      <c r="AT28" s="341" t="s">
        <v>207</v>
      </c>
      <c r="AU28" s="341" t="s">
        <v>321</v>
      </c>
      <c r="AV28" s="228" t="s">
        <v>322</v>
      </c>
      <c r="AW28" s="261">
        <v>44012</v>
      </c>
      <c r="AX28" s="332" t="s">
        <v>323</v>
      </c>
      <c r="AY28" s="228" t="s">
        <v>317</v>
      </c>
      <c r="AZ28" s="255" t="s">
        <v>324</v>
      </c>
      <c r="BA28" s="378" t="s">
        <v>857</v>
      </c>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c r="IW28" s="7"/>
      <c r="IX28" s="7"/>
      <c r="IY28" s="7"/>
      <c r="IZ28" s="7"/>
      <c r="JA28" s="7"/>
      <c r="JB28" s="7"/>
      <c r="JC28" s="7"/>
      <c r="JD28" s="7"/>
      <c r="JE28" s="7"/>
      <c r="JF28" s="7"/>
      <c r="JG28" s="7"/>
      <c r="JH28" s="7"/>
      <c r="JI28" s="7"/>
      <c r="JJ28" s="7"/>
      <c r="JK28" s="7"/>
      <c r="JL28" s="7"/>
      <c r="JM28" s="7"/>
      <c r="JN28" s="7"/>
      <c r="JO28" s="7"/>
      <c r="JP28" s="7"/>
      <c r="JQ28" s="7"/>
      <c r="JR28" s="7"/>
      <c r="JS28" s="7"/>
      <c r="JT28" s="7"/>
      <c r="JU28" s="7"/>
      <c r="JV28" s="7"/>
      <c r="JW28" s="7"/>
      <c r="JX28" s="7"/>
      <c r="JY28" s="7"/>
      <c r="JZ28" s="7"/>
      <c r="KA28" s="7"/>
      <c r="KB28" s="7"/>
      <c r="KC28" s="7"/>
      <c r="KD28" s="7"/>
      <c r="KE28" s="7"/>
      <c r="KF28" s="7"/>
      <c r="KG28" s="7"/>
      <c r="KH28" s="7"/>
      <c r="KI28" s="7"/>
      <c r="KJ28" s="7"/>
      <c r="KK28" s="7"/>
      <c r="KL28" s="7"/>
      <c r="KM28" s="7"/>
      <c r="KN28" s="7"/>
      <c r="KO28" s="7"/>
      <c r="KP28" s="7"/>
      <c r="KQ28" s="7"/>
      <c r="KR28" s="7"/>
      <c r="KS28" s="7"/>
      <c r="KT28" s="7"/>
      <c r="KU28" s="7"/>
      <c r="KV28" s="7"/>
      <c r="KW28" s="7"/>
      <c r="KX28" s="7"/>
      <c r="KY28" s="7"/>
      <c r="KZ28" s="7"/>
      <c r="LA28" s="7"/>
      <c r="LB28" s="7"/>
      <c r="LC28" s="7"/>
      <c r="LD28" s="7"/>
      <c r="LE28" s="7"/>
      <c r="LF28" s="7"/>
      <c r="LG28" s="7"/>
    </row>
    <row r="29" spans="1:319" s="202" customFormat="1" ht="40.9" customHeight="1" x14ac:dyDescent="0.25">
      <c r="A29" s="763"/>
      <c r="B29" s="755"/>
      <c r="C29" s="342" t="s">
        <v>325</v>
      </c>
      <c r="D29" s="340" t="s">
        <v>109</v>
      </c>
      <c r="E29" s="340" t="s">
        <v>21</v>
      </c>
      <c r="F29" s="340" t="s">
        <v>193</v>
      </c>
      <c r="G29" s="340"/>
      <c r="H29" s="655"/>
      <c r="I29" s="738"/>
      <c r="J29" s="663"/>
      <c r="K29" s="349"/>
      <c r="L29" s="825"/>
      <c r="M29" s="735"/>
      <c r="N29" s="675"/>
      <c r="O29" s="679"/>
      <c r="P29" s="713"/>
      <c r="Q29" s="716"/>
      <c r="R29" s="724"/>
      <c r="S29" s="341" t="s">
        <v>326</v>
      </c>
      <c r="T29" s="161" t="s">
        <v>117</v>
      </c>
      <c r="U29" s="329">
        <v>15</v>
      </c>
      <c r="V29" s="329">
        <v>15</v>
      </c>
      <c r="W29" s="329">
        <v>15</v>
      </c>
      <c r="X29" s="329">
        <v>15</v>
      </c>
      <c r="Y29" s="329">
        <v>15</v>
      </c>
      <c r="Z29" s="370">
        <v>0</v>
      </c>
      <c r="AA29" s="329">
        <v>10</v>
      </c>
      <c r="AB29" s="325">
        <f t="shared" si="3"/>
        <v>85</v>
      </c>
      <c r="AC29" s="162" t="s">
        <v>119</v>
      </c>
      <c r="AD29" s="329" t="s">
        <v>118</v>
      </c>
      <c r="AE29" s="372">
        <v>0</v>
      </c>
      <c r="AF29" s="700"/>
      <c r="AG29" s="704"/>
      <c r="AH29" s="477"/>
      <c r="AI29" s="477"/>
      <c r="AJ29" s="675"/>
      <c r="AK29" s="675"/>
      <c r="AL29" s="675"/>
      <c r="AM29" s="731"/>
      <c r="AN29" s="691"/>
      <c r="AO29" s="843"/>
      <c r="AP29" s="834"/>
      <c r="AQ29" s="45" t="s">
        <v>124</v>
      </c>
      <c r="AR29" s="354" t="s">
        <v>125</v>
      </c>
      <c r="AS29" s="341" t="s">
        <v>327</v>
      </c>
      <c r="AT29" s="341" t="s">
        <v>207</v>
      </c>
      <c r="AU29" s="341" t="s">
        <v>328</v>
      </c>
      <c r="AV29" s="228" t="s">
        <v>329</v>
      </c>
      <c r="AW29" s="261">
        <v>44012</v>
      </c>
      <c r="AX29" s="332" t="s">
        <v>330</v>
      </c>
      <c r="AY29" s="262" t="s">
        <v>317</v>
      </c>
      <c r="AZ29" s="263" t="s">
        <v>324</v>
      </c>
      <c r="BA29" s="413" t="s">
        <v>858</v>
      </c>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c r="IW29" s="7"/>
      <c r="IX29" s="7"/>
      <c r="IY29" s="7"/>
      <c r="IZ29" s="7"/>
      <c r="JA29" s="7"/>
      <c r="JB29" s="7"/>
      <c r="JC29" s="7"/>
      <c r="JD29" s="7"/>
      <c r="JE29" s="7"/>
      <c r="JF29" s="7"/>
      <c r="JG29" s="7"/>
      <c r="JH29" s="7"/>
      <c r="JI29" s="7"/>
      <c r="JJ29" s="7"/>
      <c r="JK29" s="7"/>
      <c r="JL29" s="7"/>
      <c r="JM29" s="7"/>
      <c r="JN29" s="7"/>
      <c r="JO29" s="7"/>
      <c r="JP29" s="7"/>
      <c r="JQ29" s="7"/>
      <c r="JR29" s="7"/>
      <c r="JS29" s="7"/>
      <c r="JT29" s="7"/>
      <c r="JU29" s="7"/>
      <c r="JV29" s="7"/>
      <c r="JW29" s="7"/>
      <c r="JX29" s="7"/>
      <c r="JY29" s="7"/>
      <c r="JZ29" s="7"/>
      <c r="KA29" s="7"/>
      <c r="KB29" s="7"/>
      <c r="KC29" s="7"/>
      <c r="KD29" s="7"/>
      <c r="KE29" s="7"/>
      <c r="KF29" s="7"/>
      <c r="KG29" s="7"/>
      <c r="KH29" s="7"/>
      <c r="KI29" s="7"/>
      <c r="KJ29" s="7"/>
      <c r="KK29" s="7"/>
      <c r="KL29" s="7"/>
      <c r="KM29" s="7"/>
      <c r="KN29" s="7"/>
      <c r="KO29" s="7"/>
      <c r="KP29" s="7"/>
      <c r="KQ29" s="7"/>
      <c r="KR29" s="7"/>
      <c r="KS29" s="7"/>
      <c r="KT29" s="7"/>
      <c r="KU29" s="7"/>
      <c r="KV29" s="7"/>
      <c r="KW29" s="7"/>
      <c r="KX29" s="7"/>
      <c r="KY29" s="7"/>
      <c r="KZ29" s="7"/>
      <c r="LA29" s="7"/>
      <c r="LB29" s="7"/>
      <c r="LC29" s="7"/>
      <c r="LD29" s="7"/>
      <c r="LE29" s="7"/>
      <c r="LF29" s="7"/>
      <c r="LG29" s="7"/>
    </row>
    <row r="30" spans="1:319" s="202" customFormat="1" ht="40.9" customHeight="1" x14ac:dyDescent="0.25">
      <c r="A30" s="836"/>
      <c r="B30" s="837"/>
      <c r="C30" s="250" t="s">
        <v>331</v>
      </c>
      <c r="D30" s="233" t="s">
        <v>109</v>
      </c>
      <c r="E30" s="233" t="s">
        <v>19</v>
      </c>
      <c r="F30" s="233" t="s">
        <v>27</v>
      </c>
      <c r="G30" s="233"/>
      <c r="H30" s="656"/>
      <c r="I30" s="838"/>
      <c r="J30" s="664"/>
      <c r="K30" s="349"/>
      <c r="L30" s="839"/>
      <c r="M30" s="840"/>
      <c r="N30" s="676"/>
      <c r="O30" s="680"/>
      <c r="P30" s="718"/>
      <c r="Q30" s="841"/>
      <c r="R30" s="725"/>
      <c r="S30" s="341" t="s">
        <v>332</v>
      </c>
      <c r="T30" s="161" t="s">
        <v>117</v>
      </c>
      <c r="U30" s="329">
        <v>15</v>
      </c>
      <c r="V30" s="329">
        <v>15</v>
      </c>
      <c r="W30" s="329">
        <v>15</v>
      </c>
      <c r="X30" s="329">
        <v>15</v>
      </c>
      <c r="Y30" s="329">
        <v>15</v>
      </c>
      <c r="Z30" s="370">
        <v>0</v>
      </c>
      <c r="AA30" s="329">
        <v>10</v>
      </c>
      <c r="AB30" s="325">
        <f t="shared" si="3"/>
        <v>85</v>
      </c>
      <c r="AC30" s="162" t="s">
        <v>119</v>
      </c>
      <c r="AD30" s="329" t="s">
        <v>118</v>
      </c>
      <c r="AE30" s="372">
        <v>0</v>
      </c>
      <c r="AF30" s="701"/>
      <c r="AG30" s="705"/>
      <c r="AH30" s="711"/>
      <c r="AI30" s="711"/>
      <c r="AJ30" s="676"/>
      <c r="AK30" s="676"/>
      <c r="AL30" s="676"/>
      <c r="AM30" s="732"/>
      <c r="AN30" s="692"/>
      <c r="AO30" s="844"/>
      <c r="AP30" s="846"/>
      <c r="AQ30" s="45" t="s">
        <v>124</v>
      </c>
      <c r="AR30" s="354" t="s">
        <v>125</v>
      </c>
      <c r="AS30" s="318" t="s">
        <v>333</v>
      </c>
      <c r="AT30" s="341" t="s">
        <v>207</v>
      </c>
      <c r="AU30" s="318" t="s">
        <v>334</v>
      </c>
      <c r="AV30" s="320" t="s">
        <v>335</v>
      </c>
      <c r="AW30" s="261">
        <v>44012</v>
      </c>
      <c r="AX30" s="332" t="s">
        <v>336</v>
      </c>
      <c r="AY30" s="228" t="s">
        <v>317</v>
      </c>
      <c r="AZ30" s="259" t="s">
        <v>337</v>
      </c>
      <c r="BA30" s="413" t="s">
        <v>859</v>
      </c>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c r="IV30" s="7"/>
      <c r="IW30" s="7"/>
      <c r="IX30" s="7"/>
      <c r="IY30" s="7"/>
      <c r="IZ30" s="7"/>
      <c r="JA30" s="7"/>
      <c r="JB30" s="7"/>
      <c r="JC30" s="7"/>
      <c r="JD30" s="7"/>
      <c r="JE30" s="7"/>
      <c r="JF30" s="7"/>
      <c r="JG30" s="7"/>
      <c r="JH30" s="7"/>
      <c r="JI30" s="7"/>
      <c r="JJ30" s="7"/>
      <c r="JK30" s="7"/>
      <c r="JL30" s="7"/>
      <c r="JM30" s="7"/>
      <c r="JN30" s="7"/>
      <c r="JO30" s="7"/>
      <c r="JP30" s="7"/>
      <c r="JQ30" s="7"/>
      <c r="JR30" s="7"/>
      <c r="JS30" s="7"/>
      <c r="JT30" s="7"/>
      <c r="JU30" s="7"/>
      <c r="JV30" s="7"/>
      <c r="JW30" s="7"/>
      <c r="JX30" s="7"/>
      <c r="JY30" s="7"/>
      <c r="JZ30" s="7"/>
      <c r="KA30" s="7"/>
      <c r="KB30" s="7"/>
      <c r="KC30" s="7"/>
      <c r="KD30" s="7"/>
      <c r="KE30" s="7"/>
      <c r="KF30" s="7"/>
      <c r="KG30" s="7"/>
      <c r="KH30" s="7"/>
      <c r="KI30" s="7"/>
      <c r="KJ30" s="7"/>
      <c r="KK30" s="7"/>
      <c r="KL30" s="7"/>
      <c r="KM30" s="7"/>
      <c r="KN30" s="7"/>
      <c r="KO30" s="7"/>
      <c r="KP30" s="7"/>
      <c r="KQ30" s="7"/>
      <c r="KR30" s="7"/>
      <c r="KS30" s="7"/>
      <c r="KT30" s="7"/>
      <c r="KU30" s="7"/>
      <c r="KV30" s="7"/>
      <c r="KW30" s="7"/>
      <c r="KX30" s="7"/>
      <c r="KY30" s="7"/>
      <c r="KZ30" s="7"/>
      <c r="LA30" s="7"/>
      <c r="LB30" s="7"/>
      <c r="LC30" s="7"/>
      <c r="LD30" s="7"/>
      <c r="LE30" s="7"/>
      <c r="LF30" s="7"/>
      <c r="LG30" s="7"/>
    </row>
    <row r="31" spans="1:319" s="203" customFormat="1" ht="40.9" customHeight="1" thickBot="1" x14ac:dyDescent="0.3">
      <c r="A31" s="764"/>
      <c r="B31" s="766"/>
      <c r="C31" s="335" t="s">
        <v>338</v>
      </c>
      <c r="D31" s="337" t="s">
        <v>109</v>
      </c>
      <c r="E31" s="337" t="s">
        <v>20</v>
      </c>
      <c r="F31" s="337" t="s">
        <v>155</v>
      </c>
      <c r="G31" s="347" t="s">
        <v>339</v>
      </c>
      <c r="H31" s="657"/>
      <c r="I31" s="739"/>
      <c r="J31" s="665"/>
      <c r="K31" s="330"/>
      <c r="L31" s="826"/>
      <c r="M31" s="736"/>
      <c r="N31" s="677"/>
      <c r="O31" s="681"/>
      <c r="P31" s="714"/>
      <c r="Q31" s="717"/>
      <c r="R31" s="726"/>
      <c r="S31" s="347" t="s">
        <v>340</v>
      </c>
      <c r="T31" s="163" t="s">
        <v>117</v>
      </c>
      <c r="U31" s="330">
        <v>15</v>
      </c>
      <c r="V31" s="330">
        <v>15</v>
      </c>
      <c r="W31" s="330">
        <v>15</v>
      </c>
      <c r="X31" s="330">
        <v>15</v>
      </c>
      <c r="Y31" s="330">
        <v>15</v>
      </c>
      <c r="Z31" s="371">
        <v>0</v>
      </c>
      <c r="AA31" s="330">
        <v>10</v>
      </c>
      <c r="AB31" s="327">
        <f>SUM(U31:AA31)</f>
        <v>85</v>
      </c>
      <c r="AC31" s="238" t="s">
        <v>119</v>
      </c>
      <c r="AD31" s="330" t="s">
        <v>157</v>
      </c>
      <c r="AE31" s="422">
        <v>0</v>
      </c>
      <c r="AF31" s="702"/>
      <c r="AG31" s="706"/>
      <c r="AH31" s="478"/>
      <c r="AI31" s="478"/>
      <c r="AJ31" s="677"/>
      <c r="AK31" s="677"/>
      <c r="AL31" s="677"/>
      <c r="AM31" s="733"/>
      <c r="AN31" s="693"/>
      <c r="AO31" s="845"/>
      <c r="AP31" s="835"/>
      <c r="AQ31" s="48" t="s">
        <v>124</v>
      </c>
      <c r="AR31" s="355" t="s">
        <v>125</v>
      </c>
      <c r="AS31" s="347" t="s">
        <v>341</v>
      </c>
      <c r="AT31" s="347" t="s">
        <v>207</v>
      </c>
      <c r="AU31" s="347" t="s">
        <v>342</v>
      </c>
      <c r="AV31" s="240" t="s">
        <v>343</v>
      </c>
      <c r="AW31" s="245">
        <v>44012</v>
      </c>
      <c r="AX31" s="333" t="s">
        <v>344</v>
      </c>
      <c r="AY31" s="321" t="s">
        <v>317</v>
      </c>
      <c r="AZ31" s="255" t="s">
        <v>345</v>
      </c>
      <c r="BA31" s="413" t="s">
        <v>860</v>
      </c>
      <c r="BB31" s="242"/>
      <c r="BC31" s="242"/>
      <c r="BD31" s="242"/>
      <c r="BE31" s="242"/>
      <c r="BF31" s="242"/>
      <c r="BG31" s="242"/>
      <c r="BH31" s="242"/>
      <c r="BI31" s="242"/>
      <c r="BJ31" s="242"/>
      <c r="BK31" s="242"/>
      <c r="BL31" s="242"/>
      <c r="BM31" s="242"/>
      <c r="BN31" s="242"/>
      <c r="BO31" s="242"/>
      <c r="BP31" s="242"/>
      <c r="BQ31" s="242"/>
      <c r="BR31" s="242"/>
      <c r="BS31" s="242"/>
      <c r="BT31" s="242"/>
      <c r="BU31" s="242"/>
      <c r="BV31" s="242"/>
      <c r="BW31" s="242"/>
      <c r="BX31" s="242"/>
      <c r="BY31" s="242"/>
      <c r="BZ31" s="242"/>
      <c r="CA31" s="242"/>
      <c r="CB31" s="242"/>
      <c r="CC31" s="242"/>
      <c r="CD31" s="242"/>
      <c r="CE31" s="242"/>
      <c r="CF31" s="242"/>
      <c r="CG31" s="242"/>
      <c r="CH31" s="242"/>
      <c r="CI31" s="242"/>
      <c r="CJ31" s="242"/>
      <c r="CK31" s="242"/>
      <c r="CL31" s="242"/>
      <c r="CM31" s="242"/>
      <c r="CN31" s="242"/>
      <c r="CO31" s="242"/>
      <c r="CP31" s="242"/>
      <c r="CQ31" s="242"/>
      <c r="CR31" s="242"/>
      <c r="CS31" s="242"/>
      <c r="CT31" s="242"/>
      <c r="CU31" s="242"/>
      <c r="CV31" s="242"/>
      <c r="CW31" s="242"/>
      <c r="CX31" s="242"/>
      <c r="CY31" s="242"/>
      <c r="CZ31" s="242"/>
      <c r="DA31" s="242"/>
      <c r="DB31" s="242"/>
      <c r="DC31" s="242"/>
      <c r="DD31" s="242"/>
      <c r="DE31" s="242"/>
      <c r="DF31" s="242"/>
      <c r="DG31" s="242"/>
      <c r="DH31" s="242"/>
      <c r="DI31" s="242"/>
      <c r="DJ31" s="242"/>
      <c r="DK31" s="242"/>
      <c r="DL31" s="242"/>
      <c r="DM31" s="242"/>
      <c r="DN31" s="242"/>
      <c r="DO31" s="242"/>
      <c r="DP31" s="242"/>
      <c r="DQ31" s="242"/>
      <c r="DR31" s="242"/>
      <c r="DS31" s="242"/>
      <c r="DT31" s="242"/>
      <c r="DU31" s="242"/>
      <c r="DV31" s="242"/>
      <c r="DW31" s="242"/>
      <c r="DX31" s="242"/>
      <c r="DY31" s="242"/>
      <c r="DZ31" s="242"/>
      <c r="EA31" s="242"/>
      <c r="EB31" s="242"/>
      <c r="EC31" s="242"/>
      <c r="ED31" s="242"/>
      <c r="EE31" s="242"/>
      <c r="EF31" s="242"/>
      <c r="EG31" s="242"/>
      <c r="EH31" s="242"/>
      <c r="EI31" s="242"/>
      <c r="EJ31" s="242"/>
      <c r="EK31" s="242"/>
      <c r="EL31" s="242"/>
      <c r="EM31" s="242"/>
      <c r="EN31" s="242"/>
      <c r="EO31" s="242"/>
      <c r="EP31" s="242"/>
      <c r="EQ31" s="242"/>
      <c r="ER31" s="242"/>
      <c r="ES31" s="242"/>
      <c r="ET31" s="242"/>
      <c r="EU31" s="242"/>
      <c r="EV31" s="242"/>
      <c r="EW31" s="242"/>
      <c r="EX31" s="242"/>
      <c r="EY31" s="242"/>
      <c r="EZ31" s="242"/>
      <c r="FA31" s="242"/>
      <c r="FB31" s="242"/>
      <c r="FC31" s="242"/>
      <c r="FD31" s="242"/>
      <c r="FE31" s="242"/>
      <c r="FF31" s="242"/>
      <c r="FG31" s="242"/>
      <c r="FH31" s="242"/>
      <c r="FI31" s="242"/>
      <c r="FJ31" s="242"/>
      <c r="FK31" s="242"/>
      <c r="FL31" s="242"/>
      <c r="FM31" s="242"/>
      <c r="FN31" s="242"/>
      <c r="FO31" s="242"/>
      <c r="FP31" s="242"/>
      <c r="FQ31" s="242"/>
      <c r="FR31" s="242"/>
      <c r="FS31" s="242"/>
      <c r="FT31" s="242"/>
      <c r="FU31" s="242"/>
      <c r="FV31" s="242"/>
      <c r="FW31" s="242"/>
      <c r="FX31" s="242"/>
      <c r="FY31" s="242"/>
      <c r="FZ31" s="242"/>
      <c r="GA31" s="242"/>
      <c r="GB31" s="242"/>
      <c r="GC31" s="242"/>
      <c r="GD31" s="242"/>
      <c r="GE31" s="242"/>
      <c r="GF31" s="242"/>
      <c r="GG31" s="242"/>
      <c r="GH31" s="242"/>
      <c r="GI31" s="242"/>
      <c r="GJ31" s="242"/>
      <c r="GK31" s="242"/>
      <c r="GL31" s="242"/>
      <c r="GM31" s="242"/>
      <c r="GN31" s="242"/>
      <c r="GO31" s="242"/>
      <c r="GP31" s="242"/>
      <c r="GQ31" s="242"/>
      <c r="GR31" s="242"/>
      <c r="GS31" s="242"/>
      <c r="GT31" s="242"/>
      <c r="GU31" s="242"/>
      <c r="GV31" s="242"/>
      <c r="GW31" s="242"/>
      <c r="GX31" s="242"/>
      <c r="GY31" s="242"/>
      <c r="GZ31" s="242"/>
      <c r="HA31" s="242"/>
      <c r="HB31" s="242"/>
      <c r="HC31" s="242"/>
      <c r="HD31" s="242"/>
      <c r="HE31" s="242"/>
      <c r="HF31" s="242"/>
      <c r="HG31" s="242"/>
      <c r="HH31" s="242"/>
      <c r="HI31" s="242"/>
      <c r="HJ31" s="242"/>
      <c r="HK31" s="242"/>
      <c r="HL31" s="242"/>
      <c r="HM31" s="242"/>
      <c r="HN31" s="242"/>
      <c r="HO31" s="242"/>
      <c r="HP31" s="242"/>
      <c r="HQ31" s="242"/>
      <c r="HR31" s="242"/>
      <c r="HS31" s="242"/>
      <c r="HT31" s="242"/>
      <c r="HU31" s="242"/>
      <c r="HV31" s="242"/>
      <c r="HW31" s="242"/>
      <c r="HX31" s="242"/>
      <c r="HY31" s="242"/>
      <c r="HZ31" s="242"/>
      <c r="IA31" s="242"/>
      <c r="IB31" s="242"/>
      <c r="IC31" s="242"/>
      <c r="ID31" s="242"/>
      <c r="IE31" s="242"/>
      <c r="IF31" s="242"/>
      <c r="IG31" s="242"/>
      <c r="IH31" s="242"/>
      <c r="II31" s="242"/>
      <c r="IJ31" s="242"/>
      <c r="IK31" s="242"/>
      <c r="IL31" s="242"/>
      <c r="IM31" s="242"/>
      <c r="IN31" s="242"/>
      <c r="IO31" s="242"/>
      <c r="IP31" s="242"/>
      <c r="IQ31" s="242"/>
      <c r="IR31" s="242"/>
      <c r="IS31" s="242"/>
      <c r="IT31" s="242"/>
      <c r="IU31" s="242"/>
      <c r="IV31" s="242"/>
      <c r="IW31" s="242"/>
      <c r="IX31" s="242"/>
      <c r="IY31" s="242"/>
      <c r="IZ31" s="242"/>
      <c r="JA31" s="242"/>
      <c r="JB31" s="242"/>
      <c r="JC31" s="242"/>
      <c r="JD31" s="242"/>
      <c r="JE31" s="242"/>
      <c r="JF31" s="242"/>
      <c r="JG31" s="242"/>
      <c r="JH31" s="242"/>
      <c r="JI31" s="242"/>
      <c r="JJ31" s="242"/>
      <c r="JK31" s="242"/>
      <c r="JL31" s="242"/>
      <c r="JM31" s="242"/>
      <c r="JN31" s="242"/>
      <c r="JO31" s="242"/>
      <c r="JP31" s="242"/>
      <c r="JQ31" s="242"/>
      <c r="JR31" s="242"/>
      <c r="JS31" s="242"/>
      <c r="JT31" s="242"/>
      <c r="JU31" s="242"/>
      <c r="JV31" s="242"/>
      <c r="JW31" s="242"/>
      <c r="JX31" s="242"/>
      <c r="JY31" s="242"/>
      <c r="JZ31" s="242"/>
      <c r="KA31" s="242"/>
      <c r="KB31" s="242"/>
      <c r="KC31" s="242"/>
      <c r="KD31" s="242"/>
      <c r="KE31" s="242"/>
      <c r="KF31" s="242"/>
      <c r="KG31" s="242"/>
      <c r="KH31" s="242"/>
      <c r="KI31" s="242"/>
      <c r="KJ31" s="242"/>
      <c r="KK31" s="242"/>
      <c r="KL31" s="242"/>
      <c r="KM31" s="242"/>
      <c r="KN31" s="242"/>
      <c r="KO31" s="242"/>
      <c r="KP31" s="242"/>
      <c r="KQ31" s="242"/>
      <c r="KR31" s="242"/>
      <c r="KS31" s="242"/>
      <c r="KT31" s="242"/>
      <c r="KU31" s="242"/>
      <c r="KV31" s="242"/>
      <c r="KW31" s="242"/>
      <c r="KX31" s="242"/>
      <c r="KY31" s="242"/>
      <c r="KZ31" s="242"/>
      <c r="LA31" s="242"/>
      <c r="LB31" s="242"/>
      <c r="LC31" s="242"/>
      <c r="LD31" s="242"/>
      <c r="LE31" s="242"/>
      <c r="LF31" s="242"/>
      <c r="LG31" s="242"/>
    </row>
    <row r="32" spans="1:319" s="201" customFormat="1" ht="40.9" customHeight="1" x14ac:dyDescent="0.25">
      <c r="A32" s="847" t="s">
        <v>346</v>
      </c>
      <c r="B32" s="850" t="s">
        <v>347</v>
      </c>
      <c r="C32" s="334" t="s">
        <v>348</v>
      </c>
      <c r="D32" s="336" t="s">
        <v>109</v>
      </c>
      <c r="E32" s="336" t="s">
        <v>20</v>
      </c>
      <c r="F32" s="336" t="s">
        <v>155</v>
      </c>
      <c r="G32" s="336"/>
      <c r="H32" s="654" t="s">
        <v>907</v>
      </c>
      <c r="I32" s="737" t="s">
        <v>350</v>
      </c>
      <c r="J32" s="662" t="s">
        <v>351</v>
      </c>
      <c r="K32" s="328"/>
      <c r="L32" s="666" t="s">
        <v>352</v>
      </c>
      <c r="M32" s="734" t="s">
        <v>113</v>
      </c>
      <c r="N32" s="674">
        <v>3</v>
      </c>
      <c r="O32" s="678" t="s">
        <v>114</v>
      </c>
      <c r="P32" s="712" t="s">
        <v>115</v>
      </c>
      <c r="Q32" s="715">
        <v>5</v>
      </c>
      <c r="R32" s="723" t="str">
        <f>IF(N32+Q32=0," ",IF(OR(AND(N32=1,Q32=1),AND(N32=1,Q32=2),AND(N32=2,Q32=2),AND(N32=2,Q32=1),AND(N32=3,Q32=1)),"Bajo",IF(OR(AND(N32=1,Q32=3),AND(N32=2,Q32=3),AND(N32=3,Q32=2),AND(N32=4,Q32=1)),"Moderado",IF(OR(AND(N32=1,Q32=4),AND(N32=2,Q32=4),AND(N32=3,Q32=3),AND(N32=4,Q32=2),AND(N32=4,Q32=3),AND(N32=5,Q32=1),AND(N32=5,Q32=2)),"Alto",IF(OR(AND(N32=2,Q32=5),AND(N32=3,Q32=5),AND(N32=3,Q32=4),AND(N32=4,Q32=4),AND(N32=4,Q32=5),AND(N32=5,Q32=3),AND(N32=5,Q32=4),AND(N32=1,Q32=5),AND(N32=5,Q32=5)),"Extremo","")))))</f>
        <v>Extremo</v>
      </c>
      <c r="S32" s="346" t="s">
        <v>353</v>
      </c>
      <c r="T32" s="158" t="s">
        <v>117</v>
      </c>
      <c r="U32" s="328">
        <v>15</v>
      </c>
      <c r="V32" s="328">
        <v>15</v>
      </c>
      <c r="W32" s="328">
        <v>15</v>
      </c>
      <c r="X32" s="328">
        <v>15</v>
      </c>
      <c r="Y32" s="328">
        <v>15</v>
      </c>
      <c r="Z32" s="369">
        <v>0</v>
      </c>
      <c r="AA32" s="328">
        <v>10</v>
      </c>
      <c r="AB32" s="324">
        <f t="shared" si="3"/>
        <v>85</v>
      </c>
      <c r="AC32" s="159" t="s">
        <v>119</v>
      </c>
      <c r="AD32" s="328" t="s">
        <v>118</v>
      </c>
      <c r="AE32" s="425">
        <v>0</v>
      </c>
      <c r="AF32" s="727">
        <f>AVERAGE(AE32:AE37)</f>
        <v>0</v>
      </c>
      <c r="AG32" s="473" t="s">
        <v>119</v>
      </c>
      <c r="AH32" s="575" t="s">
        <v>121</v>
      </c>
      <c r="AI32" s="575" t="s">
        <v>121</v>
      </c>
      <c r="AJ32" s="461" t="s">
        <v>113</v>
      </c>
      <c r="AK32" s="461">
        <v>3</v>
      </c>
      <c r="AL32" s="461" t="s">
        <v>115</v>
      </c>
      <c r="AM32" s="621">
        <v>5</v>
      </c>
      <c r="AN32" s="624" t="str">
        <f>IF(AK32+AM32=0," ",IF(OR(AND(AK32=1,AM32=1),AND(AK32=1,AM32=2),AND(AK32=2,AM32=2),AND(AK32=2,AM32=1),AND(AK32=3,AM32=1)),"Bajo",IF(OR(AND(AK32=1,AM32=3),AND(AK32=2,AM32=3),AND(AK32=3,AM32=2),AND(AK32=4,AM32=1)),"Moderado",IF(OR(AND(AK32=1,AM32=4),AND(AK32=2,AM32=4),AND(AK32=3,AM32=3),AND(AK32=4,AM32=2),AND(AK32=4,AM32=3),AND(AK32=5,AM32=1),AND(AK32=5,AM32=2)),"Alto",IF(OR(AND(AK32=2,AM32=5),AND(AK32=1,AM32=5),AND(AK32=3,AM32=5),AND(AK32=3,AM32=4),AND(AK32=4,AM32=4),AND(AK32=4,AM32=5),AND(AK32=5,AM32=3),AND(AK32=5,AM32=4),AND(AK32=5,AM32=5)),"Extremo","")))))</f>
        <v>Extremo</v>
      </c>
      <c r="AO32" s="627" t="s">
        <v>354</v>
      </c>
      <c r="AP32" s="630" t="s">
        <v>123</v>
      </c>
      <c r="AQ32" s="55" t="s">
        <v>124</v>
      </c>
      <c r="AR32" s="36" t="s">
        <v>125</v>
      </c>
      <c r="AS32" s="346" t="s">
        <v>355</v>
      </c>
      <c r="AT32" s="346" t="s">
        <v>356</v>
      </c>
      <c r="AU32" s="346" t="s">
        <v>357</v>
      </c>
      <c r="AV32" s="223" t="s">
        <v>358</v>
      </c>
      <c r="AW32" s="265">
        <v>44018</v>
      </c>
      <c r="AX32" s="331" t="s">
        <v>359</v>
      </c>
      <c r="AY32" s="160" t="s">
        <v>360</v>
      </c>
      <c r="AZ32" s="223">
        <v>0.16666666666666666</v>
      </c>
      <c r="BA32" s="413" t="s">
        <v>905</v>
      </c>
      <c r="BB32" s="210"/>
      <c r="BC32" s="210"/>
      <c r="BD32" s="210"/>
      <c r="BE32" s="210"/>
      <c r="BF32" s="210"/>
      <c r="BG32" s="210"/>
      <c r="BH32" s="210"/>
      <c r="BI32" s="210"/>
      <c r="BJ32" s="210"/>
      <c r="BK32" s="210"/>
      <c r="BL32" s="210"/>
      <c r="BM32" s="210"/>
      <c r="BN32" s="210"/>
      <c r="BO32" s="210"/>
      <c r="BP32" s="210"/>
      <c r="BQ32" s="210"/>
      <c r="BR32" s="210"/>
      <c r="BS32" s="210"/>
      <c r="BT32" s="210"/>
      <c r="BU32" s="210"/>
      <c r="BV32" s="210"/>
      <c r="BW32" s="210"/>
      <c r="BX32" s="210"/>
      <c r="BY32" s="210"/>
      <c r="BZ32" s="210"/>
      <c r="CA32" s="210"/>
      <c r="CB32" s="210"/>
      <c r="CC32" s="210"/>
      <c r="CD32" s="210"/>
      <c r="CE32" s="210"/>
      <c r="CF32" s="210"/>
      <c r="CG32" s="210"/>
      <c r="CH32" s="210"/>
      <c r="CI32" s="210"/>
      <c r="CJ32" s="210"/>
      <c r="CK32" s="210"/>
      <c r="CL32" s="210"/>
      <c r="CM32" s="210"/>
      <c r="CN32" s="210"/>
      <c r="CO32" s="210"/>
      <c r="CP32" s="210"/>
      <c r="CQ32" s="210"/>
      <c r="CR32" s="210"/>
      <c r="CS32" s="210"/>
      <c r="CT32" s="210"/>
      <c r="CU32" s="210"/>
      <c r="CV32" s="210"/>
      <c r="CW32" s="210"/>
      <c r="CX32" s="210"/>
      <c r="CY32" s="210"/>
      <c r="CZ32" s="210"/>
      <c r="DA32" s="210"/>
      <c r="DB32" s="210"/>
      <c r="DC32" s="210"/>
      <c r="DD32" s="210"/>
      <c r="DE32" s="210"/>
      <c r="DF32" s="210"/>
      <c r="DG32" s="210"/>
      <c r="DH32" s="210"/>
      <c r="DI32" s="210"/>
      <c r="DJ32" s="210"/>
      <c r="DK32" s="210"/>
      <c r="DL32" s="210"/>
      <c r="DM32" s="210"/>
      <c r="DN32" s="210"/>
      <c r="DO32" s="210"/>
      <c r="DP32" s="210"/>
      <c r="DQ32" s="210"/>
      <c r="DR32" s="210"/>
      <c r="DS32" s="210"/>
      <c r="DT32" s="210"/>
      <c r="DU32" s="210"/>
      <c r="DV32" s="210"/>
      <c r="DW32" s="210"/>
      <c r="DX32" s="210"/>
      <c r="DY32" s="210"/>
      <c r="DZ32" s="210"/>
      <c r="EA32" s="210"/>
      <c r="EB32" s="210"/>
      <c r="EC32" s="210"/>
      <c r="ED32" s="210"/>
      <c r="EE32" s="210"/>
      <c r="EF32" s="210"/>
      <c r="EG32" s="210"/>
      <c r="EH32" s="210"/>
      <c r="EI32" s="210"/>
      <c r="EJ32" s="210"/>
      <c r="EK32" s="210"/>
      <c r="EL32" s="210"/>
      <c r="EM32" s="210"/>
      <c r="EN32" s="210"/>
      <c r="EO32" s="210"/>
      <c r="EP32" s="210"/>
      <c r="EQ32" s="210"/>
      <c r="ER32" s="210"/>
      <c r="ES32" s="210"/>
      <c r="ET32" s="210"/>
      <c r="EU32" s="210"/>
      <c r="EV32" s="210"/>
      <c r="EW32" s="210"/>
      <c r="EX32" s="210"/>
      <c r="EY32" s="210"/>
      <c r="EZ32" s="210"/>
      <c r="FA32" s="210"/>
      <c r="FB32" s="210"/>
      <c r="FC32" s="210"/>
      <c r="FD32" s="210"/>
      <c r="FE32" s="210"/>
      <c r="FF32" s="210"/>
      <c r="FG32" s="210"/>
      <c r="FH32" s="210"/>
      <c r="FI32" s="210"/>
      <c r="FJ32" s="210"/>
      <c r="FK32" s="210"/>
      <c r="FL32" s="210"/>
      <c r="FM32" s="210"/>
      <c r="FN32" s="210"/>
      <c r="FO32" s="210"/>
      <c r="FP32" s="210"/>
      <c r="FQ32" s="210"/>
      <c r="FR32" s="210"/>
      <c r="FS32" s="210"/>
      <c r="FT32" s="210"/>
      <c r="FU32" s="210"/>
      <c r="FV32" s="210"/>
      <c r="FW32" s="210"/>
      <c r="FX32" s="210"/>
      <c r="FY32" s="210"/>
      <c r="FZ32" s="210"/>
      <c r="GA32" s="210"/>
      <c r="GB32" s="210"/>
      <c r="GC32" s="210"/>
      <c r="GD32" s="210"/>
      <c r="GE32" s="210"/>
      <c r="GF32" s="210"/>
      <c r="GG32" s="210"/>
      <c r="GH32" s="210"/>
      <c r="GI32" s="210"/>
      <c r="GJ32" s="210"/>
      <c r="GK32" s="210"/>
      <c r="GL32" s="210"/>
      <c r="GM32" s="210"/>
      <c r="GN32" s="210"/>
      <c r="GO32" s="210"/>
      <c r="GP32" s="210"/>
      <c r="GQ32" s="210"/>
      <c r="GR32" s="210"/>
      <c r="GS32" s="210"/>
      <c r="GT32" s="210"/>
      <c r="GU32" s="210"/>
      <c r="GV32" s="210"/>
      <c r="GW32" s="210"/>
      <c r="GX32" s="210"/>
      <c r="GY32" s="210"/>
      <c r="GZ32" s="210"/>
      <c r="HA32" s="210"/>
      <c r="HB32" s="210"/>
      <c r="HC32" s="210"/>
      <c r="HD32" s="210"/>
      <c r="HE32" s="210"/>
      <c r="HF32" s="210"/>
      <c r="HG32" s="210"/>
      <c r="HH32" s="210"/>
      <c r="HI32" s="210"/>
      <c r="HJ32" s="210"/>
      <c r="HK32" s="210"/>
      <c r="HL32" s="210"/>
      <c r="HM32" s="210"/>
      <c r="HN32" s="210"/>
      <c r="HO32" s="210"/>
      <c r="HP32" s="210"/>
      <c r="HQ32" s="210"/>
      <c r="HR32" s="210"/>
      <c r="HS32" s="210"/>
      <c r="HT32" s="210"/>
      <c r="HU32" s="210"/>
      <c r="HV32" s="210"/>
      <c r="HW32" s="210"/>
      <c r="HX32" s="210"/>
      <c r="HY32" s="210"/>
      <c r="HZ32" s="210"/>
      <c r="IA32" s="210"/>
      <c r="IB32" s="210"/>
      <c r="IC32" s="210"/>
      <c r="ID32" s="210"/>
      <c r="IE32" s="210"/>
      <c r="IF32" s="210"/>
      <c r="IG32" s="210"/>
      <c r="IH32" s="210"/>
      <c r="II32" s="210"/>
      <c r="IJ32" s="210"/>
      <c r="IK32" s="210"/>
      <c r="IL32" s="210"/>
      <c r="IM32" s="210"/>
      <c r="IN32" s="210"/>
      <c r="IO32" s="210"/>
      <c r="IP32" s="210"/>
      <c r="IQ32" s="210"/>
      <c r="IR32" s="210"/>
      <c r="IS32" s="210"/>
      <c r="IT32" s="210"/>
      <c r="IU32" s="210"/>
      <c r="IV32" s="210"/>
      <c r="IW32" s="210"/>
      <c r="IX32" s="210"/>
      <c r="IY32" s="210"/>
      <c r="IZ32" s="210"/>
      <c r="JA32" s="210"/>
      <c r="JB32" s="210"/>
      <c r="JC32" s="210"/>
      <c r="JD32" s="210"/>
      <c r="JE32" s="210"/>
      <c r="JF32" s="210"/>
      <c r="JG32" s="210"/>
      <c r="JH32" s="210"/>
      <c r="JI32" s="210"/>
      <c r="JJ32" s="210"/>
      <c r="JK32" s="210"/>
      <c r="JL32" s="210"/>
      <c r="JM32" s="210"/>
      <c r="JN32" s="210"/>
      <c r="JO32" s="210"/>
      <c r="JP32" s="210"/>
      <c r="JQ32" s="210"/>
      <c r="JR32" s="210"/>
      <c r="JS32" s="210"/>
      <c r="JT32" s="210"/>
      <c r="JU32" s="210"/>
      <c r="JV32" s="210"/>
      <c r="JW32" s="210"/>
      <c r="JX32" s="210"/>
      <c r="JY32" s="210"/>
      <c r="JZ32" s="210"/>
      <c r="KA32" s="210"/>
      <c r="KB32" s="210"/>
      <c r="KC32" s="210"/>
      <c r="KD32" s="210"/>
      <c r="KE32" s="210"/>
      <c r="KF32" s="210"/>
      <c r="KG32" s="210"/>
      <c r="KH32" s="210"/>
      <c r="KI32" s="210"/>
      <c r="KJ32" s="210"/>
      <c r="KK32" s="210"/>
      <c r="KL32" s="210"/>
      <c r="KM32" s="210"/>
      <c r="KN32" s="210"/>
      <c r="KO32" s="210"/>
      <c r="KP32" s="210"/>
      <c r="KQ32" s="210"/>
      <c r="KR32" s="210"/>
      <c r="KS32" s="210"/>
      <c r="KT32" s="210"/>
      <c r="KU32" s="210"/>
      <c r="KV32" s="210"/>
      <c r="KW32" s="210"/>
      <c r="KX32" s="210"/>
      <c r="KY32" s="210"/>
      <c r="KZ32" s="210"/>
      <c r="LA32" s="210"/>
      <c r="LB32" s="210"/>
      <c r="LC32" s="210"/>
      <c r="LD32" s="210"/>
      <c r="LE32" s="210"/>
      <c r="LF32" s="210"/>
      <c r="LG32" s="210"/>
    </row>
    <row r="33" spans="1:319" s="202" customFormat="1" ht="40.9" customHeight="1" x14ac:dyDescent="0.25">
      <c r="A33" s="848"/>
      <c r="B33" s="851"/>
      <c r="C33" s="342" t="s">
        <v>361</v>
      </c>
      <c r="D33" s="340" t="s">
        <v>109</v>
      </c>
      <c r="E33" s="340" t="s">
        <v>20</v>
      </c>
      <c r="F33" s="340" t="s">
        <v>155</v>
      </c>
      <c r="G33" s="340"/>
      <c r="H33" s="655"/>
      <c r="I33" s="738"/>
      <c r="J33" s="663"/>
      <c r="K33" s="329"/>
      <c r="L33" s="825"/>
      <c r="M33" s="735"/>
      <c r="N33" s="675"/>
      <c r="O33" s="679"/>
      <c r="P33" s="713"/>
      <c r="Q33" s="716"/>
      <c r="R33" s="724"/>
      <c r="S33" s="341" t="s">
        <v>362</v>
      </c>
      <c r="T33" s="161" t="s">
        <v>117</v>
      </c>
      <c r="U33" s="329">
        <v>15</v>
      </c>
      <c r="V33" s="329">
        <v>15</v>
      </c>
      <c r="W33" s="329">
        <v>15</v>
      </c>
      <c r="X33" s="329">
        <v>15</v>
      </c>
      <c r="Y33" s="329">
        <v>15</v>
      </c>
      <c r="Z33" s="370">
        <v>0</v>
      </c>
      <c r="AA33" s="329">
        <v>10</v>
      </c>
      <c r="AB33" s="325">
        <f t="shared" si="3"/>
        <v>85</v>
      </c>
      <c r="AC33" s="162" t="s">
        <v>119</v>
      </c>
      <c r="AD33" s="329" t="s">
        <v>118</v>
      </c>
      <c r="AE33" s="418">
        <v>0</v>
      </c>
      <c r="AF33" s="728"/>
      <c r="AG33" s="474"/>
      <c r="AH33" s="576"/>
      <c r="AI33" s="576"/>
      <c r="AJ33" s="462"/>
      <c r="AK33" s="462"/>
      <c r="AL33" s="462"/>
      <c r="AM33" s="622"/>
      <c r="AN33" s="625"/>
      <c r="AO33" s="628"/>
      <c r="AP33" s="631"/>
      <c r="AQ33" s="57" t="s">
        <v>124</v>
      </c>
      <c r="AR33" s="354" t="s">
        <v>125</v>
      </c>
      <c r="AS33" s="341" t="s">
        <v>363</v>
      </c>
      <c r="AT33" s="267" t="s">
        <v>356</v>
      </c>
      <c r="AU33" s="341" t="s">
        <v>364</v>
      </c>
      <c r="AV33" s="176" t="s">
        <v>365</v>
      </c>
      <c r="AW33" s="268">
        <v>44018</v>
      </c>
      <c r="AX33" s="358" t="s">
        <v>366</v>
      </c>
      <c r="AY33" s="231" t="s">
        <v>360</v>
      </c>
      <c r="AZ33" s="269">
        <v>0.16666666666666666</v>
      </c>
      <c r="BA33" s="413" t="s">
        <v>906</v>
      </c>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c r="IT33" s="7"/>
      <c r="IU33" s="7"/>
      <c r="IV33" s="7"/>
      <c r="IW33" s="7"/>
      <c r="IX33" s="7"/>
      <c r="IY33" s="7"/>
      <c r="IZ33" s="7"/>
      <c r="JA33" s="7"/>
      <c r="JB33" s="7"/>
      <c r="JC33" s="7"/>
      <c r="JD33" s="7"/>
      <c r="JE33" s="7"/>
      <c r="JF33" s="7"/>
      <c r="JG33" s="7"/>
      <c r="JH33" s="7"/>
      <c r="JI33" s="7"/>
      <c r="JJ33" s="7"/>
      <c r="JK33" s="7"/>
      <c r="JL33" s="7"/>
      <c r="JM33" s="7"/>
      <c r="JN33" s="7"/>
      <c r="JO33" s="7"/>
      <c r="JP33" s="7"/>
      <c r="JQ33" s="7"/>
      <c r="JR33" s="7"/>
      <c r="JS33" s="7"/>
      <c r="JT33" s="7"/>
      <c r="JU33" s="7"/>
      <c r="JV33" s="7"/>
      <c r="JW33" s="7"/>
      <c r="JX33" s="7"/>
      <c r="JY33" s="7"/>
      <c r="JZ33" s="7"/>
      <c r="KA33" s="7"/>
      <c r="KB33" s="7"/>
      <c r="KC33" s="7"/>
      <c r="KD33" s="7"/>
      <c r="KE33" s="7"/>
      <c r="KF33" s="7"/>
      <c r="KG33" s="7"/>
      <c r="KH33" s="7"/>
      <c r="KI33" s="7"/>
      <c r="KJ33" s="7"/>
      <c r="KK33" s="7"/>
      <c r="KL33" s="7"/>
      <c r="KM33" s="7"/>
      <c r="KN33" s="7"/>
      <c r="KO33" s="7"/>
      <c r="KP33" s="7"/>
      <c r="KQ33" s="7"/>
      <c r="KR33" s="7"/>
      <c r="KS33" s="7"/>
      <c r="KT33" s="7"/>
      <c r="KU33" s="7"/>
      <c r="KV33" s="7"/>
      <c r="KW33" s="7"/>
      <c r="KX33" s="7"/>
      <c r="KY33" s="7"/>
      <c r="KZ33" s="7"/>
      <c r="LA33" s="7"/>
      <c r="LB33" s="7"/>
      <c r="LC33" s="7"/>
      <c r="LD33" s="7"/>
      <c r="LE33" s="7"/>
      <c r="LF33" s="7"/>
      <c r="LG33" s="7"/>
    </row>
    <row r="34" spans="1:319" s="202" customFormat="1" ht="40.9" customHeight="1" x14ac:dyDescent="0.25">
      <c r="A34" s="848"/>
      <c r="B34" s="851"/>
      <c r="C34" s="342" t="s">
        <v>367</v>
      </c>
      <c r="D34" s="340" t="s">
        <v>109</v>
      </c>
      <c r="E34" s="340" t="s">
        <v>20</v>
      </c>
      <c r="F34" s="340" t="s">
        <v>155</v>
      </c>
      <c r="G34" s="340"/>
      <c r="H34" s="655"/>
      <c r="I34" s="738"/>
      <c r="J34" s="663"/>
      <c r="K34" s="329"/>
      <c r="L34" s="825"/>
      <c r="M34" s="735"/>
      <c r="N34" s="675"/>
      <c r="O34" s="679"/>
      <c r="P34" s="713"/>
      <c r="Q34" s="716"/>
      <c r="R34" s="724"/>
      <c r="S34" s="341" t="s">
        <v>368</v>
      </c>
      <c r="T34" s="161" t="s">
        <v>117</v>
      </c>
      <c r="U34" s="329">
        <v>15</v>
      </c>
      <c r="V34" s="329">
        <v>15</v>
      </c>
      <c r="W34" s="329">
        <v>15</v>
      </c>
      <c r="X34" s="329">
        <v>15</v>
      </c>
      <c r="Y34" s="329">
        <v>15</v>
      </c>
      <c r="Z34" s="370">
        <v>0</v>
      </c>
      <c r="AA34" s="329">
        <v>10</v>
      </c>
      <c r="AB34" s="325">
        <f t="shared" si="3"/>
        <v>85</v>
      </c>
      <c r="AC34" s="162" t="s">
        <v>119</v>
      </c>
      <c r="AD34" s="329" t="s">
        <v>118</v>
      </c>
      <c r="AE34" s="418">
        <v>0</v>
      </c>
      <c r="AF34" s="728"/>
      <c r="AG34" s="474"/>
      <c r="AH34" s="576"/>
      <c r="AI34" s="576"/>
      <c r="AJ34" s="462"/>
      <c r="AK34" s="462"/>
      <c r="AL34" s="462"/>
      <c r="AM34" s="622"/>
      <c r="AN34" s="625"/>
      <c r="AO34" s="628"/>
      <c r="AP34" s="631"/>
      <c r="AQ34" s="57" t="s">
        <v>124</v>
      </c>
      <c r="AR34" s="354" t="s">
        <v>125</v>
      </c>
      <c r="AS34" s="341" t="s">
        <v>369</v>
      </c>
      <c r="AT34" s="267" t="s">
        <v>356</v>
      </c>
      <c r="AU34" s="341" t="s">
        <v>370</v>
      </c>
      <c r="AV34" s="176" t="s">
        <v>371</v>
      </c>
      <c r="AW34" s="268">
        <v>44018</v>
      </c>
      <c r="AX34" s="358" t="s">
        <v>372</v>
      </c>
      <c r="AY34" s="231" t="s">
        <v>360</v>
      </c>
      <c r="AZ34" s="270">
        <v>1</v>
      </c>
      <c r="BA34" s="413" t="s">
        <v>861</v>
      </c>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c r="IW34" s="7"/>
      <c r="IX34" s="7"/>
      <c r="IY34" s="7"/>
      <c r="IZ34" s="7"/>
      <c r="JA34" s="7"/>
      <c r="JB34" s="7"/>
      <c r="JC34" s="7"/>
      <c r="JD34" s="7"/>
      <c r="JE34" s="7"/>
      <c r="JF34" s="7"/>
      <c r="JG34" s="7"/>
      <c r="JH34" s="7"/>
      <c r="JI34" s="7"/>
      <c r="JJ34" s="7"/>
      <c r="JK34" s="7"/>
      <c r="JL34" s="7"/>
      <c r="JM34" s="7"/>
      <c r="JN34" s="7"/>
      <c r="JO34" s="7"/>
      <c r="JP34" s="7"/>
      <c r="JQ34" s="7"/>
      <c r="JR34" s="7"/>
      <c r="JS34" s="7"/>
      <c r="JT34" s="7"/>
      <c r="JU34" s="7"/>
      <c r="JV34" s="7"/>
      <c r="JW34" s="7"/>
      <c r="JX34" s="7"/>
      <c r="JY34" s="7"/>
      <c r="JZ34" s="7"/>
      <c r="KA34" s="7"/>
      <c r="KB34" s="7"/>
      <c r="KC34" s="7"/>
      <c r="KD34" s="7"/>
      <c r="KE34" s="7"/>
      <c r="KF34" s="7"/>
      <c r="KG34" s="7"/>
      <c r="KH34" s="7"/>
      <c r="KI34" s="7"/>
      <c r="KJ34" s="7"/>
      <c r="KK34" s="7"/>
      <c r="KL34" s="7"/>
      <c r="KM34" s="7"/>
      <c r="KN34" s="7"/>
      <c r="KO34" s="7"/>
      <c r="KP34" s="7"/>
      <c r="KQ34" s="7"/>
      <c r="KR34" s="7"/>
      <c r="KS34" s="7"/>
      <c r="KT34" s="7"/>
      <c r="KU34" s="7"/>
      <c r="KV34" s="7"/>
      <c r="KW34" s="7"/>
      <c r="KX34" s="7"/>
      <c r="KY34" s="7"/>
      <c r="KZ34" s="7"/>
      <c r="LA34" s="7"/>
      <c r="LB34" s="7"/>
      <c r="LC34" s="7"/>
      <c r="LD34" s="7"/>
      <c r="LE34" s="7"/>
      <c r="LF34" s="7"/>
      <c r="LG34" s="7"/>
    </row>
    <row r="35" spans="1:319" s="202" customFormat="1" ht="40.9" customHeight="1" x14ac:dyDescent="0.25">
      <c r="A35" s="848"/>
      <c r="B35" s="851"/>
      <c r="C35" s="342" t="s">
        <v>373</v>
      </c>
      <c r="D35" s="340" t="s">
        <v>109</v>
      </c>
      <c r="E35" s="340" t="s">
        <v>20</v>
      </c>
      <c r="F35" s="340" t="s">
        <v>155</v>
      </c>
      <c r="G35" s="340"/>
      <c r="H35" s="655"/>
      <c r="I35" s="738"/>
      <c r="J35" s="663"/>
      <c r="K35" s="329"/>
      <c r="L35" s="825"/>
      <c r="M35" s="735"/>
      <c r="N35" s="675"/>
      <c r="O35" s="679"/>
      <c r="P35" s="713"/>
      <c r="Q35" s="716"/>
      <c r="R35" s="724"/>
      <c r="S35" s="341" t="s">
        <v>374</v>
      </c>
      <c r="T35" s="161" t="s">
        <v>117</v>
      </c>
      <c r="U35" s="329">
        <v>15</v>
      </c>
      <c r="V35" s="329">
        <v>15</v>
      </c>
      <c r="W35" s="329">
        <v>15</v>
      </c>
      <c r="X35" s="329">
        <v>15</v>
      </c>
      <c r="Y35" s="329">
        <v>15</v>
      </c>
      <c r="Z35" s="370">
        <v>0</v>
      </c>
      <c r="AA35" s="329">
        <v>10</v>
      </c>
      <c r="AB35" s="325">
        <f t="shared" si="3"/>
        <v>85</v>
      </c>
      <c r="AC35" s="162" t="s">
        <v>119</v>
      </c>
      <c r="AD35" s="329" t="s">
        <v>118</v>
      </c>
      <c r="AE35" s="418">
        <v>0</v>
      </c>
      <c r="AF35" s="728"/>
      <c r="AG35" s="474"/>
      <c r="AH35" s="576"/>
      <c r="AI35" s="576"/>
      <c r="AJ35" s="462"/>
      <c r="AK35" s="462"/>
      <c r="AL35" s="462"/>
      <c r="AM35" s="622"/>
      <c r="AN35" s="625"/>
      <c r="AO35" s="628"/>
      <c r="AP35" s="631"/>
      <c r="AQ35" s="57" t="s">
        <v>124</v>
      </c>
      <c r="AR35" s="354" t="s">
        <v>125</v>
      </c>
      <c r="AS35" s="341" t="s">
        <v>375</v>
      </c>
      <c r="AT35" s="267" t="s">
        <v>356</v>
      </c>
      <c r="AU35" s="341" t="s">
        <v>376</v>
      </c>
      <c r="AV35" s="176" t="s">
        <v>377</v>
      </c>
      <c r="AW35" s="268">
        <v>44018</v>
      </c>
      <c r="AX35" s="358" t="s">
        <v>378</v>
      </c>
      <c r="AY35" s="231" t="s">
        <v>360</v>
      </c>
      <c r="AZ35" s="271">
        <v>0.26</v>
      </c>
      <c r="BA35" s="413" t="s">
        <v>862</v>
      </c>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c r="IW35" s="7"/>
      <c r="IX35" s="7"/>
      <c r="IY35" s="7"/>
      <c r="IZ35" s="7"/>
      <c r="JA35" s="7"/>
      <c r="JB35" s="7"/>
      <c r="JC35" s="7"/>
      <c r="JD35" s="7"/>
      <c r="JE35" s="7"/>
      <c r="JF35" s="7"/>
      <c r="JG35" s="7"/>
      <c r="JH35" s="7"/>
      <c r="JI35" s="7"/>
      <c r="JJ35" s="7"/>
      <c r="JK35" s="7"/>
      <c r="JL35" s="7"/>
      <c r="JM35" s="7"/>
      <c r="JN35" s="7"/>
      <c r="JO35" s="7"/>
      <c r="JP35" s="7"/>
      <c r="JQ35" s="7"/>
      <c r="JR35" s="7"/>
      <c r="JS35" s="7"/>
      <c r="JT35" s="7"/>
      <c r="JU35" s="7"/>
      <c r="JV35" s="7"/>
      <c r="JW35" s="7"/>
      <c r="JX35" s="7"/>
      <c r="JY35" s="7"/>
      <c r="JZ35" s="7"/>
      <c r="KA35" s="7"/>
      <c r="KB35" s="7"/>
      <c r="KC35" s="7"/>
      <c r="KD35" s="7"/>
      <c r="KE35" s="7"/>
      <c r="KF35" s="7"/>
      <c r="KG35" s="7"/>
      <c r="KH35" s="7"/>
      <c r="KI35" s="7"/>
      <c r="KJ35" s="7"/>
      <c r="KK35" s="7"/>
      <c r="KL35" s="7"/>
      <c r="KM35" s="7"/>
      <c r="KN35" s="7"/>
      <c r="KO35" s="7"/>
      <c r="KP35" s="7"/>
      <c r="KQ35" s="7"/>
      <c r="KR35" s="7"/>
      <c r="KS35" s="7"/>
      <c r="KT35" s="7"/>
      <c r="KU35" s="7"/>
      <c r="KV35" s="7"/>
      <c r="KW35" s="7"/>
      <c r="KX35" s="7"/>
      <c r="KY35" s="7"/>
      <c r="KZ35" s="7"/>
      <c r="LA35" s="7"/>
      <c r="LB35" s="7"/>
      <c r="LC35" s="7"/>
      <c r="LD35" s="7"/>
      <c r="LE35" s="7"/>
      <c r="LF35" s="7"/>
      <c r="LG35" s="7"/>
    </row>
    <row r="36" spans="1:319" s="202" customFormat="1" ht="40.9" customHeight="1" x14ac:dyDescent="0.25">
      <c r="A36" s="848"/>
      <c r="B36" s="851"/>
      <c r="C36" s="342" t="s">
        <v>379</v>
      </c>
      <c r="D36" s="340" t="s">
        <v>109</v>
      </c>
      <c r="E36" s="340" t="s">
        <v>19</v>
      </c>
      <c r="F36" s="340" t="s">
        <v>110</v>
      </c>
      <c r="G36" s="340"/>
      <c r="H36" s="655"/>
      <c r="I36" s="738"/>
      <c r="J36" s="663"/>
      <c r="K36" s="329"/>
      <c r="L36" s="825"/>
      <c r="M36" s="735"/>
      <c r="N36" s="675"/>
      <c r="O36" s="679"/>
      <c r="P36" s="713"/>
      <c r="Q36" s="716"/>
      <c r="R36" s="724"/>
      <c r="S36" s="341" t="s">
        <v>380</v>
      </c>
      <c r="T36" s="161" t="s">
        <v>117</v>
      </c>
      <c r="U36" s="329">
        <v>15</v>
      </c>
      <c r="V36" s="329">
        <v>15</v>
      </c>
      <c r="W36" s="329">
        <v>15</v>
      </c>
      <c r="X36" s="329">
        <v>15</v>
      </c>
      <c r="Y36" s="329">
        <v>15</v>
      </c>
      <c r="Z36" s="370">
        <v>0</v>
      </c>
      <c r="AA36" s="329">
        <v>10</v>
      </c>
      <c r="AB36" s="325">
        <f t="shared" si="3"/>
        <v>85</v>
      </c>
      <c r="AC36" s="162" t="s">
        <v>119</v>
      </c>
      <c r="AD36" s="329" t="s">
        <v>118</v>
      </c>
      <c r="AE36" s="418">
        <v>0</v>
      </c>
      <c r="AF36" s="728"/>
      <c r="AG36" s="474"/>
      <c r="AH36" s="576"/>
      <c r="AI36" s="576"/>
      <c r="AJ36" s="462"/>
      <c r="AK36" s="462"/>
      <c r="AL36" s="462"/>
      <c r="AM36" s="622"/>
      <c r="AN36" s="625"/>
      <c r="AO36" s="628"/>
      <c r="AP36" s="631"/>
      <c r="AQ36" s="57" t="s">
        <v>124</v>
      </c>
      <c r="AR36" s="354" t="s">
        <v>125</v>
      </c>
      <c r="AS36" s="341" t="s">
        <v>381</v>
      </c>
      <c r="AT36" s="267" t="s">
        <v>356</v>
      </c>
      <c r="AU36" s="341" t="s">
        <v>382</v>
      </c>
      <c r="AV36" s="176" t="s">
        <v>383</v>
      </c>
      <c r="AW36" s="268">
        <v>44018</v>
      </c>
      <c r="AX36" s="358" t="s">
        <v>384</v>
      </c>
      <c r="AY36" s="231" t="s">
        <v>360</v>
      </c>
      <c r="AZ36" s="271">
        <v>0.22</v>
      </c>
      <c r="BA36" s="413" t="s">
        <v>863</v>
      </c>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c r="IW36" s="7"/>
      <c r="IX36" s="7"/>
      <c r="IY36" s="7"/>
      <c r="IZ36" s="7"/>
      <c r="JA36" s="7"/>
      <c r="JB36" s="7"/>
      <c r="JC36" s="7"/>
      <c r="JD36" s="7"/>
      <c r="JE36" s="7"/>
      <c r="JF36" s="7"/>
      <c r="JG36" s="7"/>
      <c r="JH36" s="7"/>
      <c r="JI36" s="7"/>
      <c r="JJ36" s="7"/>
      <c r="JK36" s="7"/>
      <c r="JL36" s="7"/>
      <c r="JM36" s="7"/>
      <c r="JN36" s="7"/>
      <c r="JO36" s="7"/>
      <c r="JP36" s="7"/>
      <c r="JQ36" s="7"/>
      <c r="JR36" s="7"/>
      <c r="JS36" s="7"/>
      <c r="JT36" s="7"/>
      <c r="JU36" s="7"/>
      <c r="JV36" s="7"/>
      <c r="JW36" s="7"/>
      <c r="JX36" s="7"/>
      <c r="JY36" s="7"/>
      <c r="JZ36" s="7"/>
      <c r="KA36" s="7"/>
      <c r="KB36" s="7"/>
      <c r="KC36" s="7"/>
      <c r="KD36" s="7"/>
      <c r="KE36" s="7"/>
      <c r="KF36" s="7"/>
      <c r="KG36" s="7"/>
      <c r="KH36" s="7"/>
      <c r="KI36" s="7"/>
      <c r="KJ36" s="7"/>
      <c r="KK36" s="7"/>
      <c r="KL36" s="7"/>
      <c r="KM36" s="7"/>
      <c r="KN36" s="7"/>
      <c r="KO36" s="7"/>
      <c r="KP36" s="7"/>
      <c r="KQ36" s="7"/>
      <c r="KR36" s="7"/>
      <c r="KS36" s="7"/>
      <c r="KT36" s="7"/>
      <c r="KU36" s="7"/>
      <c r="KV36" s="7"/>
      <c r="KW36" s="7"/>
      <c r="KX36" s="7"/>
      <c r="KY36" s="7"/>
      <c r="KZ36" s="7"/>
      <c r="LA36" s="7"/>
      <c r="LB36" s="7"/>
      <c r="LC36" s="7"/>
      <c r="LD36" s="7"/>
      <c r="LE36" s="7"/>
      <c r="LF36" s="7"/>
      <c r="LG36" s="7"/>
    </row>
    <row r="37" spans="1:319" s="203" customFormat="1" ht="40.9" customHeight="1" thickBot="1" x14ac:dyDescent="0.3">
      <c r="A37" s="849"/>
      <c r="B37" s="852"/>
      <c r="C37" s="337" t="s">
        <v>385</v>
      </c>
      <c r="D37" s="337" t="s">
        <v>109</v>
      </c>
      <c r="E37" s="337" t="s">
        <v>21</v>
      </c>
      <c r="F37" s="337" t="s">
        <v>193</v>
      </c>
      <c r="G37" s="347" t="s">
        <v>386</v>
      </c>
      <c r="H37" s="657"/>
      <c r="I37" s="739"/>
      <c r="J37" s="665"/>
      <c r="K37" s="347" t="s">
        <v>387</v>
      </c>
      <c r="L37" s="826"/>
      <c r="M37" s="736"/>
      <c r="N37" s="677"/>
      <c r="O37" s="681"/>
      <c r="P37" s="714"/>
      <c r="Q37" s="717"/>
      <c r="R37" s="726"/>
      <c r="S37" s="347" t="s">
        <v>388</v>
      </c>
      <c r="T37" s="163" t="s">
        <v>117</v>
      </c>
      <c r="U37" s="330">
        <v>15</v>
      </c>
      <c r="V37" s="330">
        <v>15</v>
      </c>
      <c r="W37" s="330">
        <v>15</v>
      </c>
      <c r="X37" s="330">
        <v>15</v>
      </c>
      <c r="Y37" s="330">
        <v>15</v>
      </c>
      <c r="Z37" s="371">
        <v>0</v>
      </c>
      <c r="AA37" s="330">
        <v>10</v>
      </c>
      <c r="AB37" s="327">
        <f t="shared" si="3"/>
        <v>85</v>
      </c>
      <c r="AC37" s="238" t="s">
        <v>119</v>
      </c>
      <c r="AD37" s="330" t="s">
        <v>118</v>
      </c>
      <c r="AE37" s="426">
        <v>0</v>
      </c>
      <c r="AF37" s="729"/>
      <c r="AG37" s="475"/>
      <c r="AH37" s="577"/>
      <c r="AI37" s="577"/>
      <c r="AJ37" s="463"/>
      <c r="AK37" s="463"/>
      <c r="AL37" s="463"/>
      <c r="AM37" s="623"/>
      <c r="AN37" s="626"/>
      <c r="AO37" s="629"/>
      <c r="AP37" s="632"/>
      <c r="AQ37" s="61" t="s">
        <v>124</v>
      </c>
      <c r="AR37" s="355" t="s">
        <v>125</v>
      </c>
      <c r="AS37" s="347" t="s">
        <v>389</v>
      </c>
      <c r="AT37" s="319" t="s">
        <v>356</v>
      </c>
      <c r="AU37" s="347" t="s">
        <v>390</v>
      </c>
      <c r="AV37" s="178" t="s">
        <v>343</v>
      </c>
      <c r="AW37" s="273">
        <v>44018</v>
      </c>
      <c r="AX37" s="339" t="s">
        <v>391</v>
      </c>
      <c r="AY37" s="353" t="s">
        <v>360</v>
      </c>
      <c r="AZ37" s="351">
        <v>0.5</v>
      </c>
      <c r="BA37" s="413" t="s">
        <v>864</v>
      </c>
      <c r="BB37" s="242"/>
      <c r="BC37" s="242"/>
      <c r="BD37" s="242"/>
      <c r="BE37" s="242"/>
      <c r="BF37" s="242"/>
      <c r="BG37" s="242"/>
      <c r="BH37" s="242"/>
      <c r="BI37" s="242"/>
      <c r="BJ37" s="242"/>
      <c r="BK37" s="242"/>
      <c r="BL37" s="242"/>
      <c r="BM37" s="242"/>
      <c r="BN37" s="242"/>
      <c r="BO37" s="242"/>
      <c r="BP37" s="242"/>
      <c r="BQ37" s="242"/>
      <c r="BR37" s="242"/>
      <c r="BS37" s="242"/>
      <c r="BT37" s="242"/>
      <c r="BU37" s="242"/>
      <c r="BV37" s="242"/>
      <c r="BW37" s="242"/>
      <c r="BX37" s="242"/>
      <c r="BY37" s="242"/>
      <c r="BZ37" s="242"/>
      <c r="CA37" s="242"/>
      <c r="CB37" s="242"/>
      <c r="CC37" s="242"/>
      <c r="CD37" s="242"/>
      <c r="CE37" s="242"/>
      <c r="CF37" s="242"/>
      <c r="CG37" s="242"/>
      <c r="CH37" s="242"/>
      <c r="CI37" s="242"/>
      <c r="CJ37" s="242"/>
      <c r="CK37" s="242"/>
      <c r="CL37" s="242"/>
      <c r="CM37" s="242"/>
      <c r="CN37" s="242"/>
      <c r="CO37" s="242"/>
      <c r="CP37" s="242"/>
      <c r="CQ37" s="242"/>
      <c r="CR37" s="242"/>
      <c r="CS37" s="242"/>
      <c r="CT37" s="242"/>
      <c r="CU37" s="242"/>
      <c r="CV37" s="242"/>
      <c r="CW37" s="242"/>
      <c r="CX37" s="242"/>
      <c r="CY37" s="242"/>
      <c r="CZ37" s="242"/>
      <c r="DA37" s="242"/>
      <c r="DB37" s="242"/>
      <c r="DC37" s="242"/>
      <c r="DD37" s="242"/>
      <c r="DE37" s="242"/>
      <c r="DF37" s="242"/>
      <c r="DG37" s="242"/>
      <c r="DH37" s="242"/>
      <c r="DI37" s="242"/>
      <c r="DJ37" s="242"/>
      <c r="DK37" s="242"/>
      <c r="DL37" s="242"/>
      <c r="DM37" s="242"/>
      <c r="DN37" s="242"/>
      <c r="DO37" s="242"/>
      <c r="DP37" s="242"/>
      <c r="DQ37" s="242"/>
      <c r="DR37" s="242"/>
      <c r="DS37" s="242"/>
      <c r="DT37" s="242"/>
      <c r="DU37" s="242"/>
      <c r="DV37" s="242"/>
      <c r="DW37" s="242"/>
      <c r="DX37" s="242"/>
      <c r="DY37" s="242"/>
      <c r="DZ37" s="242"/>
      <c r="EA37" s="242"/>
      <c r="EB37" s="242"/>
      <c r="EC37" s="242"/>
      <c r="ED37" s="242"/>
      <c r="EE37" s="242"/>
      <c r="EF37" s="242"/>
      <c r="EG37" s="242"/>
      <c r="EH37" s="242"/>
      <c r="EI37" s="242"/>
      <c r="EJ37" s="242"/>
      <c r="EK37" s="242"/>
      <c r="EL37" s="242"/>
      <c r="EM37" s="242"/>
      <c r="EN37" s="242"/>
      <c r="EO37" s="242"/>
      <c r="EP37" s="242"/>
      <c r="EQ37" s="242"/>
      <c r="ER37" s="242"/>
      <c r="ES37" s="242"/>
      <c r="ET37" s="242"/>
      <c r="EU37" s="242"/>
      <c r="EV37" s="242"/>
      <c r="EW37" s="242"/>
      <c r="EX37" s="242"/>
      <c r="EY37" s="242"/>
      <c r="EZ37" s="242"/>
      <c r="FA37" s="242"/>
      <c r="FB37" s="242"/>
      <c r="FC37" s="242"/>
      <c r="FD37" s="242"/>
      <c r="FE37" s="242"/>
      <c r="FF37" s="242"/>
      <c r="FG37" s="242"/>
      <c r="FH37" s="242"/>
      <c r="FI37" s="242"/>
      <c r="FJ37" s="242"/>
      <c r="FK37" s="242"/>
      <c r="FL37" s="242"/>
      <c r="FM37" s="242"/>
      <c r="FN37" s="242"/>
      <c r="FO37" s="242"/>
      <c r="FP37" s="242"/>
      <c r="FQ37" s="242"/>
      <c r="FR37" s="242"/>
      <c r="FS37" s="242"/>
      <c r="FT37" s="242"/>
      <c r="FU37" s="242"/>
      <c r="FV37" s="242"/>
      <c r="FW37" s="242"/>
      <c r="FX37" s="242"/>
      <c r="FY37" s="242"/>
      <c r="FZ37" s="242"/>
      <c r="GA37" s="242"/>
      <c r="GB37" s="242"/>
      <c r="GC37" s="242"/>
      <c r="GD37" s="242"/>
      <c r="GE37" s="242"/>
      <c r="GF37" s="242"/>
      <c r="GG37" s="242"/>
      <c r="GH37" s="242"/>
      <c r="GI37" s="242"/>
      <c r="GJ37" s="242"/>
      <c r="GK37" s="242"/>
      <c r="GL37" s="242"/>
      <c r="GM37" s="242"/>
      <c r="GN37" s="242"/>
      <c r="GO37" s="242"/>
      <c r="GP37" s="242"/>
      <c r="GQ37" s="242"/>
      <c r="GR37" s="242"/>
      <c r="GS37" s="242"/>
      <c r="GT37" s="242"/>
      <c r="GU37" s="242"/>
      <c r="GV37" s="242"/>
      <c r="GW37" s="242"/>
      <c r="GX37" s="242"/>
      <c r="GY37" s="242"/>
      <c r="GZ37" s="242"/>
      <c r="HA37" s="242"/>
      <c r="HB37" s="242"/>
      <c r="HC37" s="242"/>
      <c r="HD37" s="242"/>
      <c r="HE37" s="242"/>
      <c r="HF37" s="242"/>
      <c r="HG37" s="242"/>
      <c r="HH37" s="242"/>
      <c r="HI37" s="242"/>
      <c r="HJ37" s="242"/>
      <c r="HK37" s="242"/>
      <c r="HL37" s="242"/>
      <c r="HM37" s="242"/>
      <c r="HN37" s="242"/>
      <c r="HO37" s="242"/>
      <c r="HP37" s="242"/>
      <c r="HQ37" s="242"/>
      <c r="HR37" s="242"/>
      <c r="HS37" s="242"/>
      <c r="HT37" s="242"/>
      <c r="HU37" s="242"/>
      <c r="HV37" s="242"/>
      <c r="HW37" s="242"/>
      <c r="HX37" s="242"/>
      <c r="HY37" s="242"/>
      <c r="HZ37" s="242"/>
      <c r="IA37" s="242"/>
      <c r="IB37" s="242"/>
      <c r="IC37" s="242"/>
      <c r="ID37" s="242"/>
      <c r="IE37" s="242"/>
      <c r="IF37" s="242"/>
      <c r="IG37" s="242"/>
      <c r="IH37" s="242"/>
      <c r="II37" s="242"/>
      <c r="IJ37" s="242"/>
      <c r="IK37" s="242"/>
      <c r="IL37" s="242"/>
      <c r="IM37" s="242"/>
      <c r="IN37" s="242"/>
      <c r="IO37" s="242"/>
      <c r="IP37" s="242"/>
      <c r="IQ37" s="242"/>
      <c r="IR37" s="242"/>
      <c r="IS37" s="242"/>
      <c r="IT37" s="242"/>
      <c r="IU37" s="242"/>
      <c r="IV37" s="242"/>
      <c r="IW37" s="242"/>
      <c r="IX37" s="242"/>
      <c r="IY37" s="242"/>
      <c r="IZ37" s="242"/>
      <c r="JA37" s="242"/>
      <c r="JB37" s="242"/>
      <c r="JC37" s="242"/>
      <c r="JD37" s="242"/>
      <c r="JE37" s="242"/>
      <c r="JF37" s="242"/>
      <c r="JG37" s="242"/>
      <c r="JH37" s="242"/>
      <c r="JI37" s="242"/>
      <c r="JJ37" s="242"/>
      <c r="JK37" s="242"/>
      <c r="JL37" s="242"/>
      <c r="JM37" s="242"/>
      <c r="JN37" s="242"/>
      <c r="JO37" s="242"/>
      <c r="JP37" s="242"/>
      <c r="JQ37" s="242"/>
      <c r="JR37" s="242"/>
      <c r="JS37" s="242"/>
      <c r="JT37" s="242"/>
      <c r="JU37" s="242"/>
      <c r="JV37" s="242"/>
      <c r="JW37" s="242"/>
      <c r="JX37" s="242"/>
      <c r="JY37" s="242"/>
      <c r="JZ37" s="242"/>
      <c r="KA37" s="242"/>
      <c r="KB37" s="242"/>
      <c r="KC37" s="242"/>
      <c r="KD37" s="242"/>
      <c r="KE37" s="242"/>
      <c r="KF37" s="242"/>
      <c r="KG37" s="242"/>
      <c r="KH37" s="242"/>
      <c r="KI37" s="242"/>
      <c r="KJ37" s="242"/>
      <c r="KK37" s="242"/>
      <c r="KL37" s="242"/>
      <c r="KM37" s="242"/>
      <c r="KN37" s="242"/>
      <c r="KO37" s="242"/>
      <c r="KP37" s="242"/>
      <c r="KQ37" s="242"/>
      <c r="KR37" s="242"/>
      <c r="KS37" s="242"/>
      <c r="KT37" s="242"/>
      <c r="KU37" s="242"/>
      <c r="KV37" s="242"/>
      <c r="KW37" s="242"/>
      <c r="KX37" s="242"/>
      <c r="KY37" s="242"/>
      <c r="KZ37" s="242"/>
      <c r="LA37" s="242"/>
      <c r="LB37" s="242"/>
      <c r="LC37" s="242"/>
      <c r="LD37" s="242"/>
      <c r="LE37" s="242"/>
      <c r="LF37" s="242"/>
      <c r="LG37" s="242"/>
    </row>
    <row r="38" spans="1:319" s="18" customFormat="1" ht="40.9" customHeight="1" thickBot="1" x14ac:dyDescent="0.3">
      <c r="A38" s="853" t="s">
        <v>392</v>
      </c>
      <c r="B38" s="856" t="s">
        <v>393</v>
      </c>
      <c r="C38" s="274" t="s">
        <v>394</v>
      </c>
      <c r="D38" s="50" t="s">
        <v>109</v>
      </c>
      <c r="E38" s="50" t="s">
        <v>19</v>
      </c>
      <c r="F38" s="50" t="s">
        <v>110</v>
      </c>
      <c r="G38" s="50"/>
      <c r="H38" s="571" t="s">
        <v>349</v>
      </c>
      <c r="I38" s="610" t="s">
        <v>396</v>
      </c>
      <c r="J38" s="859" t="s">
        <v>351</v>
      </c>
      <c r="L38" s="862" t="s">
        <v>397</v>
      </c>
      <c r="M38" s="517" t="s">
        <v>169</v>
      </c>
      <c r="N38" s="461">
        <v>2</v>
      </c>
      <c r="O38" s="865" t="s">
        <v>398</v>
      </c>
      <c r="P38" s="633" t="s">
        <v>399</v>
      </c>
      <c r="Q38" s="578">
        <v>3</v>
      </c>
      <c r="R38" s="613" t="str">
        <f>IF(N38+Q38=0," ",IF(OR(AND(N38=1,Q38=1),AND(N38=1,Q38=2),AND(N38=2,Q38=2),AND(N38=2,Q38=1),AND(N38=3,Q38=1)),"Bajo",IF(OR(AND(N38=1,Q38=3),AND(N38=2,Q38=3),AND(N38=3,Q38=2),AND(N38=4,Q38=1)),"Moderado",IF(OR(AND(N38=1,Q38=4),AND(N38=2,Q38=4),AND(N38=3,Q38=3),AND(N38=4,Q38=2),AND(N38=4,Q38=3),AND(N38=5,Q38=1),AND(N38=5,Q38=2)),"Alto",IF(OR(AND(N38=2,Q38=5),AND(N38=3,Q38=5),AND(N38=3,Q38=4),AND(N38=4,Q38=4),AND(N38=4,Q38=5),AND(N38=5,Q38=3),AND(N38=5,Q38=4),AND(N38=1,Q38=5),AND(N38=5,Q38=5)),"Extremo","")))))</f>
        <v>Moderado</v>
      </c>
      <c r="S38" s="267" t="s">
        <v>400</v>
      </c>
      <c r="T38" s="275" t="s">
        <v>117</v>
      </c>
      <c r="U38" s="18">
        <v>15</v>
      </c>
      <c r="V38" s="18">
        <v>15</v>
      </c>
      <c r="W38" s="18">
        <v>15</v>
      </c>
      <c r="X38" s="18">
        <v>15</v>
      </c>
      <c r="Y38" s="18">
        <v>15</v>
      </c>
      <c r="Z38" s="18">
        <v>15</v>
      </c>
      <c r="AA38" s="18">
        <v>10</v>
      </c>
      <c r="AB38" s="19">
        <f t="shared" si="3"/>
        <v>100</v>
      </c>
      <c r="AC38" s="276" t="s">
        <v>118</v>
      </c>
      <c r="AD38" s="18" t="s">
        <v>118</v>
      </c>
      <c r="AE38" s="277">
        <v>100</v>
      </c>
      <c r="AF38" s="637">
        <f>AVERAGE(AE38:AE41)</f>
        <v>87.5</v>
      </c>
      <c r="AG38" s="473" t="s">
        <v>157</v>
      </c>
      <c r="AH38" s="575" t="s">
        <v>121</v>
      </c>
      <c r="AI38" s="575" t="s">
        <v>121</v>
      </c>
      <c r="AJ38" s="461" t="s">
        <v>169</v>
      </c>
      <c r="AK38" s="461">
        <v>2</v>
      </c>
      <c r="AL38" s="461" t="s">
        <v>399</v>
      </c>
      <c r="AM38" s="621">
        <v>3</v>
      </c>
      <c r="AN38" s="624" t="str">
        <f>IF(AK38+AM38=0," ",IF(OR(AND(AK38=1,AM38=1),AND(AK38=1,AM38=2),AND(AK38=2,AM38=2),AND(AK38=2,AM38=1),AND(AK38=3,AM38=1)),"Bajo",IF(OR(AND(AK38=1,AM38=3),AND(AK38=2,AM38=3),AND(AK38=3,AM38=2),AND(AK38=4,AM38=1)),"Moderado",IF(OR(AND(AK38=1,AM38=4),AND(AK38=2,AM38=4),AND(AK38=3,AM38=3),AND(AK38=4,AM38=2),AND(AK38=4,AM38=3),AND(AK38=5,AM38=1),AND(AK38=5,AM38=2)),"Alto",IF(OR(AND(AK38=2,AM38=5),AND(AK38=1,AM38=5),AND(AK38=3,AM38=5),AND(AK38=3,AM38=4),AND(AK38=4,AM38=4),AND(AK38=4,AM38=5),AND(AK38=5,AM38=3),AND(AK38=5,AM38=4),AND(AK38=5,AM38=5)),"Extremo","")))))</f>
        <v>Moderado</v>
      </c>
      <c r="AO38" s="627" t="s">
        <v>401</v>
      </c>
      <c r="AP38" s="630" t="s">
        <v>123</v>
      </c>
      <c r="AQ38" s="244" t="s">
        <v>124</v>
      </c>
      <c r="AR38" s="63" t="s">
        <v>125</v>
      </c>
      <c r="AS38" s="267" t="s">
        <v>402</v>
      </c>
      <c r="AT38" s="267" t="s">
        <v>403</v>
      </c>
      <c r="AU38" s="267" t="s">
        <v>404</v>
      </c>
      <c r="AV38" s="269" t="s">
        <v>405</v>
      </c>
      <c r="AW38" s="273">
        <v>44018</v>
      </c>
      <c r="AX38" s="358" t="s">
        <v>406</v>
      </c>
      <c r="AY38" s="231" t="s">
        <v>403</v>
      </c>
      <c r="AZ38" s="269">
        <v>2</v>
      </c>
      <c r="BA38" s="414" t="s">
        <v>865</v>
      </c>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c r="IW38" s="7"/>
      <c r="IX38" s="7"/>
      <c r="IY38" s="7"/>
      <c r="IZ38" s="7"/>
      <c r="JA38" s="7"/>
      <c r="JB38" s="7"/>
      <c r="JC38" s="7"/>
      <c r="JD38" s="7"/>
      <c r="JE38" s="7"/>
      <c r="JF38" s="7"/>
      <c r="JG38" s="7"/>
      <c r="JH38" s="7"/>
      <c r="JI38" s="7"/>
      <c r="JJ38" s="7"/>
      <c r="JK38" s="7"/>
      <c r="JL38" s="7"/>
      <c r="JM38" s="7"/>
      <c r="JN38" s="7"/>
      <c r="JO38" s="7"/>
      <c r="JP38" s="7"/>
      <c r="JQ38" s="7"/>
      <c r="JR38" s="7"/>
      <c r="JS38" s="7"/>
      <c r="JT38" s="7"/>
      <c r="JU38" s="7"/>
      <c r="JV38" s="7"/>
      <c r="JW38" s="7"/>
      <c r="JX38" s="7"/>
      <c r="JY38" s="7"/>
      <c r="JZ38" s="7"/>
      <c r="KA38" s="7"/>
      <c r="KB38" s="7"/>
      <c r="KC38" s="7"/>
      <c r="KD38" s="7"/>
      <c r="KE38" s="7"/>
      <c r="KF38" s="7"/>
      <c r="KG38" s="7"/>
      <c r="KH38" s="7"/>
      <c r="KI38" s="7"/>
      <c r="KJ38" s="7"/>
      <c r="KK38" s="7"/>
      <c r="KL38" s="7"/>
      <c r="KM38" s="7"/>
      <c r="KN38" s="7"/>
      <c r="KO38" s="7"/>
      <c r="KP38" s="7"/>
      <c r="KQ38" s="7"/>
      <c r="KR38" s="7"/>
      <c r="KS38" s="7"/>
      <c r="KT38" s="7"/>
      <c r="KU38" s="7"/>
      <c r="KV38" s="7"/>
      <c r="KW38" s="7"/>
      <c r="KX38" s="7"/>
      <c r="KY38" s="7"/>
      <c r="KZ38" s="7"/>
      <c r="LA38" s="7"/>
      <c r="LB38" s="7"/>
      <c r="LC38" s="7"/>
      <c r="LD38" s="7"/>
      <c r="LE38" s="7"/>
      <c r="LF38" s="7"/>
      <c r="LG38" s="7"/>
    </row>
    <row r="39" spans="1:319" s="202" customFormat="1" ht="40.9" customHeight="1" thickBot="1" x14ac:dyDescent="0.3">
      <c r="A39" s="854"/>
      <c r="B39" s="857"/>
      <c r="C39" s="342" t="s">
        <v>407</v>
      </c>
      <c r="D39" s="340" t="s">
        <v>109</v>
      </c>
      <c r="E39" s="340" t="s">
        <v>20</v>
      </c>
      <c r="F39" s="340" t="s">
        <v>110</v>
      </c>
      <c r="G39" s="50"/>
      <c r="H39" s="541"/>
      <c r="I39" s="611"/>
      <c r="J39" s="860"/>
      <c r="K39" s="18"/>
      <c r="L39" s="863"/>
      <c r="M39" s="518"/>
      <c r="N39" s="462"/>
      <c r="O39" s="866"/>
      <c r="P39" s="634"/>
      <c r="Q39" s="579"/>
      <c r="R39" s="614"/>
      <c r="S39" s="341" t="s">
        <v>408</v>
      </c>
      <c r="T39" s="161" t="s">
        <v>117</v>
      </c>
      <c r="U39" s="329">
        <v>15</v>
      </c>
      <c r="V39" s="329">
        <v>15</v>
      </c>
      <c r="W39" s="329">
        <v>15</v>
      </c>
      <c r="X39" s="329">
        <v>15</v>
      </c>
      <c r="Y39" s="329">
        <v>15</v>
      </c>
      <c r="Z39" s="329">
        <v>15</v>
      </c>
      <c r="AA39" s="329">
        <v>10</v>
      </c>
      <c r="AB39" s="325">
        <f t="shared" si="3"/>
        <v>100</v>
      </c>
      <c r="AC39" s="162" t="s">
        <v>118</v>
      </c>
      <c r="AD39" s="329" t="s">
        <v>118</v>
      </c>
      <c r="AE39" s="264">
        <v>100</v>
      </c>
      <c r="AF39" s="638"/>
      <c r="AG39" s="474"/>
      <c r="AH39" s="576"/>
      <c r="AI39" s="576"/>
      <c r="AJ39" s="462"/>
      <c r="AK39" s="462"/>
      <c r="AL39" s="462"/>
      <c r="AM39" s="622"/>
      <c r="AN39" s="625"/>
      <c r="AO39" s="628"/>
      <c r="AP39" s="631"/>
      <c r="AQ39" s="57" t="s">
        <v>124</v>
      </c>
      <c r="AR39" s="354" t="s">
        <v>125</v>
      </c>
      <c r="AS39" s="341" t="s">
        <v>409</v>
      </c>
      <c r="AT39" s="267" t="s">
        <v>403</v>
      </c>
      <c r="AU39" s="341" t="s">
        <v>410</v>
      </c>
      <c r="AV39" s="223" t="s">
        <v>411</v>
      </c>
      <c r="AW39" s="247">
        <v>44018</v>
      </c>
      <c r="AX39" s="331" t="s">
        <v>412</v>
      </c>
      <c r="AY39" s="160" t="s">
        <v>403</v>
      </c>
      <c r="AZ39" s="269">
        <v>2</v>
      </c>
      <c r="BA39" s="414" t="s">
        <v>866</v>
      </c>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c r="IV39" s="7"/>
      <c r="IW39" s="7"/>
      <c r="IX39" s="7"/>
      <c r="IY39" s="7"/>
      <c r="IZ39" s="7"/>
      <c r="JA39" s="7"/>
      <c r="JB39" s="7"/>
      <c r="JC39" s="7"/>
      <c r="JD39" s="7"/>
      <c r="JE39" s="7"/>
      <c r="JF39" s="7"/>
      <c r="JG39" s="7"/>
      <c r="JH39" s="7"/>
      <c r="JI39" s="7"/>
      <c r="JJ39" s="7"/>
      <c r="JK39" s="7"/>
      <c r="JL39" s="7"/>
      <c r="JM39" s="7"/>
      <c r="JN39" s="7"/>
      <c r="JO39" s="7"/>
      <c r="JP39" s="7"/>
      <c r="JQ39" s="7"/>
      <c r="JR39" s="7"/>
      <c r="JS39" s="7"/>
      <c r="JT39" s="7"/>
      <c r="JU39" s="7"/>
      <c r="JV39" s="7"/>
      <c r="JW39" s="7"/>
      <c r="JX39" s="7"/>
      <c r="JY39" s="7"/>
      <c r="JZ39" s="7"/>
      <c r="KA39" s="7"/>
      <c r="KB39" s="7"/>
      <c r="KC39" s="7"/>
      <c r="KD39" s="7"/>
      <c r="KE39" s="7"/>
      <c r="KF39" s="7"/>
      <c r="KG39" s="7"/>
      <c r="KH39" s="7"/>
      <c r="KI39" s="7"/>
      <c r="KJ39" s="7"/>
      <c r="KK39" s="7"/>
      <c r="KL39" s="7"/>
      <c r="KM39" s="7"/>
      <c r="KN39" s="7"/>
      <c r="KO39" s="7"/>
      <c r="KP39" s="7"/>
      <c r="KQ39" s="7"/>
      <c r="KR39" s="7"/>
      <c r="KS39" s="7"/>
      <c r="KT39" s="7"/>
      <c r="KU39" s="7"/>
      <c r="KV39" s="7"/>
      <c r="KW39" s="7"/>
      <c r="KX39" s="7"/>
      <c r="KY39" s="7"/>
      <c r="KZ39" s="7"/>
      <c r="LA39" s="7"/>
      <c r="LB39" s="7"/>
      <c r="LC39" s="7"/>
      <c r="LD39" s="7"/>
      <c r="LE39" s="7"/>
      <c r="LF39" s="7"/>
      <c r="LG39" s="7"/>
    </row>
    <row r="40" spans="1:319" s="202" customFormat="1" ht="57" customHeight="1" thickBot="1" x14ac:dyDescent="0.3">
      <c r="A40" s="854"/>
      <c r="B40" s="857"/>
      <c r="C40" s="342" t="s">
        <v>413</v>
      </c>
      <c r="D40" s="337" t="s">
        <v>109</v>
      </c>
      <c r="E40" s="340" t="s">
        <v>20</v>
      </c>
      <c r="F40" s="340" t="s">
        <v>414</v>
      </c>
      <c r="G40" s="50"/>
      <c r="H40" s="541"/>
      <c r="I40" s="611"/>
      <c r="J40" s="860"/>
      <c r="K40" s="18"/>
      <c r="L40" s="863"/>
      <c r="M40" s="518"/>
      <c r="N40" s="462"/>
      <c r="O40" s="866"/>
      <c r="P40" s="634"/>
      <c r="Q40" s="579"/>
      <c r="R40" s="614"/>
      <c r="S40" s="342" t="s">
        <v>415</v>
      </c>
      <c r="T40" s="161" t="s">
        <v>117</v>
      </c>
      <c r="U40" s="329">
        <v>15</v>
      </c>
      <c r="V40" s="329">
        <v>15</v>
      </c>
      <c r="W40" s="329">
        <v>15</v>
      </c>
      <c r="X40" s="329">
        <v>15</v>
      </c>
      <c r="Y40" s="329">
        <v>15</v>
      </c>
      <c r="Z40" s="329">
        <v>15</v>
      </c>
      <c r="AA40" s="329">
        <v>10</v>
      </c>
      <c r="AB40" s="325">
        <f t="shared" si="3"/>
        <v>100</v>
      </c>
      <c r="AC40" s="162" t="s">
        <v>118</v>
      </c>
      <c r="AD40" s="329" t="s">
        <v>118</v>
      </c>
      <c r="AE40" s="264">
        <v>100</v>
      </c>
      <c r="AF40" s="638"/>
      <c r="AG40" s="474"/>
      <c r="AH40" s="576"/>
      <c r="AI40" s="576"/>
      <c r="AJ40" s="462"/>
      <c r="AK40" s="462"/>
      <c r="AL40" s="462"/>
      <c r="AM40" s="622"/>
      <c r="AN40" s="625"/>
      <c r="AO40" s="628"/>
      <c r="AP40" s="631"/>
      <c r="AQ40" s="640" t="s">
        <v>124</v>
      </c>
      <c r="AR40" s="642" t="s">
        <v>125</v>
      </c>
      <c r="AS40" s="644" t="s">
        <v>416</v>
      </c>
      <c r="AT40" s="644" t="s">
        <v>403</v>
      </c>
      <c r="AU40" s="644" t="s">
        <v>417</v>
      </c>
      <c r="AV40" s="868" t="s">
        <v>343</v>
      </c>
      <c r="AW40" s="870">
        <v>44018</v>
      </c>
      <c r="AX40" s="838" t="s">
        <v>418</v>
      </c>
      <c r="AY40" s="872" t="s">
        <v>403</v>
      </c>
      <c r="AZ40" s="269">
        <v>6</v>
      </c>
      <c r="BA40" s="414" t="s">
        <v>867</v>
      </c>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c r="IW40" s="7"/>
      <c r="IX40" s="7"/>
      <c r="IY40" s="7"/>
      <c r="IZ40" s="7"/>
      <c r="JA40" s="7"/>
      <c r="JB40" s="7"/>
      <c r="JC40" s="7"/>
      <c r="JD40" s="7"/>
      <c r="JE40" s="7"/>
      <c r="JF40" s="7"/>
      <c r="JG40" s="7"/>
      <c r="JH40" s="7"/>
      <c r="JI40" s="7"/>
      <c r="JJ40" s="7"/>
      <c r="JK40" s="7"/>
      <c r="JL40" s="7"/>
      <c r="JM40" s="7"/>
      <c r="JN40" s="7"/>
      <c r="JO40" s="7"/>
      <c r="JP40" s="7"/>
      <c r="JQ40" s="7"/>
      <c r="JR40" s="7"/>
      <c r="JS40" s="7"/>
      <c r="JT40" s="7"/>
      <c r="JU40" s="7"/>
      <c r="JV40" s="7"/>
      <c r="JW40" s="7"/>
      <c r="JX40" s="7"/>
      <c r="JY40" s="7"/>
      <c r="JZ40" s="7"/>
      <c r="KA40" s="7"/>
      <c r="KB40" s="7"/>
      <c r="KC40" s="7"/>
      <c r="KD40" s="7"/>
      <c r="KE40" s="7"/>
      <c r="KF40" s="7"/>
      <c r="KG40" s="7"/>
      <c r="KH40" s="7"/>
      <c r="KI40" s="7"/>
      <c r="KJ40" s="7"/>
      <c r="KK40" s="7"/>
      <c r="KL40" s="7"/>
      <c r="KM40" s="7"/>
      <c r="KN40" s="7"/>
      <c r="KO40" s="7"/>
      <c r="KP40" s="7"/>
      <c r="KQ40" s="7"/>
      <c r="KR40" s="7"/>
      <c r="KS40" s="7"/>
      <c r="KT40" s="7"/>
      <c r="KU40" s="7"/>
      <c r="KV40" s="7"/>
      <c r="KW40" s="7"/>
      <c r="KX40" s="7"/>
      <c r="KY40" s="7"/>
      <c r="KZ40" s="7"/>
      <c r="LA40" s="7"/>
      <c r="LB40" s="7"/>
      <c r="LC40" s="7"/>
      <c r="LD40" s="7"/>
      <c r="LE40" s="7"/>
      <c r="LF40" s="7"/>
      <c r="LG40" s="7"/>
    </row>
    <row r="41" spans="1:319" s="203" customFormat="1" ht="57.75" customHeight="1" thickBot="1" x14ac:dyDescent="0.3">
      <c r="A41" s="855"/>
      <c r="B41" s="858"/>
      <c r="C41" s="337" t="s">
        <v>419</v>
      </c>
      <c r="D41" s="337" t="s">
        <v>109</v>
      </c>
      <c r="E41" s="337" t="s">
        <v>21</v>
      </c>
      <c r="F41" s="337" t="s">
        <v>193</v>
      </c>
      <c r="G41" s="347" t="s">
        <v>420</v>
      </c>
      <c r="H41" s="572"/>
      <c r="I41" s="747"/>
      <c r="J41" s="861"/>
      <c r="K41" s="347" t="s">
        <v>387</v>
      </c>
      <c r="L41" s="864"/>
      <c r="M41" s="519"/>
      <c r="N41" s="463"/>
      <c r="O41" s="867"/>
      <c r="P41" s="635"/>
      <c r="Q41" s="580"/>
      <c r="R41" s="636"/>
      <c r="S41" s="335" t="s">
        <v>421</v>
      </c>
      <c r="T41" s="163" t="s">
        <v>117</v>
      </c>
      <c r="U41" s="330">
        <v>15</v>
      </c>
      <c r="V41" s="330">
        <v>15</v>
      </c>
      <c r="W41" s="330">
        <v>15</v>
      </c>
      <c r="X41" s="330">
        <v>15</v>
      </c>
      <c r="Y41" s="330">
        <v>15</v>
      </c>
      <c r="Z41" s="330">
        <v>15</v>
      </c>
      <c r="AA41" s="330">
        <v>10</v>
      </c>
      <c r="AB41" s="327">
        <f t="shared" si="3"/>
        <v>100</v>
      </c>
      <c r="AC41" s="162" t="s">
        <v>118</v>
      </c>
      <c r="AD41" s="329" t="s">
        <v>157</v>
      </c>
      <c r="AE41" s="264">
        <v>50</v>
      </c>
      <c r="AF41" s="639"/>
      <c r="AG41" s="475"/>
      <c r="AH41" s="577"/>
      <c r="AI41" s="577"/>
      <c r="AJ41" s="463"/>
      <c r="AK41" s="463"/>
      <c r="AL41" s="463"/>
      <c r="AM41" s="623"/>
      <c r="AN41" s="626"/>
      <c r="AO41" s="629"/>
      <c r="AP41" s="632"/>
      <c r="AQ41" s="641"/>
      <c r="AR41" s="643"/>
      <c r="AS41" s="645"/>
      <c r="AT41" s="645"/>
      <c r="AU41" s="645"/>
      <c r="AV41" s="869"/>
      <c r="AW41" s="871"/>
      <c r="AX41" s="747"/>
      <c r="AY41" s="873"/>
      <c r="AZ41" s="178"/>
      <c r="BA41" s="414" t="s">
        <v>868</v>
      </c>
      <c r="BB41" s="242"/>
      <c r="BC41" s="242"/>
      <c r="BD41" s="242"/>
      <c r="BE41" s="242"/>
      <c r="BF41" s="242"/>
      <c r="BG41" s="242"/>
      <c r="BH41" s="242"/>
      <c r="BI41" s="242"/>
      <c r="BJ41" s="242"/>
      <c r="BK41" s="242"/>
      <c r="BL41" s="242"/>
      <c r="BM41" s="242"/>
      <c r="BN41" s="242"/>
      <c r="BO41" s="242"/>
      <c r="BP41" s="242"/>
      <c r="BQ41" s="242"/>
      <c r="BR41" s="242"/>
      <c r="BS41" s="242"/>
      <c r="BT41" s="242"/>
      <c r="BU41" s="242"/>
      <c r="BV41" s="242"/>
      <c r="BW41" s="242"/>
      <c r="BX41" s="242"/>
      <c r="BY41" s="242"/>
      <c r="BZ41" s="242"/>
      <c r="CA41" s="242"/>
      <c r="CB41" s="242"/>
      <c r="CC41" s="242"/>
      <c r="CD41" s="242"/>
      <c r="CE41" s="242"/>
      <c r="CF41" s="242"/>
      <c r="CG41" s="242"/>
      <c r="CH41" s="242"/>
      <c r="CI41" s="242"/>
      <c r="CJ41" s="242"/>
      <c r="CK41" s="242"/>
      <c r="CL41" s="242"/>
      <c r="CM41" s="242"/>
      <c r="CN41" s="242"/>
      <c r="CO41" s="242"/>
      <c r="CP41" s="242"/>
      <c r="CQ41" s="242"/>
      <c r="CR41" s="242"/>
      <c r="CS41" s="242"/>
      <c r="CT41" s="242"/>
      <c r="CU41" s="242"/>
      <c r="CV41" s="242"/>
      <c r="CW41" s="242"/>
      <c r="CX41" s="242"/>
      <c r="CY41" s="242"/>
      <c r="CZ41" s="242"/>
      <c r="DA41" s="242"/>
      <c r="DB41" s="242"/>
      <c r="DC41" s="242"/>
      <c r="DD41" s="242"/>
      <c r="DE41" s="242"/>
      <c r="DF41" s="242"/>
      <c r="DG41" s="242"/>
      <c r="DH41" s="242"/>
      <c r="DI41" s="242"/>
      <c r="DJ41" s="242"/>
      <c r="DK41" s="242"/>
      <c r="DL41" s="242"/>
      <c r="DM41" s="242"/>
      <c r="DN41" s="242"/>
      <c r="DO41" s="242"/>
      <c r="DP41" s="242"/>
      <c r="DQ41" s="242"/>
      <c r="DR41" s="242"/>
      <c r="DS41" s="242"/>
      <c r="DT41" s="242"/>
      <c r="DU41" s="242"/>
      <c r="DV41" s="242"/>
      <c r="DW41" s="242"/>
      <c r="DX41" s="242"/>
      <c r="DY41" s="242"/>
      <c r="DZ41" s="242"/>
      <c r="EA41" s="242"/>
      <c r="EB41" s="242"/>
      <c r="EC41" s="242"/>
      <c r="ED41" s="242"/>
      <c r="EE41" s="242"/>
      <c r="EF41" s="242"/>
      <c r="EG41" s="242"/>
      <c r="EH41" s="242"/>
      <c r="EI41" s="242"/>
      <c r="EJ41" s="242"/>
      <c r="EK41" s="242"/>
      <c r="EL41" s="242"/>
      <c r="EM41" s="242"/>
      <c r="EN41" s="242"/>
      <c r="EO41" s="242"/>
      <c r="EP41" s="242"/>
      <c r="EQ41" s="242"/>
      <c r="ER41" s="242"/>
      <c r="ES41" s="242"/>
      <c r="ET41" s="242"/>
      <c r="EU41" s="242"/>
      <c r="EV41" s="242"/>
      <c r="EW41" s="242"/>
      <c r="EX41" s="242"/>
      <c r="EY41" s="242"/>
      <c r="EZ41" s="242"/>
      <c r="FA41" s="242"/>
      <c r="FB41" s="242"/>
      <c r="FC41" s="242"/>
      <c r="FD41" s="242"/>
      <c r="FE41" s="242"/>
      <c r="FF41" s="242"/>
      <c r="FG41" s="242"/>
      <c r="FH41" s="242"/>
      <c r="FI41" s="242"/>
      <c r="FJ41" s="242"/>
      <c r="FK41" s="242"/>
      <c r="FL41" s="242"/>
      <c r="FM41" s="242"/>
      <c r="FN41" s="242"/>
      <c r="FO41" s="242"/>
      <c r="FP41" s="242"/>
      <c r="FQ41" s="242"/>
      <c r="FR41" s="242"/>
      <c r="FS41" s="242"/>
      <c r="FT41" s="242"/>
      <c r="FU41" s="242"/>
      <c r="FV41" s="242"/>
      <c r="FW41" s="242"/>
      <c r="FX41" s="242"/>
      <c r="FY41" s="242"/>
      <c r="FZ41" s="242"/>
      <c r="GA41" s="242"/>
      <c r="GB41" s="242"/>
      <c r="GC41" s="242"/>
      <c r="GD41" s="242"/>
      <c r="GE41" s="242"/>
      <c r="GF41" s="242"/>
      <c r="GG41" s="242"/>
      <c r="GH41" s="242"/>
      <c r="GI41" s="242"/>
      <c r="GJ41" s="242"/>
      <c r="GK41" s="242"/>
      <c r="GL41" s="242"/>
      <c r="GM41" s="242"/>
      <c r="GN41" s="242"/>
      <c r="GO41" s="242"/>
      <c r="GP41" s="242"/>
      <c r="GQ41" s="242"/>
      <c r="GR41" s="242"/>
      <c r="GS41" s="242"/>
      <c r="GT41" s="242"/>
      <c r="GU41" s="242"/>
      <c r="GV41" s="242"/>
      <c r="GW41" s="242"/>
      <c r="GX41" s="242"/>
      <c r="GY41" s="242"/>
      <c r="GZ41" s="242"/>
      <c r="HA41" s="242"/>
      <c r="HB41" s="242"/>
      <c r="HC41" s="242"/>
      <c r="HD41" s="242"/>
      <c r="HE41" s="242"/>
      <c r="HF41" s="242"/>
      <c r="HG41" s="242"/>
      <c r="HH41" s="242"/>
      <c r="HI41" s="242"/>
      <c r="HJ41" s="242"/>
      <c r="HK41" s="242"/>
      <c r="HL41" s="242"/>
      <c r="HM41" s="242"/>
      <c r="HN41" s="242"/>
      <c r="HO41" s="242"/>
      <c r="HP41" s="242"/>
      <c r="HQ41" s="242"/>
      <c r="HR41" s="242"/>
      <c r="HS41" s="242"/>
      <c r="HT41" s="242"/>
      <c r="HU41" s="242"/>
      <c r="HV41" s="242"/>
      <c r="HW41" s="242"/>
      <c r="HX41" s="242"/>
      <c r="HY41" s="242"/>
      <c r="HZ41" s="242"/>
      <c r="IA41" s="242"/>
      <c r="IB41" s="242"/>
      <c r="IC41" s="242"/>
      <c r="ID41" s="242"/>
      <c r="IE41" s="242"/>
      <c r="IF41" s="242"/>
      <c r="IG41" s="242"/>
      <c r="IH41" s="242"/>
      <c r="II41" s="242"/>
      <c r="IJ41" s="242"/>
      <c r="IK41" s="242"/>
      <c r="IL41" s="242"/>
      <c r="IM41" s="242"/>
      <c r="IN41" s="242"/>
      <c r="IO41" s="242"/>
      <c r="IP41" s="242"/>
      <c r="IQ41" s="242"/>
      <c r="IR41" s="242"/>
      <c r="IS41" s="242"/>
      <c r="IT41" s="242"/>
      <c r="IU41" s="242"/>
      <c r="IV41" s="242"/>
      <c r="IW41" s="242"/>
      <c r="IX41" s="242"/>
      <c r="IY41" s="242"/>
      <c r="IZ41" s="242"/>
      <c r="JA41" s="242"/>
      <c r="JB41" s="242"/>
      <c r="JC41" s="242"/>
      <c r="JD41" s="242"/>
      <c r="JE41" s="242"/>
      <c r="JF41" s="242"/>
      <c r="JG41" s="242"/>
      <c r="JH41" s="242"/>
      <c r="JI41" s="242"/>
      <c r="JJ41" s="242"/>
      <c r="JK41" s="242"/>
      <c r="JL41" s="242"/>
      <c r="JM41" s="242"/>
      <c r="JN41" s="242"/>
      <c r="JO41" s="242"/>
      <c r="JP41" s="242"/>
      <c r="JQ41" s="242"/>
      <c r="JR41" s="242"/>
      <c r="JS41" s="242"/>
      <c r="JT41" s="242"/>
      <c r="JU41" s="242"/>
      <c r="JV41" s="242"/>
      <c r="JW41" s="242"/>
      <c r="JX41" s="242"/>
      <c r="JY41" s="242"/>
      <c r="JZ41" s="242"/>
      <c r="KA41" s="242"/>
      <c r="KB41" s="242"/>
      <c r="KC41" s="242"/>
      <c r="KD41" s="242"/>
      <c r="KE41" s="242"/>
      <c r="KF41" s="242"/>
      <c r="KG41" s="242"/>
      <c r="KH41" s="242"/>
      <c r="KI41" s="242"/>
      <c r="KJ41" s="242"/>
      <c r="KK41" s="242"/>
      <c r="KL41" s="242"/>
      <c r="KM41" s="242"/>
      <c r="KN41" s="242"/>
      <c r="KO41" s="242"/>
      <c r="KP41" s="242"/>
      <c r="KQ41" s="242"/>
      <c r="KR41" s="242"/>
      <c r="KS41" s="242"/>
      <c r="KT41" s="242"/>
      <c r="KU41" s="242"/>
      <c r="KV41" s="242"/>
      <c r="KW41" s="242"/>
      <c r="KX41" s="242"/>
      <c r="KY41" s="242"/>
      <c r="KZ41" s="242"/>
      <c r="LA41" s="242"/>
      <c r="LB41" s="242"/>
      <c r="LC41" s="242"/>
      <c r="LD41" s="242"/>
      <c r="LE41" s="242"/>
      <c r="LF41" s="242"/>
      <c r="LG41" s="242"/>
    </row>
    <row r="42" spans="1:319" s="201" customFormat="1" ht="40.9" customHeight="1" thickBot="1" x14ac:dyDescent="0.3">
      <c r="A42" s="853" t="s">
        <v>422</v>
      </c>
      <c r="B42" s="856" t="s">
        <v>423</v>
      </c>
      <c r="C42" s="334" t="s">
        <v>424</v>
      </c>
      <c r="D42" s="336" t="s">
        <v>109</v>
      </c>
      <c r="E42" s="336" t="s">
        <v>20</v>
      </c>
      <c r="F42" s="336" t="s">
        <v>110</v>
      </c>
      <c r="G42" s="336"/>
      <c r="H42" s="571" t="s">
        <v>395</v>
      </c>
      <c r="I42" s="610" t="s">
        <v>426</v>
      </c>
      <c r="J42" s="859" t="s">
        <v>18</v>
      </c>
      <c r="K42" s="328"/>
      <c r="L42" s="862" t="s">
        <v>427</v>
      </c>
      <c r="M42" s="517" t="s">
        <v>169</v>
      </c>
      <c r="N42" s="461">
        <v>2</v>
      </c>
      <c r="O42" s="865" t="s">
        <v>312</v>
      </c>
      <c r="P42" s="633" t="s">
        <v>115</v>
      </c>
      <c r="Q42" s="578">
        <v>5</v>
      </c>
      <c r="R42" s="613" t="str">
        <f>IF(N42+Q42=0," ",IF(OR(AND(N42=1,Q42=1),AND(N42=1,Q42=2),AND(N42=2,Q42=2),AND(N42=2,Q42=1),AND(N42=3,Q42=1)),"Bajo",IF(OR(AND(N42=1,Q42=3),AND(N42=2,Q42=3),AND(N42=3,Q42=2),AND(N42=4,Q42=1)),"Moderado",IF(OR(AND(N42=1,Q42=4),AND(N42=2,Q42=4),AND(N42=3,Q42=3),AND(N42=4,Q42=2),AND(N42=4,Q42=3),AND(N42=5,Q42=1),AND(N42=5,Q42=2)),"Alto",IF(OR(AND(N42=2,Q42=5),AND(N42=3,Q42=5),AND(N42=3,Q42=4),AND(N42=4,Q42=4),AND(N42=4,Q42=5),AND(N42=5,Q42=3),AND(N42=5,Q42=4),AND(N42=1,Q42=5),AND(N42=5,Q42=5)),"Extremo","")))))</f>
        <v>Extremo</v>
      </c>
      <c r="S42" s="346" t="s">
        <v>428</v>
      </c>
      <c r="T42" s="158" t="s">
        <v>117</v>
      </c>
      <c r="U42" s="328">
        <v>15</v>
      </c>
      <c r="V42" s="328">
        <v>15</v>
      </c>
      <c r="W42" s="328">
        <v>15</v>
      </c>
      <c r="X42" s="328">
        <v>15</v>
      </c>
      <c r="Y42" s="328">
        <v>15</v>
      </c>
      <c r="Z42" s="328">
        <v>15</v>
      </c>
      <c r="AA42" s="328">
        <v>10</v>
      </c>
      <c r="AB42" s="324">
        <f t="shared" si="3"/>
        <v>100</v>
      </c>
      <c r="AC42" s="159" t="s">
        <v>118</v>
      </c>
      <c r="AD42" s="328" t="s">
        <v>118</v>
      </c>
      <c r="AE42" s="264">
        <v>100</v>
      </c>
      <c r="AF42" s="874">
        <f>AVERAGE(AE42:AE47)</f>
        <v>91.666666666666671</v>
      </c>
      <c r="AG42" s="703" t="s">
        <v>157</v>
      </c>
      <c r="AH42" s="476" t="s">
        <v>121</v>
      </c>
      <c r="AI42" s="476" t="s">
        <v>121</v>
      </c>
      <c r="AJ42" s="674" t="s">
        <v>169</v>
      </c>
      <c r="AK42" s="674">
        <v>2</v>
      </c>
      <c r="AL42" s="674" t="s">
        <v>115</v>
      </c>
      <c r="AM42" s="730">
        <v>5</v>
      </c>
      <c r="AN42" s="690" t="str">
        <f>IF(AK42+AM42=0," ",IF(OR(AND(AK42=1,AM42=1),AND(AK42=1,AM42=2),AND(AK42=2,AM42=2),AND(AK42=2,AM42=1),AND(AK42=3,AM42=1)),"Bajo",IF(OR(AND(AK42=1,AM42=3),AND(AK42=2,AM42=3),AND(AK42=3,AM42=2),AND(AK42=4,AM42=1)),"Moderado",IF(OR(AND(AK42=1,AM42=4),AND(AK42=2,AM42=4),AND(AK42=3,AM42=3),AND(AK42=4,AM42=2),AND(AK42=4,AM42=3),AND(AK42=5,AM42=1),AND(AK42=5,AM42=2)),"Alto",IF(OR(AND(AK42=2,AM42=5),AND(AK42=1,AM42=5),AND(AK42=3,AM42=5),AND(AK42=3,AM42=4),AND(AK42=4,AM42=4),AND(AK42=4,AM42=5),AND(AK42=5,AM42=3),AND(AK42=5,AM42=4),AND(AK42=5,AM42=5)),"Extremo","")))))</f>
        <v>Extremo</v>
      </c>
      <c r="AO42" s="627"/>
      <c r="AP42" s="630" t="s">
        <v>123</v>
      </c>
      <c r="AQ42" s="55" t="s">
        <v>124</v>
      </c>
      <c r="AR42" s="36" t="s">
        <v>125</v>
      </c>
      <c r="AS42" s="346" t="s">
        <v>429</v>
      </c>
      <c r="AT42" s="346" t="s">
        <v>430</v>
      </c>
      <c r="AU42" s="346" t="s">
        <v>431</v>
      </c>
      <c r="AV42" s="331" t="s">
        <v>432</v>
      </c>
      <c r="AW42" s="278">
        <v>44018</v>
      </c>
      <c r="AX42" s="331" t="s">
        <v>433</v>
      </c>
      <c r="AY42" s="331" t="s">
        <v>430</v>
      </c>
      <c r="AZ42" s="223">
        <v>6</v>
      </c>
      <c r="BA42" s="415" t="s">
        <v>869</v>
      </c>
      <c r="BB42" s="210"/>
      <c r="BC42" s="210"/>
      <c r="BD42" s="210"/>
      <c r="BE42" s="210"/>
      <c r="BF42" s="210"/>
      <c r="BG42" s="210"/>
      <c r="BH42" s="210"/>
      <c r="BI42" s="210"/>
      <c r="BJ42" s="210"/>
      <c r="BK42" s="210"/>
      <c r="BL42" s="210"/>
      <c r="BM42" s="210"/>
      <c r="BN42" s="210"/>
      <c r="BO42" s="210"/>
      <c r="BP42" s="210"/>
      <c r="BQ42" s="210"/>
      <c r="BR42" s="210"/>
      <c r="BS42" s="210"/>
      <c r="BT42" s="210"/>
      <c r="BU42" s="210"/>
      <c r="BV42" s="210"/>
      <c r="BW42" s="210"/>
      <c r="BX42" s="210"/>
      <c r="BY42" s="210"/>
      <c r="BZ42" s="210"/>
      <c r="CA42" s="210"/>
      <c r="CB42" s="210"/>
      <c r="CC42" s="210"/>
      <c r="CD42" s="210"/>
      <c r="CE42" s="210"/>
      <c r="CF42" s="210"/>
      <c r="CG42" s="210"/>
      <c r="CH42" s="210"/>
      <c r="CI42" s="210"/>
      <c r="CJ42" s="210"/>
      <c r="CK42" s="210"/>
      <c r="CL42" s="210"/>
      <c r="CM42" s="210"/>
      <c r="CN42" s="210"/>
      <c r="CO42" s="210"/>
      <c r="CP42" s="210"/>
      <c r="CQ42" s="210"/>
      <c r="CR42" s="210"/>
      <c r="CS42" s="210"/>
      <c r="CT42" s="210"/>
      <c r="CU42" s="210"/>
      <c r="CV42" s="210"/>
      <c r="CW42" s="210"/>
      <c r="CX42" s="210"/>
      <c r="CY42" s="210"/>
      <c r="CZ42" s="210"/>
      <c r="DA42" s="210"/>
      <c r="DB42" s="210"/>
      <c r="DC42" s="210"/>
      <c r="DD42" s="210"/>
      <c r="DE42" s="210"/>
      <c r="DF42" s="210"/>
      <c r="DG42" s="210"/>
      <c r="DH42" s="210"/>
      <c r="DI42" s="210"/>
      <c r="DJ42" s="210"/>
      <c r="DK42" s="210"/>
      <c r="DL42" s="210"/>
      <c r="DM42" s="210"/>
      <c r="DN42" s="210"/>
      <c r="DO42" s="210"/>
      <c r="DP42" s="210"/>
      <c r="DQ42" s="210"/>
      <c r="DR42" s="210"/>
      <c r="DS42" s="210"/>
      <c r="DT42" s="210"/>
      <c r="DU42" s="210"/>
      <c r="DV42" s="210"/>
      <c r="DW42" s="210"/>
      <c r="DX42" s="210"/>
      <c r="DY42" s="210"/>
      <c r="DZ42" s="210"/>
      <c r="EA42" s="210"/>
      <c r="EB42" s="210"/>
      <c r="EC42" s="210"/>
      <c r="ED42" s="210"/>
      <c r="EE42" s="210"/>
      <c r="EF42" s="210"/>
      <c r="EG42" s="210"/>
      <c r="EH42" s="210"/>
      <c r="EI42" s="210"/>
      <c r="EJ42" s="210"/>
      <c r="EK42" s="210"/>
      <c r="EL42" s="210"/>
      <c r="EM42" s="210"/>
      <c r="EN42" s="210"/>
      <c r="EO42" s="210"/>
      <c r="EP42" s="210"/>
      <c r="EQ42" s="210"/>
      <c r="ER42" s="210"/>
      <c r="ES42" s="210"/>
      <c r="ET42" s="210"/>
      <c r="EU42" s="210"/>
      <c r="EV42" s="210"/>
      <c r="EW42" s="210"/>
      <c r="EX42" s="210"/>
      <c r="EY42" s="210"/>
      <c r="EZ42" s="210"/>
      <c r="FA42" s="210"/>
      <c r="FB42" s="210"/>
      <c r="FC42" s="210"/>
      <c r="FD42" s="210"/>
      <c r="FE42" s="210"/>
      <c r="FF42" s="210"/>
      <c r="FG42" s="210"/>
      <c r="FH42" s="210"/>
      <c r="FI42" s="210"/>
      <c r="FJ42" s="210"/>
      <c r="FK42" s="210"/>
      <c r="FL42" s="210"/>
      <c r="FM42" s="210"/>
      <c r="FN42" s="210"/>
      <c r="FO42" s="210"/>
      <c r="FP42" s="210"/>
      <c r="FQ42" s="210"/>
      <c r="FR42" s="210"/>
      <c r="FS42" s="210"/>
      <c r="FT42" s="210"/>
      <c r="FU42" s="210"/>
      <c r="FV42" s="210"/>
      <c r="FW42" s="210"/>
      <c r="FX42" s="210"/>
      <c r="FY42" s="210"/>
      <c r="FZ42" s="210"/>
      <c r="GA42" s="210"/>
      <c r="GB42" s="210"/>
      <c r="GC42" s="210"/>
      <c r="GD42" s="210"/>
      <c r="GE42" s="210"/>
      <c r="GF42" s="210"/>
      <c r="GG42" s="210"/>
      <c r="GH42" s="210"/>
      <c r="GI42" s="210"/>
      <c r="GJ42" s="210"/>
      <c r="GK42" s="210"/>
      <c r="GL42" s="210"/>
      <c r="GM42" s="210"/>
      <c r="GN42" s="210"/>
      <c r="GO42" s="210"/>
      <c r="GP42" s="210"/>
      <c r="GQ42" s="210"/>
      <c r="GR42" s="210"/>
      <c r="GS42" s="210"/>
      <c r="GT42" s="210"/>
      <c r="GU42" s="210"/>
      <c r="GV42" s="210"/>
      <c r="GW42" s="210"/>
      <c r="GX42" s="210"/>
      <c r="GY42" s="210"/>
      <c r="GZ42" s="210"/>
      <c r="HA42" s="210"/>
      <c r="HB42" s="210"/>
      <c r="HC42" s="210"/>
      <c r="HD42" s="210"/>
      <c r="HE42" s="210"/>
      <c r="HF42" s="210"/>
      <c r="HG42" s="210"/>
      <c r="HH42" s="210"/>
      <c r="HI42" s="210"/>
      <c r="HJ42" s="210"/>
      <c r="HK42" s="210"/>
      <c r="HL42" s="210"/>
      <c r="HM42" s="210"/>
      <c r="HN42" s="210"/>
      <c r="HO42" s="210"/>
      <c r="HP42" s="210"/>
      <c r="HQ42" s="210"/>
      <c r="HR42" s="210"/>
      <c r="HS42" s="210"/>
      <c r="HT42" s="210"/>
      <c r="HU42" s="210"/>
      <c r="HV42" s="210"/>
      <c r="HW42" s="210"/>
      <c r="HX42" s="210"/>
      <c r="HY42" s="210"/>
      <c r="HZ42" s="210"/>
      <c r="IA42" s="210"/>
      <c r="IB42" s="210"/>
      <c r="IC42" s="210"/>
      <c r="ID42" s="210"/>
      <c r="IE42" s="210"/>
      <c r="IF42" s="210"/>
      <c r="IG42" s="210"/>
      <c r="IH42" s="210"/>
      <c r="II42" s="210"/>
      <c r="IJ42" s="210"/>
      <c r="IK42" s="210"/>
      <c r="IL42" s="210"/>
      <c r="IM42" s="210"/>
      <c r="IN42" s="210"/>
      <c r="IO42" s="210"/>
      <c r="IP42" s="210"/>
      <c r="IQ42" s="210"/>
      <c r="IR42" s="210"/>
      <c r="IS42" s="210"/>
      <c r="IT42" s="210"/>
      <c r="IU42" s="210"/>
      <c r="IV42" s="210"/>
      <c r="IW42" s="210"/>
      <c r="IX42" s="210"/>
      <c r="IY42" s="210"/>
      <c r="IZ42" s="210"/>
      <c r="JA42" s="210"/>
      <c r="JB42" s="210"/>
      <c r="JC42" s="210"/>
      <c r="JD42" s="210"/>
      <c r="JE42" s="210"/>
      <c r="JF42" s="210"/>
      <c r="JG42" s="210"/>
      <c r="JH42" s="210"/>
      <c r="JI42" s="210"/>
      <c r="JJ42" s="210"/>
      <c r="JK42" s="210"/>
      <c r="JL42" s="210"/>
      <c r="JM42" s="210"/>
      <c r="JN42" s="210"/>
      <c r="JO42" s="210"/>
      <c r="JP42" s="210"/>
      <c r="JQ42" s="210"/>
      <c r="JR42" s="210"/>
      <c r="JS42" s="210"/>
      <c r="JT42" s="210"/>
      <c r="JU42" s="210"/>
      <c r="JV42" s="210"/>
      <c r="JW42" s="210"/>
      <c r="JX42" s="210"/>
      <c r="JY42" s="210"/>
      <c r="JZ42" s="210"/>
      <c r="KA42" s="210"/>
      <c r="KB42" s="210"/>
      <c r="KC42" s="210"/>
      <c r="KD42" s="210"/>
      <c r="KE42" s="210"/>
      <c r="KF42" s="210"/>
      <c r="KG42" s="210"/>
      <c r="KH42" s="210"/>
      <c r="KI42" s="210"/>
      <c r="KJ42" s="210"/>
      <c r="KK42" s="210"/>
      <c r="KL42" s="210"/>
      <c r="KM42" s="210"/>
      <c r="KN42" s="210"/>
      <c r="KO42" s="210"/>
      <c r="KP42" s="210"/>
      <c r="KQ42" s="210"/>
      <c r="KR42" s="210"/>
      <c r="KS42" s="210"/>
      <c r="KT42" s="210"/>
      <c r="KU42" s="210"/>
      <c r="KV42" s="210"/>
      <c r="KW42" s="210"/>
      <c r="KX42" s="210"/>
      <c r="KY42" s="210"/>
      <c r="KZ42" s="210"/>
      <c r="LA42" s="210"/>
      <c r="LB42" s="210"/>
      <c r="LC42" s="210"/>
      <c r="LD42" s="210"/>
      <c r="LE42" s="210"/>
      <c r="LF42" s="210"/>
      <c r="LG42" s="210"/>
    </row>
    <row r="43" spans="1:319" s="202" customFormat="1" ht="40.9" customHeight="1" thickBot="1" x14ac:dyDescent="0.3">
      <c r="A43" s="854"/>
      <c r="B43" s="857"/>
      <c r="C43" s="342" t="s">
        <v>434</v>
      </c>
      <c r="D43" s="233" t="s">
        <v>109</v>
      </c>
      <c r="E43" s="233" t="s">
        <v>20</v>
      </c>
      <c r="F43" s="233" t="s">
        <v>155</v>
      </c>
      <c r="G43" s="50"/>
      <c r="H43" s="541"/>
      <c r="I43" s="611"/>
      <c r="J43" s="860"/>
      <c r="K43" s="18"/>
      <c r="L43" s="863"/>
      <c r="M43" s="518"/>
      <c r="N43" s="462"/>
      <c r="O43" s="866"/>
      <c r="P43" s="634"/>
      <c r="Q43" s="579"/>
      <c r="R43" s="614"/>
      <c r="S43" s="342" t="s">
        <v>435</v>
      </c>
      <c r="T43" s="161" t="s">
        <v>117</v>
      </c>
      <c r="U43" s="329">
        <v>15</v>
      </c>
      <c r="V43" s="329">
        <v>15</v>
      </c>
      <c r="W43" s="329">
        <v>15</v>
      </c>
      <c r="X43" s="329">
        <v>15</v>
      </c>
      <c r="Y43" s="329">
        <v>15</v>
      </c>
      <c r="Z43" s="329">
        <v>15</v>
      </c>
      <c r="AA43" s="329">
        <v>10</v>
      </c>
      <c r="AB43" s="325">
        <f t="shared" si="3"/>
        <v>100</v>
      </c>
      <c r="AC43" s="159" t="s">
        <v>118</v>
      </c>
      <c r="AD43" s="328" t="s">
        <v>118</v>
      </c>
      <c r="AE43" s="264">
        <v>100</v>
      </c>
      <c r="AF43" s="875"/>
      <c r="AG43" s="704"/>
      <c r="AH43" s="477"/>
      <c r="AI43" s="477"/>
      <c r="AJ43" s="675"/>
      <c r="AK43" s="675"/>
      <c r="AL43" s="675"/>
      <c r="AM43" s="731"/>
      <c r="AN43" s="691"/>
      <c r="AO43" s="628"/>
      <c r="AP43" s="631"/>
      <c r="AQ43" s="57" t="s">
        <v>124</v>
      </c>
      <c r="AR43" s="354" t="s">
        <v>125</v>
      </c>
      <c r="AS43" s="341" t="s">
        <v>436</v>
      </c>
      <c r="AT43" s="267" t="s">
        <v>437</v>
      </c>
      <c r="AU43" s="341" t="s">
        <v>438</v>
      </c>
      <c r="AV43" s="176" t="s">
        <v>439</v>
      </c>
      <c r="AW43" s="247">
        <v>44018</v>
      </c>
      <c r="AX43" s="358" t="s">
        <v>440</v>
      </c>
      <c r="AY43" s="358" t="s">
        <v>437</v>
      </c>
      <c r="AZ43" s="269">
        <v>6</v>
      </c>
      <c r="BA43" s="415" t="s">
        <v>870</v>
      </c>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c r="IX43" s="7"/>
      <c r="IY43" s="7"/>
      <c r="IZ43" s="7"/>
      <c r="JA43" s="7"/>
      <c r="JB43" s="7"/>
      <c r="JC43" s="7"/>
      <c r="JD43" s="7"/>
      <c r="JE43" s="7"/>
      <c r="JF43" s="7"/>
      <c r="JG43" s="7"/>
      <c r="JH43" s="7"/>
      <c r="JI43" s="7"/>
      <c r="JJ43" s="7"/>
      <c r="JK43" s="7"/>
      <c r="JL43" s="7"/>
      <c r="JM43" s="7"/>
      <c r="JN43" s="7"/>
      <c r="JO43" s="7"/>
      <c r="JP43" s="7"/>
      <c r="JQ43" s="7"/>
      <c r="JR43" s="7"/>
      <c r="JS43" s="7"/>
      <c r="JT43" s="7"/>
      <c r="JU43" s="7"/>
      <c r="JV43" s="7"/>
      <c r="JW43" s="7"/>
      <c r="JX43" s="7"/>
      <c r="JY43" s="7"/>
      <c r="JZ43" s="7"/>
      <c r="KA43" s="7"/>
      <c r="KB43" s="7"/>
      <c r="KC43" s="7"/>
      <c r="KD43" s="7"/>
      <c r="KE43" s="7"/>
      <c r="KF43" s="7"/>
      <c r="KG43" s="7"/>
      <c r="KH43" s="7"/>
      <c r="KI43" s="7"/>
      <c r="KJ43" s="7"/>
      <c r="KK43" s="7"/>
      <c r="KL43" s="7"/>
      <c r="KM43" s="7"/>
      <c r="KN43" s="7"/>
      <c r="KO43" s="7"/>
      <c r="KP43" s="7"/>
      <c r="KQ43" s="7"/>
      <c r="KR43" s="7"/>
      <c r="KS43" s="7"/>
      <c r="KT43" s="7"/>
      <c r="KU43" s="7"/>
      <c r="KV43" s="7"/>
      <c r="KW43" s="7"/>
      <c r="KX43" s="7"/>
      <c r="KY43" s="7"/>
      <c r="KZ43" s="7"/>
      <c r="LA43" s="7"/>
      <c r="LB43" s="7"/>
      <c r="LC43" s="7"/>
      <c r="LD43" s="7"/>
      <c r="LE43" s="7"/>
      <c r="LF43" s="7"/>
      <c r="LG43" s="7"/>
    </row>
    <row r="44" spans="1:319" s="202" customFormat="1" ht="40.9" customHeight="1" thickBot="1" x14ac:dyDescent="0.3">
      <c r="A44" s="854"/>
      <c r="B44" s="857"/>
      <c r="C44" s="318" t="s">
        <v>441</v>
      </c>
      <c r="D44" s="233" t="s">
        <v>109</v>
      </c>
      <c r="E44" s="233" t="s">
        <v>20</v>
      </c>
      <c r="F44" s="233" t="s">
        <v>155</v>
      </c>
      <c r="G44" s="50"/>
      <c r="H44" s="541"/>
      <c r="I44" s="611"/>
      <c r="J44" s="860"/>
      <c r="K44" s="18"/>
      <c r="L44" s="863"/>
      <c r="M44" s="518"/>
      <c r="N44" s="462"/>
      <c r="O44" s="866"/>
      <c r="P44" s="634"/>
      <c r="Q44" s="579"/>
      <c r="R44" s="614"/>
      <c r="S44" s="342" t="s">
        <v>442</v>
      </c>
      <c r="T44" s="161" t="s">
        <v>117</v>
      </c>
      <c r="U44" s="329">
        <v>15</v>
      </c>
      <c r="V44" s="329">
        <v>15</v>
      </c>
      <c r="W44" s="329">
        <v>15</v>
      </c>
      <c r="X44" s="329">
        <v>15</v>
      </c>
      <c r="Y44" s="329">
        <v>15</v>
      </c>
      <c r="Z44" s="329">
        <v>15</v>
      </c>
      <c r="AA44" s="329">
        <v>10</v>
      </c>
      <c r="AB44" s="325">
        <f t="shared" si="3"/>
        <v>100</v>
      </c>
      <c r="AC44" s="159" t="s">
        <v>118</v>
      </c>
      <c r="AD44" s="328" t="s">
        <v>118</v>
      </c>
      <c r="AE44" s="264">
        <v>100</v>
      </c>
      <c r="AF44" s="875"/>
      <c r="AG44" s="704"/>
      <c r="AH44" s="477"/>
      <c r="AI44" s="477"/>
      <c r="AJ44" s="675"/>
      <c r="AK44" s="675"/>
      <c r="AL44" s="675"/>
      <c r="AM44" s="731"/>
      <c r="AN44" s="691"/>
      <c r="AO44" s="628"/>
      <c r="AP44" s="631"/>
      <c r="AQ44" s="57" t="s">
        <v>124</v>
      </c>
      <c r="AR44" s="354" t="s">
        <v>125</v>
      </c>
      <c r="AS44" s="341" t="s">
        <v>443</v>
      </c>
      <c r="AT44" s="267" t="s">
        <v>403</v>
      </c>
      <c r="AU44" s="341" t="s">
        <v>444</v>
      </c>
      <c r="AV44" s="176" t="s">
        <v>445</v>
      </c>
      <c r="AW44" s="247">
        <v>44018</v>
      </c>
      <c r="AX44" s="358" t="s">
        <v>446</v>
      </c>
      <c r="AY44" s="358" t="s">
        <v>403</v>
      </c>
      <c r="AZ44" s="269">
        <v>2</v>
      </c>
      <c r="BA44" s="415" t="s">
        <v>871</v>
      </c>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c r="IW44" s="7"/>
      <c r="IX44" s="7"/>
      <c r="IY44" s="7"/>
      <c r="IZ44" s="7"/>
      <c r="JA44" s="7"/>
      <c r="JB44" s="7"/>
      <c r="JC44" s="7"/>
      <c r="JD44" s="7"/>
      <c r="JE44" s="7"/>
      <c r="JF44" s="7"/>
      <c r="JG44" s="7"/>
      <c r="JH44" s="7"/>
      <c r="JI44" s="7"/>
      <c r="JJ44" s="7"/>
      <c r="JK44" s="7"/>
      <c r="JL44" s="7"/>
      <c r="JM44" s="7"/>
      <c r="JN44" s="7"/>
      <c r="JO44" s="7"/>
      <c r="JP44" s="7"/>
      <c r="JQ44" s="7"/>
      <c r="JR44" s="7"/>
      <c r="JS44" s="7"/>
      <c r="JT44" s="7"/>
      <c r="JU44" s="7"/>
      <c r="JV44" s="7"/>
      <c r="JW44" s="7"/>
      <c r="JX44" s="7"/>
      <c r="JY44" s="7"/>
      <c r="JZ44" s="7"/>
      <c r="KA44" s="7"/>
      <c r="KB44" s="7"/>
      <c r="KC44" s="7"/>
      <c r="KD44" s="7"/>
      <c r="KE44" s="7"/>
      <c r="KF44" s="7"/>
      <c r="KG44" s="7"/>
      <c r="KH44" s="7"/>
      <c r="KI44" s="7"/>
      <c r="KJ44" s="7"/>
      <c r="KK44" s="7"/>
      <c r="KL44" s="7"/>
      <c r="KM44" s="7"/>
      <c r="KN44" s="7"/>
      <c r="KO44" s="7"/>
      <c r="KP44" s="7"/>
      <c r="KQ44" s="7"/>
      <c r="KR44" s="7"/>
      <c r="KS44" s="7"/>
      <c r="KT44" s="7"/>
      <c r="KU44" s="7"/>
      <c r="KV44" s="7"/>
      <c r="KW44" s="7"/>
      <c r="KX44" s="7"/>
      <c r="KY44" s="7"/>
      <c r="KZ44" s="7"/>
      <c r="LA44" s="7"/>
      <c r="LB44" s="7"/>
      <c r="LC44" s="7"/>
      <c r="LD44" s="7"/>
      <c r="LE44" s="7"/>
      <c r="LF44" s="7"/>
      <c r="LG44" s="7"/>
    </row>
    <row r="45" spans="1:319" s="202" customFormat="1" ht="40.9" customHeight="1" thickBot="1" x14ac:dyDescent="0.3">
      <c r="A45" s="854"/>
      <c r="B45" s="857"/>
      <c r="C45" s="318" t="s">
        <v>447</v>
      </c>
      <c r="D45" s="233" t="s">
        <v>448</v>
      </c>
      <c r="E45" s="233" t="s">
        <v>20</v>
      </c>
      <c r="F45" s="233" t="s">
        <v>155</v>
      </c>
      <c r="G45" s="50"/>
      <c r="H45" s="541"/>
      <c r="I45" s="611"/>
      <c r="J45" s="860"/>
      <c r="K45" s="18"/>
      <c r="L45" s="863"/>
      <c r="M45" s="518"/>
      <c r="N45" s="462"/>
      <c r="O45" s="866"/>
      <c r="P45" s="634"/>
      <c r="Q45" s="579"/>
      <c r="R45" s="614"/>
      <c r="S45" s="342" t="s">
        <v>449</v>
      </c>
      <c r="T45" s="161" t="s">
        <v>117</v>
      </c>
      <c r="U45" s="329">
        <v>15</v>
      </c>
      <c r="V45" s="329">
        <v>15</v>
      </c>
      <c r="W45" s="329">
        <v>15</v>
      </c>
      <c r="X45" s="329">
        <v>15</v>
      </c>
      <c r="Y45" s="329">
        <v>15</v>
      </c>
      <c r="Z45" s="329">
        <v>15</v>
      </c>
      <c r="AA45" s="329">
        <v>10</v>
      </c>
      <c r="AB45" s="325">
        <f t="shared" si="3"/>
        <v>100</v>
      </c>
      <c r="AC45" s="159" t="s">
        <v>118</v>
      </c>
      <c r="AD45" s="328" t="s">
        <v>118</v>
      </c>
      <c r="AE45" s="264">
        <v>100</v>
      </c>
      <c r="AF45" s="875"/>
      <c r="AG45" s="704"/>
      <c r="AH45" s="477"/>
      <c r="AI45" s="477"/>
      <c r="AJ45" s="675"/>
      <c r="AK45" s="675"/>
      <c r="AL45" s="675"/>
      <c r="AM45" s="731"/>
      <c r="AN45" s="691"/>
      <c r="AO45" s="628"/>
      <c r="AP45" s="631"/>
      <c r="AQ45" s="57" t="s">
        <v>124</v>
      </c>
      <c r="AR45" s="354" t="s">
        <v>125</v>
      </c>
      <c r="AS45" s="346" t="s">
        <v>450</v>
      </c>
      <c r="AT45" s="267" t="s">
        <v>403</v>
      </c>
      <c r="AU45" s="341" t="s">
        <v>451</v>
      </c>
      <c r="AV45" s="176" t="s">
        <v>445</v>
      </c>
      <c r="AW45" s="247">
        <v>44018</v>
      </c>
      <c r="AX45" s="358" t="s">
        <v>452</v>
      </c>
      <c r="AY45" s="358" t="s">
        <v>403</v>
      </c>
      <c r="AZ45" s="269">
        <v>2</v>
      </c>
      <c r="BA45" s="415" t="s">
        <v>872</v>
      </c>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c r="IX45" s="7"/>
      <c r="IY45" s="7"/>
      <c r="IZ45" s="7"/>
      <c r="JA45" s="7"/>
      <c r="JB45" s="7"/>
      <c r="JC45" s="7"/>
      <c r="JD45" s="7"/>
      <c r="JE45" s="7"/>
      <c r="JF45" s="7"/>
      <c r="JG45" s="7"/>
      <c r="JH45" s="7"/>
      <c r="JI45" s="7"/>
      <c r="JJ45" s="7"/>
      <c r="JK45" s="7"/>
      <c r="JL45" s="7"/>
      <c r="JM45" s="7"/>
      <c r="JN45" s="7"/>
      <c r="JO45" s="7"/>
      <c r="JP45" s="7"/>
      <c r="JQ45" s="7"/>
      <c r="JR45" s="7"/>
      <c r="JS45" s="7"/>
      <c r="JT45" s="7"/>
      <c r="JU45" s="7"/>
      <c r="JV45" s="7"/>
      <c r="JW45" s="7"/>
      <c r="JX45" s="7"/>
      <c r="JY45" s="7"/>
      <c r="JZ45" s="7"/>
      <c r="KA45" s="7"/>
      <c r="KB45" s="7"/>
      <c r="KC45" s="7"/>
      <c r="KD45" s="7"/>
      <c r="KE45" s="7"/>
      <c r="KF45" s="7"/>
      <c r="KG45" s="7"/>
      <c r="KH45" s="7"/>
      <c r="KI45" s="7"/>
      <c r="KJ45" s="7"/>
      <c r="KK45" s="7"/>
      <c r="KL45" s="7"/>
      <c r="KM45" s="7"/>
      <c r="KN45" s="7"/>
      <c r="KO45" s="7"/>
      <c r="KP45" s="7"/>
      <c r="KQ45" s="7"/>
      <c r="KR45" s="7"/>
      <c r="KS45" s="7"/>
      <c r="KT45" s="7"/>
      <c r="KU45" s="7"/>
      <c r="KV45" s="7"/>
      <c r="KW45" s="7"/>
      <c r="KX45" s="7"/>
      <c r="KY45" s="7"/>
      <c r="KZ45" s="7"/>
      <c r="LA45" s="7"/>
      <c r="LB45" s="7"/>
      <c r="LC45" s="7"/>
      <c r="LD45" s="7"/>
      <c r="LE45" s="7"/>
      <c r="LF45" s="7"/>
      <c r="LG45" s="7"/>
    </row>
    <row r="46" spans="1:319" s="202" customFormat="1" ht="40.9" customHeight="1" thickBot="1" x14ac:dyDescent="0.3">
      <c r="A46" s="854"/>
      <c r="B46" s="857"/>
      <c r="C46" s="342" t="s">
        <v>453</v>
      </c>
      <c r="D46" s="233" t="s">
        <v>109</v>
      </c>
      <c r="E46" s="233" t="s">
        <v>20</v>
      </c>
      <c r="F46" s="233" t="s">
        <v>155</v>
      </c>
      <c r="G46" s="50"/>
      <c r="H46" s="541"/>
      <c r="I46" s="611"/>
      <c r="J46" s="860"/>
      <c r="K46" s="18"/>
      <c r="L46" s="863"/>
      <c r="M46" s="518"/>
      <c r="N46" s="462"/>
      <c r="O46" s="866"/>
      <c r="P46" s="634"/>
      <c r="Q46" s="579"/>
      <c r="R46" s="614"/>
      <c r="S46" s="342" t="s">
        <v>454</v>
      </c>
      <c r="T46" s="161" t="s">
        <v>117</v>
      </c>
      <c r="U46" s="329">
        <v>15</v>
      </c>
      <c r="V46" s="329">
        <v>15</v>
      </c>
      <c r="W46" s="329">
        <v>15</v>
      </c>
      <c r="X46" s="329">
        <v>15</v>
      </c>
      <c r="Y46" s="329">
        <v>15</v>
      </c>
      <c r="Z46" s="329">
        <v>15</v>
      </c>
      <c r="AA46" s="329">
        <v>10</v>
      </c>
      <c r="AB46" s="325">
        <f t="shared" si="3"/>
        <v>100</v>
      </c>
      <c r="AC46" s="159" t="s">
        <v>118</v>
      </c>
      <c r="AD46" s="328" t="s">
        <v>118</v>
      </c>
      <c r="AE46" s="264">
        <v>100</v>
      </c>
      <c r="AF46" s="875"/>
      <c r="AG46" s="704"/>
      <c r="AH46" s="477"/>
      <c r="AI46" s="477"/>
      <c r="AJ46" s="675"/>
      <c r="AK46" s="675"/>
      <c r="AL46" s="675"/>
      <c r="AM46" s="731"/>
      <c r="AN46" s="691"/>
      <c r="AO46" s="628"/>
      <c r="AP46" s="631"/>
      <c r="AQ46" s="57" t="s">
        <v>124</v>
      </c>
      <c r="AR46" s="354" t="s">
        <v>125</v>
      </c>
      <c r="AS46" s="341" t="s">
        <v>455</v>
      </c>
      <c r="AT46" s="267" t="s">
        <v>456</v>
      </c>
      <c r="AU46" s="341" t="s">
        <v>135</v>
      </c>
      <c r="AV46" s="176" t="s">
        <v>457</v>
      </c>
      <c r="AW46" s="247">
        <v>44018</v>
      </c>
      <c r="AX46" s="358" t="s">
        <v>458</v>
      </c>
      <c r="AY46" s="358" t="s">
        <v>456</v>
      </c>
      <c r="AZ46" s="269" t="s">
        <v>459</v>
      </c>
      <c r="BA46" s="415" t="s">
        <v>873</v>
      </c>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c r="IW46" s="7"/>
      <c r="IX46" s="7"/>
      <c r="IY46" s="7"/>
      <c r="IZ46" s="7"/>
      <c r="JA46" s="7"/>
      <c r="JB46" s="7"/>
      <c r="JC46" s="7"/>
      <c r="JD46" s="7"/>
      <c r="JE46" s="7"/>
      <c r="JF46" s="7"/>
      <c r="JG46" s="7"/>
      <c r="JH46" s="7"/>
      <c r="JI46" s="7"/>
      <c r="JJ46" s="7"/>
      <c r="JK46" s="7"/>
      <c r="JL46" s="7"/>
      <c r="JM46" s="7"/>
      <c r="JN46" s="7"/>
      <c r="JO46" s="7"/>
      <c r="JP46" s="7"/>
      <c r="JQ46" s="7"/>
      <c r="JR46" s="7"/>
      <c r="JS46" s="7"/>
      <c r="JT46" s="7"/>
      <c r="JU46" s="7"/>
      <c r="JV46" s="7"/>
      <c r="JW46" s="7"/>
      <c r="JX46" s="7"/>
      <c r="JY46" s="7"/>
      <c r="JZ46" s="7"/>
      <c r="KA46" s="7"/>
      <c r="KB46" s="7"/>
      <c r="KC46" s="7"/>
      <c r="KD46" s="7"/>
      <c r="KE46" s="7"/>
      <c r="KF46" s="7"/>
      <c r="KG46" s="7"/>
      <c r="KH46" s="7"/>
      <c r="KI46" s="7"/>
      <c r="KJ46" s="7"/>
      <c r="KK46" s="7"/>
      <c r="KL46" s="7"/>
      <c r="KM46" s="7"/>
      <c r="KN46" s="7"/>
      <c r="KO46" s="7"/>
      <c r="KP46" s="7"/>
      <c r="KQ46" s="7"/>
      <c r="KR46" s="7"/>
      <c r="KS46" s="7"/>
      <c r="KT46" s="7"/>
      <c r="KU46" s="7"/>
      <c r="KV46" s="7"/>
      <c r="KW46" s="7"/>
      <c r="KX46" s="7"/>
      <c r="KY46" s="7"/>
      <c r="KZ46" s="7"/>
      <c r="LA46" s="7"/>
      <c r="LB46" s="7"/>
      <c r="LC46" s="7"/>
      <c r="LD46" s="7"/>
      <c r="LE46" s="7"/>
      <c r="LF46" s="7"/>
      <c r="LG46" s="7"/>
    </row>
    <row r="47" spans="1:319" s="203" customFormat="1" ht="40.9" customHeight="1" thickBot="1" x14ac:dyDescent="0.3">
      <c r="A47" s="855"/>
      <c r="B47" s="858"/>
      <c r="C47" s="337" t="s">
        <v>460</v>
      </c>
      <c r="D47" s="337" t="s">
        <v>12</v>
      </c>
      <c r="E47" s="337" t="s">
        <v>21</v>
      </c>
      <c r="F47" s="337" t="s">
        <v>193</v>
      </c>
      <c r="G47" s="347" t="s">
        <v>461</v>
      </c>
      <c r="H47" s="572"/>
      <c r="I47" s="747"/>
      <c r="J47" s="861"/>
      <c r="K47" s="330"/>
      <c r="L47" s="864"/>
      <c r="M47" s="519"/>
      <c r="N47" s="463"/>
      <c r="O47" s="867"/>
      <c r="P47" s="635"/>
      <c r="Q47" s="580"/>
      <c r="R47" s="636"/>
      <c r="S47" s="335" t="s">
        <v>462</v>
      </c>
      <c r="T47" s="163" t="s">
        <v>149</v>
      </c>
      <c r="U47" s="330">
        <v>15</v>
      </c>
      <c r="V47" s="330">
        <v>15</v>
      </c>
      <c r="W47" s="330">
        <v>15</v>
      </c>
      <c r="X47" s="330">
        <v>10</v>
      </c>
      <c r="Y47" s="330">
        <v>15</v>
      </c>
      <c r="Z47" s="330">
        <v>15</v>
      </c>
      <c r="AA47" s="330">
        <v>10</v>
      </c>
      <c r="AB47" s="327">
        <f t="shared" si="3"/>
        <v>95</v>
      </c>
      <c r="AC47" s="242" t="s">
        <v>157</v>
      </c>
      <c r="AD47" s="279" t="s">
        <v>118</v>
      </c>
      <c r="AE47" s="272">
        <v>50</v>
      </c>
      <c r="AF47" s="876"/>
      <c r="AG47" s="877"/>
      <c r="AH47" s="478"/>
      <c r="AI47" s="478"/>
      <c r="AJ47" s="677"/>
      <c r="AK47" s="677"/>
      <c r="AL47" s="677"/>
      <c r="AM47" s="733"/>
      <c r="AN47" s="693"/>
      <c r="AO47" s="629"/>
      <c r="AP47" s="632"/>
      <c r="AQ47" s="61" t="s">
        <v>124</v>
      </c>
      <c r="AR47" s="355" t="s">
        <v>125</v>
      </c>
      <c r="AS47" s="347" t="s">
        <v>463</v>
      </c>
      <c r="AT47" s="319" t="s">
        <v>456</v>
      </c>
      <c r="AU47" s="347" t="s">
        <v>417</v>
      </c>
      <c r="AV47" s="178" t="s">
        <v>343</v>
      </c>
      <c r="AW47" s="247">
        <v>44018</v>
      </c>
      <c r="AX47" s="333" t="s">
        <v>464</v>
      </c>
      <c r="AY47" s="339" t="s">
        <v>465</v>
      </c>
      <c r="AZ47" s="178" t="s">
        <v>466</v>
      </c>
      <c r="BA47" s="415" t="s">
        <v>874</v>
      </c>
      <c r="BB47" s="242"/>
      <c r="BC47" s="242"/>
      <c r="BD47" s="242"/>
      <c r="BE47" s="242"/>
      <c r="BF47" s="242"/>
      <c r="BG47" s="242"/>
      <c r="BH47" s="242"/>
      <c r="BI47" s="242"/>
      <c r="BJ47" s="242"/>
      <c r="BK47" s="242"/>
      <c r="BL47" s="242"/>
      <c r="BM47" s="242"/>
      <c r="BN47" s="242"/>
      <c r="BO47" s="242"/>
      <c r="BP47" s="242"/>
      <c r="BQ47" s="242"/>
      <c r="BR47" s="242"/>
      <c r="BS47" s="242"/>
      <c r="BT47" s="242"/>
      <c r="BU47" s="242"/>
      <c r="BV47" s="242"/>
      <c r="BW47" s="242"/>
      <c r="BX47" s="242"/>
      <c r="BY47" s="242"/>
      <c r="BZ47" s="242"/>
      <c r="CA47" s="242"/>
      <c r="CB47" s="242"/>
      <c r="CC47" s="242"/>
      <c r="CD47" s="242"/>
      <c r="CE47" s="242"/>
      <c r="CF47" s="242"/>
      <c r="CG47" s="242"/>
      <c r="CH47" s="242"/>
      <c r="CI47" s="242"/>
      <c r="CJ47" s="242"/>
      <c r="CK47" s="242"/>
      <c r="CL47" s="242"/>
      <c r="CM47" s="242"/>
      <c r="CN47" s="242"/>
      <c r="CO47" s="242"/>
      <c r="CP47" s="242"/>
      <c r="CQ47" s="242"/>
      <c r="CR47" s="242"/>
      <c r="CS47" s="242"/>
      <c r="CT47" s="242"/>
      <c r="CU47" s="242"/>
      <c r="CV47" s="242"/>
      <c r="CW47" s="242"/>
      <c r="CX47" s="242"/>
      <c r="CY47" s="242"/>
      <c r="CZ47" s="242"/>
      <c r="DA47" s="242"/>
      <c r="DB47" s="242"/>
      <c r="DC47" s="242"/>
      <c r="DD47" s="242"/>
      <c r="DE47" s="242"/>
      <c r="DF47" s="242"/>
      <c r="DG47" s="242"/>
      <c r="DH47" s="242"/>
      <c r="DI47" s="242"/>
      <c r="DJ47" s="242"/>
      <c r="DK47" s="242"/>
      <c r="DL47" s="242"/>
      <c r="DM47" s="242"/>
      <c r="DN47" s="242"/>
      <c r="DO47" s="242"/>
      <c r="DP47" s="242"/>
      <c r="DQ47" s="242"/>
      <c r="DR47" s="242"/>
      <c r="DS47" s="242"/>
      <c r="DT47" s="242"/>
      <c r="DU47" s="242"/>
      <c r="DV47" s="242"/>
      <c r="DW47" s="242"/>
      <c r="DX47" s="242"/>
      <c r="DY47" s="242"/>
      <c r="DZ47" s="242"/>
      <c r="EA47" s="242"/>
      <c r="EB47" s="242"/>
      <c r="EC47" s="242"/>
      <c r="ED47" s="242"/>
      <c r="EE47" s="242"/>
      <c r="EF47" s="242"/>
      <c r="EG47" s="242"/>
      <c r="EH47" s="242"/>
      <c r="EI47" s="242"/>
      <c r="EJ47" s="242"/>
      <c r="EK47" s="242"/>
      <c r="EL47" s="242"/>
      <c r="EM47" s="242"/>
      <c r="EN47" s="242"/>
      <c r="EO47" s="242"/>
      <c r="EP47" s="242"/>
      <c r="EQ47" s="242"/>
      <c r="ER47" s="242"/>
      <c r="ES47" s="242"/>
      <c r="ET47" s="242"/>
      <c r="EU47" s="242"/>
      <c r="EV47" s="242"/>
      <c r="EW47" s="242"/>
      <c r="EX47" s="242"/>
      <c r="EY47" s="242"/>
      <c r="EZ47" s="242"/>
      <c r="FA47" s="242"/>
      <c r="FB47" s="242"/>
      <c r="FC47" s="242"/>
      <c r="FD47" s="242"/>
      <c r="FE47" s="242"/>
      <c r="FF47" s="242"/>
      <c r="FG47" s="242"/>
      <c r="FH47" s="242"/>
      <c r="FI47" s="242"/>
      <c r="FJ47" s="242"/>
      <c r="FK47" s="242"/>
      <c r="FL47" s="242"/>
      <c r="FM47" s="242"/>
      <c r="FN47" s="242"/>
      <c r="FO47" s="242"/>
      <c r="FP47" s="242"/>
      <c r="FQ47" s="242"/>
      <c r="FR47" s="242"/>
      <c r="FS47" s="242"/>
      <c r="FT47" s="242"/>
      <c r="FU47" s="242"/>
      <c r="FV47" s="242"/>
      <c r="FW47" s="242"/>
      <c r="FX47" s="242"/>
      <c r="FY47" s="242"/>
      <c r="FZ47" s="242"/>
      <c r="GA47" s="242"/>
      <c r="GB47" s="242"/>
      <c r="GC47" s="242"/>
      <c r="GD47" s="242"/>
      <c r="GE47" s="242"/>
      <c r="GF47" s="242"/>
      <c r="GG47" s="242"/>
      <c r="GH47" s="242"/>
      <c r="GI47" s="242"/>
      <c r="GJ47" s="242"/>
      <c r="GK47" s="242"/>
      <c r="GL47" s="242"/>
      <c r="GM47" s="242"/>
      <c r="GN47" s="242"/>
      <c r="GO47" s="242"/>
      <c r="GP47" s="242"/>
      <c r="GQ47" s="242"/>
      <c r="GR47" s="242"/>
      <c r="GS47" s="242"/>
      <c r="GT47" s="242"/>
      <c r="GU47" s="242"/>
      <c r="GV47" s="242"/>
      <c r="GW47" s="242"/>
      <c r="GX47" s="242"/>
      <c r="GY47" s="242"/>
      <c r="GZ47" s="242"/>
      <c r="HA47" s="242"/>
      <c r="HB47" s="242"/>
      <c r="HC47" s="242"/>
      <c r="HD47" s="242"/>
      <c r="HE47" s="242"/>
      <c r="HF47" s="242"/>
      <c r="HG47" s="242"/>
      <c r="HH47" s="242"/>
      <c r="HI47" s="242"/>
      <c r="HJ47" s="242"/>
      <c r="HK47" s="242"/>
      <c r="HL47" s="242"/>
      <c r="HM47" s="242"/>
      <c r="HN47" s="242"/>
      <c r="HO47" s="242"/>
      <c r="HP47" s="242"/>
      <c r="HQ47" s="242"/>
      <c r="HR47" s="242"/>
      <c r="HS47" s="242"/>
      <c r="HT47" s="242"/>
      <c r="HU47" s="242"/>
      <c r="HV47" s="242"/>
      <c r="HW47" s="242"/>
      <c r="HX47" s="242"/>
      <c r="HY47" s="242"/>
      <c r="HZ47" s="242"/>
      <c r="IA47" s="242"/>
      <c r="IB47" s="242"/>
      <c r="IC47" s="242"/>
      <c r="ID47" s="242"/>
      <c r="IE47" s="242"/>
      <c r="IF47" s="242"/>
      <c r="IG47" s="242"/>
      <c r="IH47" s="242"/>
      <c r="II47" s="242"/>
      <c r="IJ47" s="242"/>
      <c r="IK47" s="242"/>
      <c r="IL47" s="242"/>
      <c r="IM47" s="242"/>
      <c r="IN47" s="242"/>
      <c r="IO47" s="242"/>
      <c r="IP47" s="242"/>
      <c r="IQ47" s="242"/>
      <c r="IR47" s="242"/>
      <c r="IS47" s="242"/>
      <c r="IT47" s="242"/>
      <c r="IU47" s="242"/>
      <c r="IV47" s="242"/>
      <c r="IW47" s="242"/>
      <c r="IX47" s="242"/>
      <c r="IY47" s="242"/>
      <c r="IZ47" s="242"/>
      <c r="JA47" s="242"/>
      <c r="JB47" s="242"/>
      <c r="JC47" s="242"/>
      <c r="JD47" s="242"/>
      <c r="JE47" s="242"/>
      <c r="JF47" s="242"/>
      <c r="JG47" s="242"/>
      <c r="JH47" s="242"/>
      <c r="JI47" s="242"/>
      <c r="JJ47" s="242"/>
      <c r="JK47" s="242"/>
      <c r="JL47" s="242"/>
      <c r="JM47" s="242"/>
      <c r="JN47" s="242"/>
      <c r="JO47" s="242"/>
      <c r="JP47" s="242"/>
      <c r="JQ47" s="242"/>
      <c r="JR47" s="242"/>
      <c r="JS47" s="242"/>
      <c r="JT47" s="242"/>
      <c r="JU47" s="242"/>
      <c r="JV47" s="242"/>
      <c r="JW47" s="242"/>
      <c r="JX47" s="242"/>
      <c r="JY47" s="242"/>
      <c r="JZ47" s="242"/>
      <c r="KA47" s="242"/>
      <c r="KB47" s="242"/>
      <c r="KC47" s="242"/>
      <c r="KD47" s="242"/>
      <c r="KE47" s="242"/>
      <c r="KF47" s="242"/>
      <c r="KG47" s="242"/>
      <c r="KH47" s="242"/>
      <c r="KI47" s="242"/>
      <c r="KJ47" s="242"/>
      <c r="KK47" s="242"/>
      <c r="KL47" s="242"/>
      <c r="KM47" s="242"/>
      <c r="KN47" s="242"/>
      <c r="KO47" s="242"/>
      <c r="KP47" s="242"/>
      <c r="KQ47" s="242"/>
      <c r="KR47" s="242"/>
      <c r="KS47" s="242"/>
      <c r="KT47" s="242"/>
      <c r="KU47" s="242"/>
      <c r="KV47" s="242"/>
      <c r="KW47" s="242"/>
      <c r="KX47" s="242"/>
      <c r="KY47" s="242"/>
      <c r="KZ47" s="242"/>
      <c r="LA47" s="242"/>
      <c r="LB47" s="242"/>
      <c r="LC47" s="242"/>
      <c r="LD47" s="242"/>
      <c r="LE47" s="242"/>
      <c r="LF47" s="242"/>
      <c r="LG47" s="242"/>
    </row>
    <row r="48" spans="1:319" s="201" customFormat="1" ht="40.9" customHeight="1" x14ac:dyDescent="0.25">
      <c r="A48" s="847" t="s">
        <v>467</v>
      </c>
      <c r="B48" s="878" t="s">
        <v>468</v>
      </c>
      <c r="C48" s="334" t="s">
        <v>469</v>
      </c>
      <c r="D48" s="336" t="s">
        <v>109</v>
      </c>
      <c r="E48" s="336" t="s">
        <v>20</v>
      </c>
      <c r="F48" s="336" t="s">
        <v>414</v>
      </c>
      <c r="G48" s="336"/>
      <c r="H48" s="654" t="s">
        <v>425</v>
      </c>
      <c r="I48" s="737" t="s">
        <v>471</v>
      </c>
      <c r="J48" s="662" t="s">
        <v>472</v>
      </c>
      <c r="K48" s="328"/>
      <c r="L48" s="776" t="s">
        <v>473</v>
      </c>
      <c r="M48" s="674" t="s">
        <v>169</v>
      </c>
      <c r="N48" s="674">
        <v>2</v>
      </c>
      <c r="O48" s="678" t="s">
        <v>114</v>
      </c>
      <c r="P48" s="712" t="s">
        <v>115</v>
      </c>
      <c r="Q48" s="715">
        <v>5</v>
      </c>
      <c r="R48" s="757" t="str">
        <f>IF(N48+Q48=0," ",IF(OR(AND(N48=1,Q48=1),AND(N48=1,Q48=2),AND(N48=2,Q48=2),AND(N48=2,Q48=1),AND(N48=3,Q48=1)),"Bajo",IF(OR(AND(N48=1,Q48=3),AND(N48=2,Q48=3),AND(N48=3,Q48=2),AND(N48=4,Q48=1)),"Moderado",IF(OR(AND(N48=1,Q48=4),AND(N48=2,Q48=4),AND(N48=3,Q48=3),AND(N48=4,Q48=2),AND(N48=4,Q48=3),AND(N48=5,Q48=1),AND(N48=5,Q48=2)),"Alto",IF(OR(AND(N48=2,Q48=5),AND(N48=3,Q48=5),AND(N48=3,Q48=4),AND(N48=4,Q48=4),AND(N48=4,Q48=5),AND(N48=5,Q48=3),AND(N48=5,Q48=4),AND(N48=1,Q48=5),AND(N48=5,Q48=5)),"Extremo","")))))</f>
        <v>Extremo</v>
      </c>
      <c r="S48" s="346" t="s">
        <v>474</v>
      </c>
      <c r="T48" s="158" t="s">
        <v>117</v>
      </c>
      <c r="U48" s="328">
        <v>15</v>
      </c>
      <c r="V48" s="328">
        <v>15</v>
      </c>
      <c r="W48" s="328">
        <v>15</v>
      </c>
      <c r="X48" s="328">
        <v>15</v>
      </c>
      <c r="Y48" s="328">
        <v>15</v>
      </c>
      <c r="Z48" s="369">
        <v>0</v>
      </c>
      <c r="AA48" s="328">
        <v>10</v>
      </c>
      <c r="AB48" s="324">
        <f t="shared" si="3"/>
        <v>85</v>
      </c>
      <c r="AC48" s="328" t="s">
        <v>119</v>
      </c>
      <c r="AD48" s="328" t="s">
        <v>118</v>
      </c>
      <c r="AE48" s="375">
        <v>0</v>
      </c>
      <c r="AF48" s="778">
        <f>AVERAGE(AE48:AE52)</f>
        <v>0</v>
      </c>
      <c r="AG48" s="703" t="s">
        <v>119</v>
      </c>
      <c r="AH48" s="476" t="s">
        <v>121</v>
      </c>
      <c r="AI48" s="476" t="s">
        <v>121</v>
      </c>
      <c r="AJ48" s="674" t="s">
        <v>169</v>
      </c>
      <c r="AK48" s="674">
        <v>2</v>
      </c>
      <c r="AL48" s="674" t="s">
        <v>115</v>
      </c>
      <c r="AM48" s="674">
        <v>5</v>
      </c>
      <c r="AN48" s="757" t="str">
        <f>IF(AK48+AM48=0," ",IF(OR(AND(AK48=1,AM48=1),AND(AK48=1,AM48=2),AND(AK48=2,AM48=2),AND(AK48=2,AM48=1),AND(AK48=3,AM48=1)),"Bajo",IF(OR(AND(AK48=1,AM48=3),AND(AK48=2,AM48=3),AND(AK48=3,AM48=2),AND(AK48=4,AM48=1)),"Moderado",IF(OR(AND(AK48=1,AM48=4),AND(AK48=2,AM48=4),AND(AK48=3,AM48=3),AND(AK48=4,AM48=2),AND(AK48=4,AM48=3),AND(AK48=5,AM48=1),AND(AK48=5,AM48=2)),"Alto",IF(OR(AND(AK48=2,AM48=5),AND(AK48=1,AM48=5),AND(AK48=3,AM48=5),AND(AK48=3,AM48=4),AND(AK48=4,AM48=4),AND(AK48=4,AM48=5),AND(AK48=5,AM48=3),AND(AK48=5,AM48=4),AND(AK48=5,AM48=5)),"Extremo","")))))</f>
        <v>Extremo</v>
      </c>
      <c r="AO48" s="601" t="s">
        <v>475</v>
      </c>
      <c r="AP48" s="601" t="s">
        <v>123</v>
      </c>
      <c r="AQ48" s="36" t="s">
        <v>124</v>
      </c>
      <c r="AR48" s="36" t="s">
        <v>125</v>
      </c>
      <c r="AS48" s="346" t="s">
        <v>476</v>
      </c>
      <c r="AT48" s="346" t="s">
        <v>477</v>
      </c>
      <c r="AU48" s="346" t="s">
        <v>478</v>
      </c>
      <c r="AV48" s="160" t="s">
        <v>479</v>
      </c>
      <c r="AW48" s="180">
        <v>44019</v>
      </c>
      <c r="AX48" s="160" t="s">
        <v>480</v>
      </c>
      <c r="AY48" s="160" t="s">
        <v>481</v>
      </c>
      <c r="AZ48" s="280">
        <v>1</v>
      </c>
      <c r="BA48" s="619" t="s">
        <v>875</v>
      </c>
      <c r="BB48" s="328"/>
      <c r="BC48" s="328"/>
      <c r="BD48" s="328"/>
      <c r="BE48" s="328"/>
      <c r="BF48" s="328"/>
      <c r="BG48" s="328"/>
      <c r="BH48" s="328"/>
      <c r="BI48" s="328"/>
      <c r="BJ48" s="328"/>
      <c r="BK48" s="328"/>
      <c r="BL48" s="328"/>
      <c r="BM48" s="328"/>
      <c r="BN48" s="328"/>
      <c r="BO48" s="328"/>
      <c r="BP48" s="328"/>
      <c r="BQ48" s="328"/>
      <c r="BR48" s="328"/>
      <c r="BS48" s="328"/>
      <c r="BT48" s="328"/>
      <c r="BU48" s="328"/>
      <c r="BV48" s="328"/>
      <c r="BW48" s="328"/>
      <c r="BX48" s="328"/>
      <c r="BY48" s="328"/>
      <c r="BZ48" s="328"/>
      <c r="CA48" s="328"/>
      <c r="CB48" s="328"/>
      <c r="CC48" s="328"/>
      <c r="CD48" s="328"/>
      <c r="CE48" s="328"/>
      <c r="CF48" s="328"/>
      <c r="CG48" s="328"/>
      <c r="CH48" s="328"/>
      <c r="CI48" s="328"/>
      <c r="CJ48" s="328"/>
      <c r="CK48" s="328"/>
      <c r="CL48" s="328"/>
      <c r="CM48" s="328"/>
      <c r="CN48" s="328"/>
      <c r="CO48" s="328"/>
      <c r="CP48" s="328"/>
      <c r="CQ48" s="328"/>
      <c r="CR48" s="328"/>
      <c r="CS48" s="328"/>
      <c r="CT48" s="328"/>
      <c r="CU48" s="328"/>
      <c r="CV48" s="328"/>
      <c r="CW48" s="328"/>
      <c r="CX48" s="328"/>
      <c r="CY48" s="328"/>
      <c r="CZ48" s="328"/>
      <c r="DA48" s="328"/>
      <c r="DB48" s="328"/>
      <c r="DC48" s="328"/>
      <c r="DD48" s="328"/>
      <c r="DE48" s="328"/>
      <c r="DF48" s="328"/>
      <c r="DG48" s="328"/>
      <c r="DH48" s="328"/>
      <c r="DI48" s="328"/>
      <c r="DJ48" s="328"/>
      <c r="DK48" s="328"/>
      <c r="DL48" s="328"/>
      <c r="DM48" s="328"/>
      <c r="DN48" s="328"/>
      <c r="DO48" s="328"/>
      <c r="DP48" s="328"/>
      <c r="DQ48" s="328"/>
      <c r="DR48" s="328"/>
      <c r="DS48" s="328"/>
      <c r="DT48" s="328"/>
      <c r="DU48" s="328"/>
      <c r="DV48" s="328"/>
      <c r="DW48" s="328"/>
      <c r="DX48" s="328"/>
      <c r="DY48" s="328"/>
      <c r="DZ48" s="328"/>
      <c r="EA48" s="328"/>
      <c r="EB48" s="328"/>
      <c r="EC48" s="328"/>
      <c r="ED48" s="328"/>
      <c r="EE48" s="328"/>
      <c r="EF48" s="328"/>
      <c r="EG48" s="328"/>
      <c r="EH48" s="328"/>
      <c r="EI48" s="328"/>
      <c r="EJ48" s="328"/>
      <c r="EK48" s="328"/>
      <c r="EL48" s="328"/>
      <c r="EM48" s="328"/>
      <c r="EN48" s="328"/>
      <c r="EO48" s="328"/>
      <c r="EP48" s="328"/>
      <c r="EQ48" s="328"/>
      <c r="ER48" s="328"/>
      <c r="ES48" s="328"/>
      <c r="ET48" s="328"/>
      <c r="EU48" s="328"/>
      <c r="EV48" s="328"/>
      <c r="EW48" s="328"/>
      <c r="EX48" s="328"/>
      <c r="EY48" s="328"/>
      <c r="EZ48" s="328"/>
      <c r="FA48" s="328"/>
      <c r="FB48" s="328"/>
      <c r="FC48" s="328"/>
      <c r="FD48" s="328"/>
      <c r="FE48" s="328"/>
      <c r="FF48" s="328"/>
      <c r="FG48" s="328"/>
      <c r="FH48" s="328"/>
      <c r="FI48" s="328"/>
      <c r="FJ48" s="328"/>
      <c r="FK48" s="328"/>
      <c r="FL48" s="328"/>
      <c r="FM48" s="328"/>
      <c r="FN48" s="328"/>
      <c r="FO48" s="328"/>
      <c r="FP48" s="328"/>
      <c r="FQ48" s="328"/>
      <c r="FR48" s="328"/>
      <c r="FS48" s="328"/>
      <c r="FT48" s="328"/>
      <c r="FU48" s="328"/>
      <c r="FV48" s="328"/>
      <c r="FW48" s="328"/>
      <c r="FX48" s="328"/>
      <c r="FY48" s="328"/>
      <c r="FZ48" s="328"/>
      <c r="GA48" s="328"/>
      <c r="GB48" s="328"/>
      <c r="GC48" s="328"/>
      <c r="GD48" s="328"/>
      <c r="GE48" s="328"/>
      <c r="GF48" s="328"/>
      <c r="GG48" s="328"/>
      <c r="GH48" s="328"/>
      <c r="GI48" s="328"/>
      <c r="GJ48" s="328"/>
      <c r="GK48" s="328"/>
      <c r="GL48" s="328"/>
      <c r="GM48" s="328"/>
      <c r="GN48" s="328"/>
      <c r="GO48" s="328"/>
      <c r="GP48" s="328"/>
      <c r="GQ48" s="328"/>
      <c r="GR48" s="328"/>
      <c r="GS48" s="328"/>
      <c r="GT48" s="328"/>
      <c r="GU48" s="328"/>
      <c r="GV48" s="328"/>
      <c r="GW48" s="328"/>
      <c r="GX48" s="328"/>
      <c r="GY48" s="328"/>
      <c r="GZ48" s="328"/>
      <c r="HA48" s="328"/>
      <c r="HB48" s="328"/>
      <c r="HC48" s="328"/>
      <c r="HD48" s="328"/>
      <c r="HE48" s="328"/>
      <c r="HF48" s="328"/>
      <c r="HG48" s="328"/>
      <c r="HH48" s="328"/>
      <c r="HI48" s="328"/>
      <c r="HJ48" s="328"/>
      <c r="HK48" s="328"/>
      <c r="HL48" s="328"/>
      <c r="HM48" s="328"/>
      <c r="HN48" s="328"/>
      <c r="HO48" s="328"/>
      <c r="HP48" s="328"/>
      <c r="HQ48" s="328"/>
      <c r="HR48" s="328"/>
      <c r="HS48" s="328"/>
      <c r="HT48" s="328"/>
      <c r="HU48" s="328"/>
      <c r="HV48" s="328"/>
      <c r="HW48" s="328"/>
      <c r="HX48" s="328"/>
      <c r="HY48" s="328"/>
      <c r="HZ48" s="328"/>
      <c r="IA48" s="328"/>
      <c r="IB48" s="328"/>
      <c r="IC48" s="328"/>
      <c r="ID48" s="328"/>
      <c r="IE48" s="328"/>
      <c r="IF48" s="328"/>
      <c r="IG48" s="328"/>
      <c r="IH48" s="328"/>
      <c r="II48" s="328"/>
      <c r="IJ48" s="328"/>
      <c r="IK48" s="328"/>
      <c r="IL48" s="328"/>
      <c r="IM48" s="328"/>
      <c r="IN48" s="328"/>
      <c r="IO48" s="328"/>
      <c r="IP48" s="328"/>
      <c r="IQ48" s="328"/>
      <c r="IR48" s="328"/>
      <c r="IS48" s="328"/>
      <c r="IT48" s="328"/>
      <c r="IU48" s="328"/>
      <c r="IV48" s="328"/>
      <c r="IW48" s="328"/>
      <c r="IX48" s="328"/>
      <c r="IY48" s="328"/>
      <c r="IZ48" s="328"/>
      <c r="JA48" s="328"/>
      <c r="JB48" s="328"/>
      <c r="JC48" s="328"/>
      <c r="JD48" s="328"/>
      <c r="JE48" s="328"/>
      <c r="JF48" s="328"/>
      <c r="JG48" s="328"/>
      <c r="JH48" s="328"/>
      <c r="JI48" s="328"/>
      <c r="JJ48" s="328"/>
      <c r="JK48" s="328"/>
      <c r="JL48" s="328"/>
      <c r="JM48" s="328"/>
      <c r="JN48" s="328"/>
      <c r="JO48" s="328"/>
      <c r="JP48" s="328"/>
      <c r="JQ48" s="328"/>
      <c r="JR48" s="328"/>
      <c r="JS48" s="328"/>
      <c r="JT48" s="328"/>
      <c r="JU48" s="328"/>
      <c r="JV48" s="328"/>
      <c r="JW48" s="328"/>
      <c r="JX48" s="328"/>
      <c r="JY48" s="328"/>
      <c r="JZ48" s="328"/>
      <c r="KA48" s="328"/>
      <c r="KB48" s="328"/>
      <c r="KC48" s="328"/>
      <c r="KD48" s="328"/>
      <c r="KE48" s="328"/>
      <c r="KF48" s="328"/>
      <c r="KG48" s="328"/>
      <c r="KH48" s="328"/>
      <c r="KI48" s="328"/>
      <c r="KJ48" s="328"/>
      <c r="KK48" s="328"/>
      <c r="KL48" s="328"/>
      <c r="KM48" s="328"/>
      <c r="KN48" s="328"/>
      <c r="KO48" s="328"/>
      <c r="KP48" s="328"/>
      <c r="KQ48" s="328"/>
      <c r="KR48" s="328"/>
      <c r="KS48" s="328"/>
      <c r="KT48" s="328"/>
      <c r="KU48" s="328"/>
      <c r="KV48" s="328"/>
      <c r="KW48" s="328"/>
      <c r="KX48" s="328"/>
      <c r="KY48" s="328"/>
      <c r="KZ48" s="328"/>
      <c r="LA48" s="328"/>
      <c r="LB48" s="328"/>
      <c r="LC48" s="328"/>
      <c r="LD48" s="328"/>
      <c r="LE48" s="328"/>
      <c r="LF48" s="328"/>
      <c r="LG48" s="328"/>
    </row>
    <row r="49" spans="1:319" s="202" customFormat="1" ht="40.9" customHeight="1" x14ac:dyDescent="0.25">
      <c r="A49" s="848"/>
      <c r="B49" s="879"/>
      <c r="C49" s="342" t="s">
        <v>482</v>
      </c>
      <c r="D49" s="340" t="s">
        <v>109</v>
      </c>
      <c r="E49" s="340" t="s">
        <v>20</v>
      </c>
      <c r="F49" s="340" t="s">
        <v>27</v>
      </c>
      <c r="G49" s="340"/>
      <c r="H49" s="655"/>
      <c r="I49" s="738"/>
      <c r="J49" s="663"/>
      <c r="K49" s="329"/>
      <c r="L49" s="753"/>
      <c r="M49" s="675"/>
      <c r="N49" s="675"/>
      <c r="O49" s="679"/>
      <c r="P49" s="713"/>
      <c r="Q49" s="716"/>
      <c r="R49" s="744"/>
      <c r="S49" s="342" t="s">
        <v>483</v>
      </c>
      <c r="T49" s="161" t="s">
        <v>117</v>
      </c>
      <c r="U49" s="329">
        <v>15</v>
      </c>
      <c r="V49" s="329">
        <v>15</v>
      </c>
      <c r="W49" s="329">
        <v>15</v>
      </c>
      <c r="X49" s="329">
        <v>15</v>
      </c>
      <c r="Y49" s="329">
        <v>15</v>
      </c>
      <c r="Z49" s="370">
        <v>0</v>
      </c>
      <c r="AA49" s="329">
        <v>10</v>
      </c>
      <c r="AB49" s="325">
        <f t="shared" si="3"/>
        <v>85</v>
      </c>
      <c r="AC49" s="329" t="s">
        <v>119</v>
      </c>
      <c r="AD49" s="329" t="s">
        <v>118</v>
      </c>
      <c r="AE49" s="427">
        <v>0</v>
      </c>
      <c r="AF49" s="779"/>
      <c r="AG49" s="704"/>
      <c r="AH49" s="477"/>
      <c r="AI49" s="477"/>
      <c r="AJ49" s="675"/>
      <c r="AK49" s="675"/>
      <c r="AL49" s="675"/>
      <c r="AM49" s="675"/>
      <c r="AN49" s="744"/>
      <c r="AO49" s="602"/>
      <c r="AP49" s="602"/>
      <c r="AQ49" s="354" t="s">
        <v>124</v>
      </c>
      <c r="AR49" s="354" t="s">
        <v>125</v>
      </c>
      <c r="AS49" s="341" t="s">
        <v>484</v>
      </c>
      <c r="AT49" s="341" t="s">
        <v>477</v>
      </c>
      <c r="AU49" s="341" t="s">
        <v>485</v>
      </c>
      <c r="AV49" s="356" t="s">
        <v>486</v>
      </c>
      <c r="AW49" s="179">
        <v>44019</v>
      </c>
      <c r="AX49" s="332" t="s">
        <v>487</v>
      </c>
      <c r="AY49" s="356" t="s">
        <v>481</v>
      </c>
      <c r="AZ49" s="281">
        <v>1</v>
      </c>
      <c r="BA49" s="619"/>
      <c r="BB49" s="329"/>
      <c r="BC49" s="329"/>
      <c r="BD49" s="329"/>
      <c r="BE49" s="329"/>
      <c r="BF49" s="329"/>
      <c r="BG49" s="329"/>
      <c r="BH49" s="329"/>
      <c r="BI49" s="329"/>
      <c r="BJ49" s="329"/>
      <c r="BK49" s="329"/>
      <c r="BL49" s="329"/>
      <c r="BM49" s="329"/>
      <c r="BN49" s="329"/>
      <c r="BO49" s="329"/>
      <c r="BP49" s="329"/>
      <c r="BQ49" s="329"/>
      <c r="BR49" s="329"/>
      <c r="BS49" s="329"/>
      <c r="BT49" s="329"/>
      <c r="BU49" s="329"/>
      <c r="BV49" s="329"/>
      <c r="BW49" s="329"/>
      <c r="BX49" s="329"/>
      <c r="BY49" s="329"/>
      <c r="BZ49" s="329"/>
      <c r="CA49" s="329"/>
      <c r="CB49" s="329"/>
      <c r="CC49" s="329"/>
      <c r="CD49" s="329"/>
      <c r="CE49" s="329"/>
      <c r="CF49" s="329"/>
      <c r="CG49" s="329"/>
      <c r="CH49" s="329"/>
      <c r="CI49" s="329"/>
      <c r="CJ49" s="329"/>
      <c r="CK49" s="329"/>
      <c r="CL49" s="329"/>
      <c r="CM49" s="329"/>
      <c r="CN49" s="329"/>
      <c r="CO49" s="329"/>
      <c r="CP49" s="329"/>
      <c r="CQ49" s="329"/>
      <c r="CR49" s="329"/>
      <c r="CS49" s="329"/>
      <c r="CT49" s="329"/>
      <c r="CU49" s="329"/>
      <c r="CV49" s="329"/>
      <c r="CW49" s="329"/>
      <c r="CX49" s="329"/>
      <c r="CY49" s="329"/>
      <c r="CZ49" s="329"/>
      <c r="DA49" s="329"/>
      <c r="DB49" s="329"/>
      <c r="DC49" s="329"/>
      <c r="DD49" s="329"/>
      <c r="DE49" s="329"/>
      <c r="DF49" s="329"/>
      <c r="DG49" s="329"/>
      <c r="DH49" s="329"/>
      <c r="DI49" s="329"/>
      <c r="DJ49" s="329"/>
      <c r="DK49" s="329"/>
      <c r="DL49" s="329"/>
      <c r="DM49" s="329"/>
      <c r="DN49" s="329"/>
      <c r="DO49" s="329"/>
      <c r="DP49" s="329"/>
      <c r="DQ49" s="329"/>
      <c r="DR49" s="329"/>
      <c r="DS49" s="329"/>
      <c r="DT49" s="329"/>
      <c r="DU49" s="329"/>
      <c r="DV49" s="329"/>
      <c r="DW49" s="329"/>
      <c r="DX49" s="329"/>
      <c r="DY49" s="329"/>
      <c r="DZ49" s="329"/>
      <c r="EA49" s="329"/>
      <c r="EB49" s="329"/>
      <c r="EC49" s="329"/>
      <c r="ED49" s="329"/>
      <c r="EE49" s="329"/>
      <c r="EF49" s="329"/>
      <c r="EG49" s="329"/>
      <c r="EH49" s="329"/>
      <c r="EI49" s="329"/>
      <c r="EJ49" s="329"/>
      <c r="EK49" s="329"/>
      <c r="EL49" s="329"/>
      <c r="EM49" s="329"/>
      <c r="EN49" s="329"/>
      <c r="EO49" s="329"/>
      <c r="EP49" s="329"/>
      <c r="EQ49" s="329"/>
      <c r="ER49" s="329"/>
      <c r="ES49" s="329"/>
      <c r="ET49" s="329"/>
      <c r="EU49" s="329"/>
      <c r="EV49" s="329"/>
      <c r="EW49" s="329"/>
      <c r="EX49" s="329"/>
      <c r="EY49" s="329"/>
      <c r="EZ49" s="329"/>
      <c r="FA49" s="329"/>
      <c r="FB49" s="329"/>
      <c r="FC49" s="329"/>
      <c r="FD49" s="329"/>
      <c r="FE49" s="329"/>
      <c r="FF49" s="329"/>
      <c r="FG49" s="329"/>
      <c r="FH49" s="329"/>
      <c r="FI49" s="329"/>
      <c r="FJ49" s="329"/>
      <c r="FK49" s="329"/>
      <c r="FL49" s="329"/>
      <c r="FM49" s="329"/>
      <c r="FN49" s="329"/>
      <c r="FO49" s="329"/>
      <c r="FP49" s="329"/>
      <c r="FQ49" s="329"/>
      <c r="FR49" s="329"/>
      <c r="FS49" s="329"/>
      <c r="FT49" s="329"/>
      <c r="FU49" s="329"/>
      <c r="FV49" s="329"/>
      <c r="FW49" s="329"/>
      <c r="FX49" s="329"/>
      <c r="FY49" s="329"/>
      <c r="FZ49" s="329"/>
      <c r="GA49" s="329"/>
      <c r="GB49" s="329"/>
      <c r="GC49" s="329"/>
      <c r="GD49" s="329"/>
      <c r="GE49" s="329"/>
      <c r="GF49" s="329"/>
      <c r="GG49" s="329"/>
      <c r="GH49" s="329"/>
      <c r="GI49" s="329"/>
      <c r="GJ49" s="329"/>
      <c r="GK49" s="329"/>
      <c r="GL49" s="329"/>
      <c r="GM49" s="329"/>
      <c r="GN49" s="329"/>
      <c r="GO49" s="329"/>
      <c r="GP49" s="329"/>
      <c r="GQ49" s="329"/>
      <c r="GR49" s="329"/>
      <c r="GS49" s="329"/>
      <c r="GT49" s="329"/>
      <c r="GU49" s="329"/>
      <c r="GV49" s="329"/>
      <c r="GW49" s="329"/>
      <c r="GX49" s="329"/>
      <c r="GY49" s="329"/>
      <c r="GZ49" s="329"/>
      <c r="HA49" s="329"/>
      <c r="HB49" s="329"/>
      <c r="HC49" s="329"/>
      <c r="HD49" s="329"/>
      <c r="HE49" s="329"/>
      <c r="HF49" s="329"/>
      <c r="HG49" s="329"/>
      <c r="HH49" s="329"/>
      <c r="HI49" s="329"/>
      <c r="HJ49" s="329"/>
      <c r="HK49" s="329"/>
      <c r="HL49" s="329"/>
      <c r="HM49" s="329"/>
      <c r="HN49" s="329"/>
      <c r="HO49" s="329"/>
      <c r="HP49" s="329"/>
      <c r="HQ49" s="329"/>
      <c r="HR49" s="329"/>
      <c r="HS49" s="329"/>
      <c r="HT49" s="329"/>
      <c r="HU49" s="329"/>
      <c r="HV49" s="329"/>
      <c r="HW49" s="329"/>
      <c r="HX49" s="329"/>
      <c r="HY49" s="329"/>
      <c r="HZ49" s="329"/>
      <c r="IA49" s="329"/>
      <c r="IB49" s="329"/>
      <c r="IC49" s="329"/>
      <c r="ID49" s="329"/>
      <c r="IE49" s="329"/>
      <c r="IF49" s="329"/>
      <c r="IG49" s="329"/>
      <c r="IH49" s="329"/>
      <c r="II49" s="329"/>
      <c r="IJ49" s="329"/>
      <c r="IK49" s="329"/>
      <c r="IL49" s="329"/>
      <c r="IM49" s="329"/>
      <c r="IN49" s="329"/>
      <c r="IO49" s="329"/>
      <c r="IP49" s="329"/>
      <c r="IQ49" s="329"/>
      <c r="IR49" s="329"/>
      <c r="IS49" s="329"/>
      <c r="IT49" s="329"/>
      <c r="IU49" s="329"/>
      <c r="IV49" s="329"/>
      <c r="IW49" s="329"/>
      <c r="IX49" s="329"/>
      <c r="IY49" s="329"/>
      <c r="IZ49" s="329"/>
      <c r="JA49" s="329"/>
      <c r="JB49" s="329"/>
      <c r="JC49" s="329"/>
      <c r="JD49" s="329"/>
      <c r="JE49" s="329"/>
      <c r="JF49" s="329"/>
      <c r="JG49" s="329"/>
      <c r="JH49" s="329"/>
      <c r="JI49" s="329"/>
      <c r="JJ49" s="329"/>
      <c r="JK49" s="329"/>
      <c r="JL49" s="329"/>
      <c r="JM49" s="329"/>
      <c r="JN49" s="329"/>
      <c r="JO49" s="329"/>
      <c r="JP49" s="329"/>
      <c r="JQ49" s="329"/>
      <c r="JR49" s="329"/>
      <c r="JS49" s="329"/>
      <c r="JT49" s="329"/>
      <c r="JU49" s="329"/>
      <c r="JV49" s="329"/>
      <c r="JW49" s="329"/>
      <c r="JX49" s="329"/>
      <c r="JY49" s="329"/>
      <c r="JZ49" s="329"/>
      <c r="KA49" s="329"/>
      <c r="KB49" s="329"/>
      <c r="KC49" s="329"/>
      <c r="KD49" s="329"/>
      <c r="KE49" s="329"/>
      <c r="KF49" s="329"/>
      <c r="KG49" s="329"/>
      <c r="KH49" s="329"/>
      <c r="KI49" s="329"/>
      <c r="KJ49" s="329"/>
      <c r="KK49" s="329"/>
      <c r="KL49" s="329"/>
      <c r="KM49" s="329"/>
      <c r="KN49" s="329"/>
      <c r="KO49" s="329"/>
      <c r="KP49" s="329"/>
      <c r="KQ49" s="329"/>
      <c r="KR49" s="329"/>
      <c r="KS49" s="329"/>
      <c r="KT49" s="329"/>
      <c r="KU49" s="329"/>
      <c r="KV49" s="329"/>
      <c r="KW49" s="329"/>
      <c r="KX49" s="329"/>
      <c r="KY49" s="329"/>
      <c r="KZ49" s="329"/>
      <c r="LA49" s="329"/>
      <c r="LB49" s="329"/>
      <c r="LC49" s="329"/>
      <c r="LD49" s="329"/>
      <c r="LE49" s="329"/>
      <c r="LF49" s="329"/>
      <c r="LG49" s="329"/>
    </row>
    <row r="50" spans="1:319" s="202" customFormat="1" ht="55.5" customHeight="1" x14ac:dyDescent="0.25">
      <c r="A50" s="848"/>
      <c r="B50" s="879"/>
      <c r="C50" s="342" t="s">
        <v>488</v>
      </c>
      <c r="D50" s="340" t="s">
        <v>109</v>
      </c>
      <c r="E50" s="340" t="s">
        <v>20</v>
      </c>
      <c r="F50" s="340" t="s">
        <v>489</v>
      </c>
      <c r="G50" s="340"/>
      <c r="H50" s="655"/>
      <c r="I50" s="738"/>
      <c r="J50" s="663"/>
      <c r="K50" s="329"/>
      <c r="L50" s="753"/>
      <c r="M50" s="675"/>
      <c r="N50" s="675"/>
      <c r="O50" s="679"/>
      <c r="P50" s="713"/>
      <c r="Q50" s="716"/>
      <c r="R50" s="744"/>
      <c r="S50" s="342"/>
      <c r="T50" s="161" t="s">
        <v>149</v>
      </c>
      <c r="U50" s="329"/>
      <c r="V50" s="329"/>
      <c r="W50" s="329"/>
      <c r="X50" s="329"/>
      <c r="Y50" s="329"/>
      <c r="Z50" s="329"/>
      <c r="AA50" s="329"/>
      <c r="AB50" s="325">
        <f t="shared" si="3"/>
        <v>0</v>
      </c>
      <c r="AC50" s="208"/>
      <c r="AD50" s="208"/>
      <c r="AE50" s="427">
        <v>0</v>
      </c>
      <c r="AF50" s="779"/>
      <c r="AG50" s="704"/>
      <c r="AH50" s="477"/>
      <c r="AI50" s="477"/>
      <c r="AJ50" s="675"/>
      <c r="AK50" s="675"/>
      <c r="AL50" s="675"/>
      <c r="AM50" s="675"/>
      <c r="AN50" s="744"/>
      <c r="AO50" s="602"/>
      <c r="AP50" s="602"/>
      <c r="AQ50" s="354" t="s">
        <v>124</v>
      </c>
      <c r="AR50" s="354" t="s">
        <v>125</v>
      </c>
      <c r="AS50" s="341" t="s">
        <v>490</v>
      </c>
      <c r="AT50" s="341" t="s">
        <v>477</v>
      </c>
      <c r="AU50" s="341" t="s">
        <v>491</v>
      </c>
      <c r="AV50" s="356" t="s">
        <v>176</v>
      </c>
      <c r="AW50" s="179">
        <v>44019</v>
      </c>
      <c r="AX50" s="332" t="s">
        <v>492</v>
      </c>
      <c r="AY50" s="356" t="s">
        <v>481</v>
      </c>
      <c r="AZ50" s="281">
        <v>1</v>
      </c>
      <c r="BA50" s="619"/>
      <c r="BB50" s="329"/>
      <c r="BC50" s="329"/>
      <c r="BD50" s="329"/>
      <c r="BE50" s="329"/>
      <c r="BF50" s="329"/>
      <c r="BG50" s="329"/>
      <c r="BH50" s="329"/>
      <c r="BI50" s="329"/>
      <c r="BJ50" s="329"/>
      <c r="BK50" s="329"/>
      <c r="BL50" s="329"/>
      <c r="BM50" s="329"/>
      <c r="BN50" s="329"/>
      <c r="BO50" s="329"/>
      <c r="BP50" s="329"/>
      <c r="BQ50" s="329"/>
      <c r="BR50" s="329"/>
      <c r="BS50" s="329"/>
      <c r="BT50" s="329"/>
      <c r="BU50" s="329"/>
      <c r="BV50" s="329"/>
      <c r="BW50" s="329"/>
      <c r="BX50" s="329"/>
      <c r="BY50" s="329"/>
      <c r="BZ50" s="329"/>
      <c r="CA50" s="329"/>
      <c r="CB50" s="329"/>
      <c r="CC50" s="329"/>
      <c r="CD50" s="329"/>
      <c r="CE50" s="329"/>
      <c r="CF50" s="329"/>
      <c r="CG50" s="329"/>
      <c r="CH50" s="329"/>
      <c r="CI50" s="329"/>
      <c r="CJ50" s="329"/>
      <c r="CK50" s="329"/>
      <c r="CL50" s="329"/>
      <c r="CM50" s="329"/>
      <c r="CN50" s="329"/>
      <c r="CO50" s="329"/>
      <c r="CP50" s="329"/>
      <c r="CQ50" s="329"/>
      <c r="CR50" s="329"/>
      <c r="CS50" s="329"/>
      <c r="CT50" s="329"/>
      <c r="CU50" s="329"/>
      <c r="CV50" s="329"/>
      <c r="CW50" s="329"/>
      <c r="CX50" s="329"/>
      <c r="CY50" s="329"/>
      <c r="CZ50" s="329"/>
      <c r="DA50" s="329"/>
      <c r="DB50" s="329"/>
      <c r="DC50" s="329"/>
      <c r="DD50" s="329"/>
      <c r="DE50" s="329"/>
      <c r="DF50" s="329"/>
      <c r="DG50" s="329"/>
      <c r="DH50" s="329"/>
      <c r="DI50" s="329"/>
      <c r="DJ50" s="329"/>
      <c r="DK50" s="329"/>
      <c r="DL50" s="329"/>
      <c r="DM50" s="329"/>
      <c r="DN50" s="329"/>
      <c r="DO50" s="329"/>
      <c r="DP50" s="329"/>
      <c r="DQ50" s="329"/>
      <c r="DR50" s="329"/>
      <c r="DS50" s="329"/>
      <c r="DT50" s="329"/>
      <c r="DU50" s="329"/>
      <c r="DV50" s="329"/>
      <c r="DW50" s="329"/>
      <c r="DX50" s="329"/>
      <c r="DY50" s="329"/>
      <c r="DZ50" s="329"/>
      <c r="EA50" s="329"/>
      <c r="EB50" s="329"/>
      <c r="EC50" s="329"/>
      <c r="ED50" s="329"/>
      <c r="EE50" s="329"/>
      <c r="EF50" s="329"/>
      <c r="EG50" s="329"/>
      <c r="EH50" s="329"/>
      <c r="EI50" s="329"/>
      <c r="EJ50" s="329"/>
      <c r="EK50" s="329"/>
      <c r="EL50" s="329"/>
      <c r="EM50" s="329"/>
      <c r="EN50" s="329"/>
      <c r="EO50" s="329"/>
      <c r="EP50" s="329"/>
      <c r="EQ50" s="329"/>
      <c r="ER50" s="329"/>
      <c r="ES50" s="329"/>
      <c r="ET50" s="329"/>
      <c r="EU50" s="329"/>
      <c r="EV50" s="329"/>
      <c r="EW50" s="329"/>
      <c r="EX50" s="329"/>
      <c r="EY50" s="329"/>
      <c r="EZ50" s="329"/>
      <c r="FA50" s="329"/>
      <c r="FB50" s="329"/>
      <c r="FC50" s="329"/>
      <c r="FD50" s="329"/>
      <c r="FE50" s="329"/>
      <c r="FF50" s="329"/>
      <c r="FG50" s="329"/>
      <c r="FH50" s="329"/>
      <c r="FI50" s="329"/>
      <c r="FJ50" s="329"/>
      <c r="FK50" s="329"/>
      <c r="FL50" s="329"/>
      <c r="FM50" s="329"/>
      <c r="FN50" s="329"/>
      <c r="FO50" s="329"/>
      <c r="FP50" s="329"/>
      <c r="FQ50" s="329"/>
      <c r="FR50" s="329"/>
      <c r="FS50" s="329"/>
      <c r="FT50" s="329"/>
      <c r="FU50" s="329"/>
      <c r="FV50" s="329"/>
      <c r="FW50" s="329"/>
      <c r="FX50" s="329"/>
      <c r="FY50" s="329"/>
      <c r="FZ50" s="329"/>
      <c r="GA50" s="329"/>
      <c r="GB50" s="329"/>
      <c r="GC50" s="329"/>
      <c r="GD50" s="329"/>
      <c r="GE50" s="329"/>
      <c r="GF50" s="329"/>
      <c r="GG50" s="329"/>
      <c r="GH50" s="329"/>
      <c r="GI50" s="329"/>
      <c r="GJ50" s="329"/>
      <c r="GK50" s="329"/>
      <c r="GL50" s="329"/>
      <c r="GM50" s="329"/>
      <c r="GN50" s="329"/>
      <c r="GO50" s="329"/>
      <c r="GP50" s="329"/>
      <c r="GQ50" s="329"/>
      <c r="GR50" s="329"/>
      <c r="GS50" s="329"/>
      <c r="GT50" s="329"/>
      <c r="GU50" s="329"/>
      <c r="GV50" s="329"/>
      <c r="GW50" s="329"/>
      <c r="GX50" s="329"/>
      <c r="GY50" s="329"/>
      <c r="GZ50" s="329"/>
      <c r="HA50" s="329"/>
      <c r="HB50" s="329"/>
      <c r="HC50" s="329"/>
      <c r="HD50" s="329"/>
      <c r="HE50" s="329"/>
      <c r="HF50" s="329"/>
      <c r="HG50" s="329"/>
      <c r="HH50" s="329"/>
      <c r="HI50" s="329"/>
      <c r="HJ50" s="329"/>
      <c r="HK50" s="329"/>
      <c r="HL50" s="329"/>
      <c r="HM50" s="329"/>
      <c r="HN50" s="329"/>
      <c r="HO50" s="329"/>
      <c r="HP50" s="329"/>
      <c r="HQ50" s="329"/>
      <c r="HR50" s="329"/>
      <c r="HS50" s="329"/>
      <c r="HT50" s="329"/>
      <c r="HU50" s="329"/>
      <c r="HV50" s="329"/>
      <c r="HW50" s="329"/>
      <c r="HX50" s="329"/>
      <c r="HY50" s="329"/>
      <c r="HZ50" s="329"/>
      <c r="IA50" s="329"/>
      <c r="IB50" s="329"/>
      <c r="IC50" s="329"/>
      <c r="ID50" s="329"/>
      <c r="IE50" s="329"/>
      <c r="IF50" s="329"/>
      <c r="IG50" s="329"/>
      <c r="IH50" s="329"/>
      <c r="II50" s="329"/>
      <c r="IJ50" s="329"/>
      <c r="IK50" s="329"/>
      <c r="IL50" s="329"/>
      <c r="IM50" s="329"/>
      <c r="IN50" s="329"/>
      <c r="IO50" s="329"/>
      <c r="IP50" s="329"/>
      <c r="IQ50" s="329"/>
      <c r="IR50" s="329"/>
      <c r="IS50" s="329"/>
      <c r="IT50" s="329"/>
      <c r="IU50" s="329"/>
      <c r="IV50" s="329"/>
      <c r="IW50" s="329"/>
      <c r="IX50" s="329"/>
      <c r="IY50" s="329"/>
      <c r="IZ50" s="329"/>
      <c r="JA50" s="329"/>
      <c r="JB50" s="329"/>
      <c r="JC50" s="329"/>
      <c r="JD50" s="329"/>
      <c r="JE50" s="329"/>
      <c r="JF50" s="329"/>
      <c r="JG50" s="329"/>
      <c r="JH50" s="329"/>
      <c r="JI50" s="329"/>
      <c r="JJ50" s="329"/>
      <c r="JK50" s="329"/>
      <c r="JL50" s="329"/>
      <c r="JM50" s="329"/>
      <c r="JN50" s="329"/>
      <c r="JO50" s="329"/>
      <c r="JP50" s="329"/>
      <c r="JQ50" s="329"/>
      <c r="JR50" s="329"/>
      <c r="JS50" s="329"/>
      <c r="JT50" s="329"/>
      <c r="JU50" s="329"/>
      <c r="JV50" s="329"/>
      <c r="JW50" s="329"/>
      <c r="JX50" s="329"/>
      <c r="JY50" s="329"/>
      <c r="JZ50" s="329"/>
      <c r="KA50" s="329"/>
      <c r="KB50" s="329"/>
      <c r="KC50" s="329"/>
      <c r="KD50" s="329"/>
      <c r="KE50" s="329"/>
      <c r="KF50" s="329"/>
      <c r="KG50" s="329"/>
      <c r="KH50" s="329"/>
      <c r="KI50" s="329"/>
      <c r="KJ50" s="329"/>
      <c r="KK50" s="329"/>
      <c r="KL50" s="329"/>
      <c r="KM50" s="329"/>
      <c r="KN50" s="329"/>
      <c r="KO50" s="329"/>
      <c r="KP50" s="329"/>
      <c r="KQ50" s="329"/>
      <c r="KR50" s="329"/>
      <c r="KS50" s="329"/>
      <c r="KT50" s="329"/>
      <c r="KU50" s="329"/>
      <c r="KV50" s="329"/>
      <c r="KW50" s="329"/>
      <c r="KX50" s="329"/>
      <c r="KY50" s="329"/>
      <c r="KZ50" s="329"/>
      <c r="LA50" s="329"/>
      <c r="LB50" s="329"/>
      <c r="LC50" s="329"/>
      <c r="LD50" s="329"/>
      <c r="LE50" s="329"/>
      <c r="LF50" s="329"/>
      <c r="LG50" s="329"/>
    </row>
    <row r="51" spans="1:319" s="202" customFormat="1" ht="40.9" customHeight="1" x14ac:dyDescent="0.25">
      <c r="A51" s="848"/>
      <c r="B51" s="879"/>
      <c r="C51" s="342" t="s">
        <v>493</v>
      </c>
      <c r="D51" s="340" t="s">
        <v>109</v>
      </c>
      <c r="E51" s="340" t="s">
        <v>19</v>
      </c>
      <c r="F51" s="340" t="s">
        <v>110</v>
      </c>
      <c r="G51" s="340"/>
      <c r="H51" s="655"/>
      <c r="I51" s="738"/>
      <c r="J51" s="663"/>
      <c r="K51" s="329"/>
      <c r="L51" s="753"/>
      <c r="M51" s="675"/>
      <c r="N51" s="675"/>
      <c r="O51" s="679"/>
      <c r="P51" s="713"/>
      <c r="Q51" s="716"/>
      <c r="R51" s="744"/>
      <c r="S51" s="342"/>
      <c r="T51" s="161" t="s">
        <v>149</v>
      </c>
      <c r="U51" s="329"/>
      <c r="V51" s="329"/>
      <c r="W51" s="329"/>
      <c r="X51" s="329"/>
      <c r="Y51" s="329"/>
      <c r="Z51" s="329"/>
      <c r="AA51" s="329"/>
      <c r="AB51" s="325">
        <f t="shared" si="3"/>
        <v>0</v>
      </c>
      <c r="AC51" s="208"/>
      <c r="AD51" s="208"/>
      <c r="AE51" s="427">
        <v>0</v>
      </c>
      <c r="AF51" s="779"/>
      <c r="AG51" s="704"/>
      <c r="AH51" s="477"/>
      <c r="AI51" s="477"/>
      <c r="AJ51" s="675"/>
      <c r="AK51" s="675"/>
      <c r="AL51" s="675"/>
      <c r="AM51" s="675"/>
      <c r="AN51" s="744"/>
      <c r="AO51" s="602"/>
      <c r="AP51" s="602"/>
      <c r="AQ51" s="354" t="s">
        <v>124</v>
      </c>
      <c r="AR51" s="354" t="s">
        <v>125</v>
      </c>
      <c r="AS51" s="341" t="s">
        <v>494</v>
      </c>
      <c r="AT51" s="341" t="s">
        <v>477</v>
      </c>
      <c r="AU51" s="341" t="s">
        <v>495</v>
      </c>
      <c r="AV51" s="332" t="s">
        <v>495</v>
      </c>
      <c r="AW51" s="179">
        <v>44019</v>
      </c>
      <c r="AX51" s="332" t="s">
        <v>496</v>
      </c>
      <c r="AY51" s="356" t="s">
        <v>481</v>
      </c>
      <c r="AZ51" s="281">
        <v>1</v>
      </c>
      <c r="BA51" s="619"/>
      <c r="BB51" s="329"/>
      <c r="BC51" s="329"/>
      <c r="BD51" s="329"/>
      <c r="BE51" s="329"/>
      <c r="BF51" s="329"/>
      <c r="BG51" s="329"/>
      <c r="BH51" s="329"/>
      <c r="BI51" s="329"/>
      <c r="BJ51" s="329"/>
      <c r="BK51" s="329"/>
      <c r="BL51" s="329"/>
      <c r="BM51" s="329"/>
      <c r="BN51" s="329"/>
      <c r="BO51" s="329"/>
      <c r="BP51" s="329"/>
      <c r="BQ51" s="329"/>
      <c r="BR51" s="329"/>
      <c r="BS51" s="329"/>
      <c r="BT51" s="329"/>
      <c r="BU51" s="329"/>
      <c r="BV51" s="329"/>
      <c r="BW51" s="329"/>
      <c r="BX51" s="329"/>
      <c r="BY51" s="329"/>
      <c r="BZ51" s="329"/>
      <c r="CA51" s="329"/>
      <c r="CB51" s="329"/>
      <c r="CC51" s="329"/>
      <c r="CD51" s="329"/>
      <c r="CE51" s="329"/>
      <c r="CF51" s="329"/>
      <c r="CG51" s="329"/>
      <c r="CH51" s="329"/>
      <c r="CI51" s="329"/>
      <c r="CJ51" s="329"/>
      <c r="CK51" s="329"/>
      <c r="CL51" s="329"/>
      <c r="CM51" s="329"/>
      <c r="CN51" s="329"/>
      <c r="CO51" s="329"/>
      <c r="CP51" s="329"/>
      <c r="CQ51" s="329"/>
      <c r="CR51" s="329"/>
      <c r="CS51" s="329"/>
      <c r="CT51" s="329"/>
      <c r="CU51" s="329"/>
      <c r="CV51" s="329"/>
      <c r="CW51" s="329"/>
      <c r="CX51" s="329"/>
      <c r="CY51" s="329"/>
      <c r="CZ51" s="329"/>
      <c r="DA51" s="329"/>
      <c r="DB51" s="329"/>
      <c r="DC51" s="329"/>
      <c r="DD51" s="329"/>
      <c r="DE51" s="329"/>
      <c r="DF51" s="329"/>
      <c r="DG51" s="329"/>
      <c r="DH51" s="329"/>
      <c r="DI51" s="329"/>
      <c r="DJ51" s="329"/>
      <c r="DK51" s="329"/>
      <c r="DL51" s="329"/>
      <c r="DM51" s="329"/>
      <c r="DN51" s="329"/>
      <c r="DO51" s="329"/>
      <c r="DP51" s="329"/>
      <c r="DQ51" s="329"/>
      <c r="DR51" s="329"/>
      <c r="DS51" s="329"/>
      <c r="DT51" s="329"/>
      <c r="DU51" s="329"/>
      <c r="DV51" s="329"/>
      <c r="DW51" s="329"/>
      <c r="DX51" s="329"/>
      <c r="DY51" s="329"/>
      <c r="DZ51" s="329"/>
      <c r="EA51" s="329"/>
      <c r="EB51" s="329"/>
      <c r="EC51" s="329"/>
      <c r="ED51" s="329"/>
      <c r="EE51" s="329"/>
      <c r="EF51" s="329"/>
      <c r="EG51" s="329"/>
      <c r="EH51" s="329"/>
      <c r="EI51" s="329"/>
      <c r="EJ51" s="329"/>
      <c r="EK51" s="329"/>
      <c r="EL51" s="329"/>
      <c r="EM51" s="329"/>
      <c r="EN51" s="329"/>
      <c r="EO51" s="329"/>
      <c r="EP51" s="329"/>
      <c r="EQ51" s="329"/>
      <c r="ER51" s="329"/>
      <c r="ES51" s="329"/>
      <c r="ET51" s="329"/>
      <c r="EU51" s="329"/>
      <c r="EV51" s="329"/>
      <c r="EW51" s="329"/>
      <c r="EX51" s="329"/>
      <c r="EY51" s="329"/>
      <c r="EZ51" s="329"/>
      <c r="FA51" s="329"/>
      <c r="FB51" s="329"/>
      <c r="FC51" s="329"/>
      <c r="FD51" s="329"/>
      <c r="FE51" s="329"/>
      <c r="FF51" s="329"/>
      <c r="FG51" s="329"/>
      <c r="FH51" s="329"/>
      <c r="FI51" s="329"/>
      <c r="FJ51" s="329"/>
      <c r="FK51" s="329"/>
      <c r="FL51" s="329"/>
      <c r="FM51" s="329"/>
      <c r="FN51" s="329"/>
      <c r="FO51" s="329"/>
      <c r="FP51" s="329"/>
      <c r="FQ51" s="329"/>
      <c r="FR51" s="329"/>
      <c r="FS51" s="329"/>
      <c r="FT51" s="329"/>
      <c r="FU51" s="329"/>
      <c r="FV51" s="329"/>
      <c r="FW51" s="329"/>
      <c r="FX51" s="329"/>
      <c r="FY51" s="329"/>
      <c r="FZ51" s="329"/>
      <c r="GA51" s="329"/>
      <c r="GB51" s="329"/>
      <c r="GC51" s="329"/>
      <c r="GD51" s="329"/>
      <c r="GE51" s="329"/>
      <c r="GF51" s="329"/>
      <c r="GG51" s="329"/>
      <c r="GH51" s="329"/>
      <c r="GI51" s="329"/>
      <c r="GJ51" s="329"/>
      <c r="GK51" s="329"/>
      <c r="GL51" s="329"/>
      <c r="GM51" s="329"/>
      <c r="GN51" s="329"/>
      <c r="GO51" s="329"/>
      <c r="GP51" s="329"/>
      <c r="GQ51" s="329"/>
      <c r="GR51" s="329"/>
      <c r="GS51" s="329"/>
      <c r="GT51" s="329"/>
      <c r="GU51" s="329"/>
      <c r="GV51" s="329"/>
      <c r="GW51" s="329"/>
      <c r="GX51" s="329"/>
      <c r="GY51" s="329"/>
      <c r="GZ51" s="329"/>
      <c r="HA51" s="329"/>
      <c r="HB51" s="329"/>
      <c r="HC51" s="329"/>
      <c r="HD51" s="329"/>
      <c r="HE51" s="329"/>
      <c r="HF51" s="329"/>
      <c r="HG51" s="329"/>
      <c r="HH51" s="329"/>
      <c r="HI51" s="329"/>
      <c r="HJ51" s="329"/>
      <c r="HK51" s="329"/>
      <c r="HL51" s="329"/>
      <c r="HM51" s="329"/>
      <c r="HN51" s="329"/>
      <c r="HO51" s="329"/>
      <c r="HP51" s="329"/>
      <c r="HQ51" s="329"/>
      <c r="HR51" s="329"/>
      <c r="HS51" s="329"/>
      <c r="HT51" s="329"/>
      <c r="HU51" s="329"/>
      <c r="HV51" s="329"/>
      <c r="HW51" s="329"/>
      <c r="HX51" s="329"/>
      <c r="HY51" s="329"/>
      <c r="HZ51" s="329"/>
      <c r="IA51" s="329"/>
      <c r="IB51" s="329"/>
      <c r="IC51" s="329"/>
      <c r="ID51" s="329"/>
      <c r="IE51" s="329"/>
      <c r="IF51" s="329"/>
      <c r="IG51" s="329"/>
      <c r="IH51" s="329"/>
      <c r="II51" s="329"/>
      <c r="IJ51" s="329"/>
      <c r="IK51" s="329"/>
      <c r="IL51" s="329"/>
      <c r="IM51" s="329"/>
      <c r="IN51" s="329"/>
      <c r="IO51" s="329"/>
      <c r="IP51" s="329"/>
      <c r="IQ51" s="329"/>
      <c r="IR51" s="329"/>
      <c r="IS51" s="329"/>
      <c r="IT51" s="329"/>
      <c r="IU51" s="329"/>
      <c r="IV51" s="329"/>
      <c r="IW51" s="329"/>
      <c r="IX51" s="329"/>
      <c r="IY51" s="329"/>
      <c r="IZ51" s="329"/>
      <c r="JA51" s="329"/>
      <c r="JB51" s="329"/>
      <c r="JC51" s="329"/>
      <c r="JD51" s="329"/>
      <c r="JE51" s="329"/>
      <c r="JF51" s="329"/>
      <c r="JG51" s="329"/>
      <c r="JH51" s="329"/>
      <c r="JI51" s="329"/>
      <c r="JJ51" s="329"/>
      <c r="JK51" s="329"/>
      <c r="JL51" s="329"/>
      <c r="JM51" s="329"/>
      <c r="JN51" s="329"/>
      <c r="JO51" s="329"/>
      <c r="JP51" s="329"/>
      <c r="JQ51" s="329"/>
      <c r="JR51" s="329"/>
      <c r="JS51" s="329"/>
      <c r="JT51" s="329"/>
      <c r="JU51" s="329"/>
      <c r="JV51" s="329"/>
      <c r="JW51" s="329"/>
      <c r="JX51" s="329"/>
      <c r="JY51" s="329"/>
      <c r="JZ51" s="329"/>
      <c r="KA51" s="329"/>
      <c r="KB51" s="329"/>
      <c r="KC51" s="329"/>
      <c r="KD51" s="329"/>
      <c r="KE51" s="329"/>
      <c r="KF51" s="329"/>
      <c r="KG51" s="329"/>
      <c r="KH51" s="329"/>
      <c r="KI51" s="329"/>
      <c r="KJ51" s="329"/>
      <c r="KK51" s="329"/>
      <c r="KL51" s="329"/>
      <c r="KM51" s="329"/>
      <c r="KN51" s="329"/>
      <c r="KO51" s="329"/>
      <c r="KP51" s="329"/>
      <c r="KQ51" s="329"/>
      <c r="KR51" s="329"/>
      <c r="KS51" s="329"/>
      <c r="KT51" s="329"/>
      <c r="KU51" s="329"/>
      <c r="KV51" s="329"/>
      <c r="KW51" s="329"/>
      <c r="KX51" s="329"/>
      <c r="KY51" s="329"/>
      <c r="KZ51" s="329"/>
      <c r="LA51" s="329"/>
      <c r="LB51" s="329"/>
      <c r="LC51" s="329"/>
      <c r="LD51" s="329"/>
      <c r="LE51" s="329"/>
      <c r="LF51" s="329"/>
      <c r="LG51" s="329"/>
    </row>
    <row r="52" spans="1:319" s="203" customFormat="1" ht="40.9" customHeight="1" thickBot="1" x14ac:dyDescent="0.3">
      <c r="A52" s="849"/>
      <c r="B52" s="880"/>
      <c r="C52" s="337" t="s">
        <v>497</v>
      </c>
      <c r="D52" s="337" t="s">
        <v>109</v>
      </c>
      <c r="E52" s="337" t="s">
        <v>19</v>
      </c>
      <c r="F52" s="337" t="s">
        <v>27</v>
      </c>
      <c r="G52" s="337"/>
      <c r="H52" s="657"/>
      <c r="I52" s="739"/>
      <c r="J52" s="665"/>
      <c r="K52" s="330"/>
      <c r="L52" s="777"/>
      <c r="M52" s="677"/>
      <c r="N52" s="677"/>
      <c r="O52" s="681"/>
      <c r="P52" s="714"/>
      <c r="Q52" s="717"/>
      <c r="R52" s="758"/>
      <c r="S52" s="335"/>
      <c r="T52" s="163" t="s">
        <v>149</v>
      </c>
      <c r="U52" s="330"/>
      <c r="V52" s="330"/>
      <c r="W52" s="330"/>
      <c r="X52" s="330"/>
      <c r="Y52" s="330"/>
      <c r="Z52" s="330"/>
      <c r="AA52" s="330"/>
      <c r="AB52" s="327">
        <f t="shared" si="3"/>
        <v>0</v>
      </c>
      <c r="AC52" s="212"/>
      <c r="AD52" s="212"/>
      <c r="AE52" s="428"/>
      <c r="AF52" s="780"/>
      <c r="AG52" s="706"/>
      <c r="AH52" s="478"/>
      <c r="AI52" s="478"/>
      <c r="AJ52" s="677"/>
      <c r="AK52" s="677"/>
      <c r="AL52" s="677"/>
      <c r="AM52" s="677"/>
      <c r="AN52" s="758"/>
      <c r="AO52" s="603"/>
      <c r="AP52" s="603"/>
      <c r="AQ52" s="355" t="s">
        <v>124</v>
      </c>
      <c r="AR52" s="355" t="s">
        <v>125</v>
      </c>
      <c r="AS52" s="347" t="s">
        <v>498</v>
      </c>
      <c r="AT52" s="347" t="s">
        <v>477</v>
      </c>
      <c r="AU52" s="347" t="s">
        <v>499</v>
      </c>
      <c r="AV52" s="357" t="s">
        <v>486</v>
      </c>
      <c r="AW52" s="181">
        <v>44019</v>
      </c>
      <c r="AX52" s="333" t="s">
        <v>500</v>
      </c>
      <c r="AY52" s="357" t="s">
        <v>481</v>
      </c>
      <c r="AZ52" s="282">
        <v>1</v>
      </c>
      <c r="BA52" s="620"/>
      <c r="BB52" s="330"/>
      <c r="BC52" s="330"/>
      <c r="BD52" s="330"/>
      <c r="BE52" s="330"/>
      <c r="BF52" s="330"/>
      <c r="BG52" s="330"/>
      <c r="BH52" s="330"/>
      <c r="BI52" s="330"/>
      <c r="BJ52" s="330"/>
      <c r="BK52" s="330"/>
      <c r="BL52" s="330"/>
      <c r="BM52" s="330"/>
      <c r="BN52" s="330"/>
      <c r="BO52" s="330"/>
      <c r="BP52" s="330"/>
      <c r="BQ52" s="330"/>
      <c r="BR52" s="330"/>
      <c r="BS52" s="330"/>
      <c r="BT52" s="330"/>
      <c r="BU52" s="330"/>
      <c r="BV52" s="330"/>
      <c r="BW52" s="330"/>
      <c r="BX52" s="330"/>
      <c r="BY52" s="330"/>
      <c r="BZ52" s="330"/>
      <c r="CA52" s="330"/>
      <c r="CB52" s="330"/>
      <c r="CC52" s="330"/>
      <c r="CD52" s="330"/>
      <c r="CE52" s="330"/>
      <c r="CF52" s="330"/>
      <c r="CG52" s="330"/>
      <c r="CH52" s="330"/>
      <c r="CI52" s="330"/>
      <c r="CJ52" s="330"/>
      <c r="CK52" s="330"/>
      <c r="CL52" s="330"/>
      <c r="CM52" s="330"/>
      <c r="CN52" s="330"/>
      <c r="CO52" s="330"/>
      <c r="CP52" s="330"/>
      <c r="CQ52" s="330"/>
      <c r="CR52" s="330"/>
      <c r="CS52" s="330"/>
      <c r="CT52" s="330"/>
      <c r="CU52" s="330"/>
      <c r="CV52" s="330"/>
      <c r="CW52" s="330"/>
      <c r="CX52" s="330"/>
      <c r="CY52" s="330"/>
      <c r="CZ52" s="330"/>
      <c r="DA52" s="330"/>
      <c r="DB52" s="330"/>
      <c r="DC52" s="330"/>
      <c r="DD52" s="330"/>
      <c r="DE52" s="330"/>
      <c r="DF52" s="330"/>
      <c r="DG52" s="330"/>
      <c r="DH52" s="330"/>
      <c r="DI52" s="330"/>
      <c r="DJ52" s="330"/>
      <c r="DK52" s="330"/>
      <c r="DL52" s="330"/>
      <c r="DM52" s="330"/>
      <c r="DN52" s="330"/>
      <c r="DO52" s="330"/>
      <c r="DP52" s="330"/>
      <c r="DQ52" s="330"/>
      <c r="DR52" s="330"/>
      <c r="DS52" s="330"/>
      <c r="DT52" s="330"/>
      <c r="DU52" s="330"/>
      <c r="DV52" s="330"/>
      <c r="DW52" s="330"/>
      <c r="DX52" s="330"/>
      <c r="DY52" s="330"/>
      <c r="DZ52" s="330"/>
      <c r="EA52" s="330"/>
      <c r="EB52" s="330"/>
      <c r="EC52" s="330"/>
      <c r="ED52" s="330"/>
      <c r="EE52" s="330"/>
      <c r="EF52" s="330"/>
      <c r="EG52" s="330"/>
      <c r="EH52" s="330"/>
      <c r="EI52" s="330"/>
      <c r="EJ52" s="330"/>
      <c r="EK52" s="330"/>
      <c r="EL52" s="330"/>
      <c r="EM52" s="330"/>
      <c r="EN52" s="330"/>
      <c r="EO52" s="330"/>
      <c r="EP52" s="330"/>
      <c r="EQ52" s="330"/>
      <c r="ER52" s="330"/>
      <c r="ES52" s="330"/>
      <c r="ET52" s="330"/>
      <c r="EU52" s="330"/>
      <c r="EV52" s="330"/>
      <c r="EW52" s="330"/>
      <c r="EX52" s="330"/>
      <c r="EY52" s="330"/>
      <c r="EZ52" s="330"/>
      <c r="FA52" s="330"/>
      <c r="FB52" s="330"/>
      <c r="FC52" s="330"/>
      <c r="FD52" s="330"/>
      <c r="FE52" s="330"/>
      <c r="FF52" s="330"/>
      <c r="FG52" s="330"/>
      <c r="FH52" s="330"/>
      <c r="FI52" s="330"/>
      <c r="FJ52" s="330"/>
      <c r="FK52" s="330"/>
      <c r="FL52" s="330"/>
      <c r="FM52" s="330"/>
      <c r="FN52" s="330"/>
      <c r="FO52" s="330"/>
      <c r="FP52" s="330"/>
      <c r="FQ52" s="330"/>
      <c r="FR52" s="330"/>
      <c r="FS52" s="330"/>
      <c r="FT52" s="330"/>
      <c r="FU52" s="330"/>
      <c r="FV52" s="330"/>
      <c r="FW52" s="330"/>
      <c r="FX52" s="330"/>
      <c r="FY52" s="330"/>
      <c r="FZ52" s="330"/>
      <c r="GA52" s="330"/>
      <c r="GB52" s="330"/>
      <c r="GC52" s="330"/>
      <c r="GD52" s="330"/>
      <c r="GE52" s="330"/>
      <c r="GF52" s="330"/>
      <c r="GG52" s="330"/>
      <c r="GH52" s="330"/>
      <c r="GI52" s="330"/>
      <c r="GJ52" s="330"/>
      <c r="GK52" s="330"/>
      <c r="GL52" s="330"/>
      <c r="GM52" s="330"/>
      <c r="GN52" s="330"/>
      <c r="GO52" s="330"/>
      <c r="GP52" s="330"/>
      <c r="GQ52" s="330"/>
      <c r="GR52" s="330"/>
      <c r="GS52" s="330"/>
      <c r="GT52" s="330"/>
      <c r="GU52" s="330"/>
      <c r="GV52" s="330"/>
      <c r="GW52" s="330"/>
      <c r="GX52" s="330"/>
      <c r="GY52" s="330"/>
      <c r="GZ52" s="330"/>
      <c r="HA52" s="330"/>
      <c r="HB52" s="330"/>
      <c r="HC52" s="330"/>
      <c r="HD52" s="330"/>
      <c r="HE52" s="330"/>
      <c r="HF52" s="330"/>
      <c r="HG52" s="330"/>
      <c r="HH52" s="330"/>
      <c r="HI52" s="330"/>
      <c r="HJ52" s="330"/>
      <c r="HK52" s="330"/>
      <c r="HL52" s="330"/>
      <c r="HM52" s="330"/>
      <c r="HN52" s="330"/>
      <c r="HO52" s="330"/>
      <c r="HP52" s="330"/>
      <c r="HQ52" s="330"/>
      <c r="HR52" s="330"/>
      <c r="HS52" s="330"/>
      <c r="HT52" s="330"/>
      <c r="HU52" s="330"/>
      <c r="HV52" s="330"/>
      <c r="HW52" s="330"/>
      <c r="HX52" s="330"/>
      <c r="HY52" s="330"/>
      <c r="HZ52" s="330"/>
      <c r="IA52" s="330"/>
      <c r="IB52" s="330"/>
      <c r="IC52" s="330"/>
      <c r="ID52" s="330"/>
      <c r="IE52" s="330"/>
      <c r="IF52" s="330"/>
      <c r="IG52" s="330"/>
      <c r="IH52" s="330"/>
      <c r="II52" s="330"/>
      <c r="IJ52" s="330"/>
      <c r="IK52" s="330"/>
      <c r="IL52" s="330"/>
      <c r="IM52" s="330"/>
      <c r="IN52" s="330"/>
      <c r="IO52" s="330"/>
      <c r="IP52" s="330"/>
      <c r="IQ52" s="330"/>
      <c r="IR52" s="330"/>
      <c r="IS52" s="330"/>
      <c r="IT52" s="330"/>
      <c r="IU52" s="330"/>
      <c r="IV52" s="330"/>
      <c r="IW52" s="330"/>
      <c r="IX52" s="330"/>
      <c r="IY52" s="330"/>
      <c r="IZ52" s="330"/>
      <c r="JA52" s="330"/>
      <c r="JB52" s="330"/>
      <c r="JC52" s="330"/>
      <c r="JD52" s="330"/>
      <c r="JE52" s="330"/>
      <c r="JF52" s="330"/>
      <c r="JG52" s="330"/>
      <c r="JH52" s="330"/>
      <c r="JI52" s="330"/>
      <c r="JJ52" s="330"/>
      <c r="JK52" s="330"/>
      <c r="JL52" s="330"/>
      <c r="JM52" s="330"/>
      <c r="JN52" s="330"/>
      <c r="JO52" s="330"/>
      <c r="JP52" s="330"/>
      <c r="JQ52" s="330"/>
      <c r="JR52" s="330"/>
      <c r="JS52" s="330"/>
      <c r="JT52" s="330"/>
      <c r="JU52" s="330"/>
      <c r="JV52" s="330"/>
      <c r="JW52" s="330"/>
      <c r="JX52" s="330"/>
      <c r="JY52" s="330"/>
      <c r="JZ52" s="330"/>
      <c r="KA52" s="330"/>
      <c r="KB52" s="330"/>
      <c r="KC52" s="330"/>
      <c r="KD52" s="330"/>
      <c r="KE52" s="330"/>
      <c r="KF52" s="330"/>
      <c r="KG52" s="330"/>
      <c r="KH52" s="330"/>
      <c r="KI52" s="330"/>
      <c r="KJ52" s="330"/>
      <c r="KK52" s="330"/>
      <c r="KL52" s="330"/>
      <c r="KM52" s="330"/>
      <c r="KN52" s="330"/>
      <c r="KO52" s="330"/>
      <c r="KP52" s="330"/>
      <c r="KQ52" s="330"/>
      <c r="KR52" s="330"/>
      <c r="KS52" s="330"/>
      <c r="KT52" s="330"/>
      <c r="KU52" s="330"/>
      <c r="KV52" s="330"/>
      <c r="KW52" s="330"/>
      <c r="KX52" s="330"/>
      <c r="KY52" s="330"/>
      <c r="KZ52" s="330"/>
      <c r="LA52" s="330"/>
      <c r="LB52" s="330"/>
      <c r="LC52" s="330"/>
      <c r="LD52" s="330"/>
      <c r="LE52" s="330"/>
      <c r="LF52" s="330"/>
      <c r="LG52" s="330"/>
    </row>
    <row r="53" spans="1:319" s="201" customFormat="1" ht="40.9" customHeight="1" x14ac:dyDescent="0.25">
      <c r="A53" s="847" t="s">
        <v>501</v>
      </c>
      <c r="B53" s="878" t="s">
        <v>502</v>
      </c>
      <c r="C53" s="334" t="s">
        <v>407</v>
      </c>
      <c r="D53" s="336" t="s">
        <v>109</v>
      </c>
      <c r="E53" s="336" t="s">
        <v>20</v>
      </c>
      <c r="F53" s="336" t="s">
        <v>489</v>
      </c>
      <c r="G53" s="336"/>
      <c r="H53" s="654" t="s">
        <v>470</v>
      </c>
      <c r="I53" s="737" t="s">
        <v>504</v>
      </c>
      <c r="J53" s="662" t="s">
        <v>351</v>
      </c>
      <c r="K53" s="328"/>
      <c r="L53" s="776" t="s">
        <v>505</v>
      </c>
      <c r="M53" s="674" t="s">
        <v>113</v>
      </c>
      <c r="N53" s="674">
        <v>3</v>
      </c>
      <c r="O53" s="678" t="s">
        <v>312</v>
      </c>
      <c r="P53" s="712" t="s">
        <v>115</v>
      </c>
      <c r="Q53" s="715">
        <v>5</v>
      </c>
      <c r="R53" s="757" t="str">
        <f>IF(N53+Q53=0," ",IF(OR(AND(N53=1,Q53=1),AND(N53=1,Q53=2),AND(N53=2,Q53=2),AND(N53=2,Q53=1),AND(N53=3,Q53=1)),"Bajo",IF(OR(AND(N53=1,Q53=3),AND(N53=2,Q53=3),AND(N53=3,Q53=2),AND(N53=4,Q53=1)),"Moderado",IF(OR(AND(N53=1,Q53=4),AND(N53=2,Q53=4),AND(N53=3,Q53=3),AND(N53=4,Q53=2),AND(N53=4,Q53=3),AND(N53=5,Q53=1),AND(N53=5,Q53=2)),"Alto",IF(OR(AND(N53=2,Q53=5),AND(N53=3,Q53=5),AND(N53=3,Q53=4),AND(N53=4,Q53=4),AND(N53=4,Q53=5),AND(N53=5,Q53=3),AND(N53=5,Q53=4),AND(N53=1,Q53=5),AND(N53=5,Q53=5)),"Extremo","")))))</f>
        <v>Extremo</v>
      </c>
      <c r="S53" s="346" t="s">
        <v>506</v>
      </c>
      <c r="T53" s="158" t="s">
        <v>117</v>
      </c>
      <c r="U53" s="328">
        <v>15</v>
      </c>
      <c r="V53" s="328">
        <v>15</v>
      </c>
      <c r="W53" s="328">
        <v>15</v>
      </c>
      <c r="X53" s="328">
        <v>15</v>
      </c>
      <c r="Y53" s="328">
        <v>15</v>
      </c>
      <c r="Z53" s="369">
        <v>0</v>
      </c>
      <c r="AA53" s="328">
        <v>10</v>
      </c>
      <c r="AB53" s="324">
        <f t="shared" si="3"/>
        <v>85</v>
      </c>
      <c r="AC53" s="328" t="s">
        <v>119</v>
      </c>
      <c r="AD53" s="328" t="s">
        <v>118</v>
      </c>
      <c r="AE53" s="375">
        <v>0</v>
      </c>
      <c r="AF53" s="778">
        <f>AVERAGE(AE53:AE57)</f>
        <v>0</v>
      </c>
      <c r="AG53" s="703" t="s">
        <v>119</v>
      </c>
      <c r="AH53" s="476" t="s">
        <v>120</v>
      </c>
      <c r="AI53" s="476" t="s">
        <v>120</v>
      </c>
      <c r="AJ53" s="674" t="s">
        <v>113</v>
      </c>
      <c r="AK53" s="674">
        <v>3</v>
      </c>
      <c r="AL53" s="674" t="s">
        <v>115</v>
      </c>
      <c r="AM53" s="674">
        <v>5</v>
      </c>
      <c r="AN53" s="757" t="str">
        <f>IF(AK53+AM53=0," ",IF(OR(AND(AK53=1,AM53=1),AND(AK53=1,AM53=2),AND(AK53=2,AM53=2),AND(AK53=2,AM53=1),AND(AK53=3,AM53=1)),"Bajo",IF(OR(AND(AK53=1,AM53=3),AND(AK53=2,AM53=3),AND(AK53=3,AM53=2),AND(AK53=4,AM53=1)),"Moderado",IF(OR(AND(AK53=1,AM53=4),AND(AK53=2,AM53=4),AND(AK53=3,AM53=3),AND(AK53=4,AM53=2),AND(AK53=4,AM53=3),AND(AK53=5,AM53=1),AND(AK53=5,AM53=2)),"Alto",IF(OR(AND(AK53=2,AM53=5),AND(AK53=1,AM53=5),AND(AK53=3,AM53=5),AND(AK53=3,AM53=4),AND(AK53=4,AM53=4),AND(AK53=4,AM53=5),AND(AK53=5,AM53=3),AND(AK53=5,AM53=4),AND(AK53=5,AM53=5)),"Extremo","")))))</f>
        <v>Extremo</v>
      </c>
      <c r="AO53" s="601" t="s">
        <v>507</v>
      </c>
      <c r="AP53" s="601" t="s">
        <v>123</v>
      </c>
      <c r="AQ53" s="36" t="s">
        <v>124</v>
      </c>
      <c r="AR53" s="36" t="s">
        <v>125</v>
      </c>
      <c r="AS53" s="346" t="s">
        <v>508</v>
      </c>
      <c r="AT53" s="346" t="s">
        <v>477</v>
      </c>
      <c r="AU53" s="346" t="s">
        <v>417</v>
      </c>
      <c r="AV53" s="160" t="s">
        <v>509</v>
      </c>
      <c r="AW53" s="180">
        <v>44019</v>
      </c>
      <c r="AX53" s="331" t="s">
        <v>510</v>
      </c>
      <c r="AY53" s="160" t="s">
        <v>511</v>
      </c>
      <c r="AZ53" s="280">
        <v>0</v>
      </c>
      <c r="BA53" s="595" t="s">
        <v>876</v>
      </c>
      <c r="BB53" s="328"/>
      <c r="BC53" s="328"/>
      <c r="BD53" s="328"/>
      <c r="BE53" s="328"/>
      <c r="BF53" s="328"/>
      <c r="BG53" s="328"/>
      <c r="BH53" s="328"/>
      <c r="BI53" s="328"/>
      <c r="BJ53" s="328"/>
      <c r="BK53" s="328"/>
      <c r="BL53" s="328"/>
      <c r="BM53" s="328"/>
      <c r="BN53" s="328"/>
      <c r="BO53" s="328"/>
      <c r="BP53" s="328"/>
      <c r="BQ53" s="328"/>
      <c r="BR53" s="328"/>
      <c r="BS53" s="328"/>
      <c r="BT53" s="328"/>
      <c r="BU53" s="328"/>
      <c r="BV53" s="328"/>
      <c r="BW53" s="328"/>
      <c r="BX53" s="328"/>
      <c r="BY53" s="328"/>
      <c r="BZ53" s="328"/>
      <c r="CA53" s="328"/>
      <c r="CB53" s="328"/>
      <c r="CC53" s="328"/>
      <c r="CD53" s="328"/>
      <c r="CE53" s="328"/>
      <c r="CF53" s="328"/>
      <c r="CG53" s="328"/>
      <c r="CH53" s="328"/>
      <c r="CI53" s="328"/>
      <c r="CJ53" s="328"/>
      <c r="CK53" s="328"/>
      <c r="CL53" s="328"/>
      <c r="CM53" s="328"/>
      <c r="CN53" s="328"/>
      <c r="CO53" s="328"/>
      <c r="CP53" s="328"/>
      <c r="CQ53" s="328"/>
      <c r="CR53" s="328"/>
      <c r="CS53" s="328"/>
      <c r="CT53" s="328"/>
      <c r="CU53" s="328"/>
      <c r="CV53" s="328"/>
      <c r="CW53" s="328"/>
      <c r="CX53" s="328"/>
      <c r="CY53" s="328"/>
      <c r="CZ53" s="328"/>
      <c r="DA53" s="328"/>
      <c r="DB53" s="328"/>
      <c r="DC53" s="328"/>
      <c r="DD53" s="328"/>
      <c r="DE53" s="328"/>
      <c r="DF53" s="328"/>
      <c r="DG53" s="328"/>
      <c r="DH53" s="328"/>
      <c r="DI53" s="328"/>
      <c r="DJ53" s="328"/>
      <c r="DK53" s="328"/>
      <c r="DL53" s="328"/>
      <c r="DM53" s="328"/>
      <c r="DN53" s="328"/>
      <c r="DO53" s="328"/>
      <c r="DP53" s="328"/>
      <c r="DQ53" s="328"/>
      <c r="DR53" s="328"/>
      <c r="DS53" s="328"/>
      <c r="DT53" s="328"/>
      <c r="DU53" s="328"/>
      <c r="DV53" s="328"/>
      <c r="DW53" s="328"/>
      <c r="DX53" s="328"/>
      <c r="DY53" s="328"/>
      <c r="DZ53" s="328"/>
      <c r="EA53" s="328"/>
      <c r="EB53" s="328"/>
      <c r="EC53" s="328"/>
      <c r="ED53" s="328"/>
      <c r="EE53" s="328"/>
      <c r="EF53" s="328"/>
      <c r="EG53" s="328"/>
      <c r="EH53" s="328"/>
      <c r="EI53" s="328"/>
      <c r="EJ53" s="328"/>
      <c r="EK53" s="328"/>
      <c r="EL53" s="328"/>
      <c r="EM53" s="328"/>
      <c r="EN53" s="328"/>
      <c r="EO53" s="328"/>
      <c r="EP53" s="328"/>
      <c r="EQ53" s="328"/>
      <c r="ER53" s="328"/>
      <c r="ES53" s="328"/>
      <c r="ET53" s="328"/>
      <c r="EU53" s="328"/>
      <c r="EV53" s="328"/>
      <c r="EW53" s="328"/>
      <c r="EX53" s="328"/>
      <c r="EY53" s="328"/>
      <c r="EZ53" s="328"/>
      <c r="FA53" s="328"/>
      <c r="FB53" s="328"/>
      <c r="FC53" s="328"/>
      <c r="FD53" s="328"/>
      <c r="FE53" s="328"/>
      <c r="FF53" s="328"/>
      <c r="FG53" s="328"/>
      <c r="FH53" s="328"/>
      <c r="FI53" s="328"/>
      <c r="FJ53" s="328"/>
      <c r="FK53" s="328"/>
      <c r="FL53" s="328"/>
      <c r="FM53" s="328"/>
      <c r="FN53" s="328"/>
      <c r="FO53" s="328"/>
      <c r="FP53" s="328"/>
      <c r="FQ53" s="328"/>
      <c r="FR53" s="328"/>
      <c r="FS53" s="328"/>
      <c r="FT53" s="328"/>
      <c r="FU53" s="328"/>
      <c r="FV53" s="328"/>
      <c r="FW53" s="328"/>
      <c r="FX53" s="328"/>
      <c r="FY53" s="328"/>
      <c r="FZ53" s="328"/>
      <c r="GA53" s="328"/>
      <c r="GB53" s="328"/>
      <c r="GC53" s="328"/>
      <c r="GD53" s="328"/>
      <c r="GE53" s="328"/>
      <c r="GF53" s="328"/>
      <c r="GG53" s="328"/>
      <c r="GH53" s="328"/>
      <c r="GI53" s="328"/>
      <c r="GJ53" s="328"/>
      <c r="GK53" s="328"/>
      <c r="GL53" s="328"/>
      <c r="GM53" s="328"/>
      <c r="GN53" s="328"/>
      <c r="GO53" s="328"/>
      <c r="GP53" s="328"/>
      <c r="GQ53" s="328"/>
      <c r="GR53" s="328"/>
      <c r="GS53" s="328"/>
      <c r="GT53" s="328"/>
      <c r="GU53" s="328"/>
      <c r="GV53" s="328"/>
      <c r="GW53" s="328"/>
      <c r="GX53" s="328"/>
      <c r="GY53" s="328"/>
      <c r="GZ53" s="328"/>
      <c r="HA53" s="328"/>
      <c r="HB53" s="328"/>
      <c r="HC53" s="328"/>
      <c r="HD53" s="328"/>
      <c r="HE53" s="328"/>
      <c r="HF53" s="328"/>
      <c r="HG53" s="328"/>
      <c r="HH53" s="328"/>
      <c r="HI53" s="328"/>
      <c r="HJ53" s="328"/>
      <c r="HK53" s="328"/>
      <c r="HL53" s="328"/>
      <c r="HM53" s="328"/>
      <c r="HN53" s="328"/>
      <c r="HO53" s="328"/>
      <c r="HP53" s="328"/>
      <c r="HQ53" s="328"/>
      <c r="HR53" s="328"/>
      <c r="HS53" s="328"/>
      <c r="HT53" s="328"/>
      <c r="HU53" s="328"/>
      <c r="HV53" s="328"/>
      <c r="HW53" s="328"/>
      <c r="HX53" s="328"/>
      <c r="HY53" s="328"/>
      <c r="HZ53" s="328"/>
      <c r="IA53" s="328"/>
      <c r="IB53" s="328"/>
      <c r="IC53" s="328"/>
      <c r="ID53" s="328"/>
      <c r="IE53" s="328"/>
      <c r="IF53" s="328"/>
      <c r="IG53" s="328"/>
      <c r="IH53" s="328"/>
      <c r="II53" s="328"/>
      <c r="IJ53" s="328"/>
      <c r="IK53" s="328"/>
      <c r="IL53" s="328"/>
      <c r="IM53" s="328"/>
      <c r="IN53" s="328"/>
      <c r="IO53" s="328"/>
      <c r="IP53" s="328"/>
      <c r="IQ53" s="328"/>
      <c r="IR53" s="328"/>
      <c r="IS53" s="328"/>
      <c r="IT53" s="328"/>
      <c r="IU53" s="328"/>
      <c r="IV53" s="328"/>
      <c r="IW53" s="328"/>
      <c r="IX53" s="328"/>
      <c r="IY53" s="328"/>
      <c r="IZ53" s="328"/>
      <c r="JA53" s="328"/>
      <c r="JB53" s="328"/>
      <c r="JC53" s="328"/>
      <c r="JD53" s="328"/>
      <c r="JE53" s="328"/>
      <c r="JF53" s="328"/>
      <c r="JG53" s="328"/>
      <c r="JH53" s="328"/>
      <c r="JI53" s="328"/>
      <c r="JJ53" s="328"/>
      <c r="JK53" s="328"/>
      <c r="JL53" s="328"/>
      <c r="JM53" s="328"/>
      <c r="JN53" s="328"/>
      <c r="JO53" s="328"/>
      <c r="JP53" s="328"/>
      <c r="JQ53" s="328"/>
      <c r="JR53" s="328"/>
      <c r="JS53" s="328"/>
      <c r="JT53" s="328"/>
      <c r="JU53" s="328"/>
      <c r="JV53" s="328"/>
      <c r="JW53" s="328"/>
      <c r="JX53" s="328"/>
      <c r="JY53" s="328"/>
      <c r="JZ53" s="328"/>
      <c r="KA53" s="328"/>
      <c r="KB53" s="328"/>
      <c r="KC53" s="328"/>
      <c r="KD53" s="328"/>
      <c r="KE53" s="328"/>
      <c r="KF53" s="328"/>
      <c r="KG53" s="328"/>
      <c r="KH53" s="328"/>
      <c r="KI53" s="328"/>
      <c r="KJ53" s="328"/>
      <c r="KK53" s="328"/>
      <c r="KL53" s="328"/>
      <c r="KM53" s="328"/>
      <c r="KN53" s="328"/>
      <c r="KO53" s="328"/>
      <c r="KP53" s="328"/>
      <c r="KQ53" s="328"/>
      <c r="KR53" s="328"/>
      <c r="KS53" s="328"/>
      <c r="KT53" s="328"/>
      <c r="KU53" s="328"/>
      <c r="KV53" s="328"/>
      <c r="KW53" s="328"/>
      <c r="KX53" s="328"/>
      <c r="KY53" s="328"/>
      <c r="KZ53" s="328"/>
      <c r="LA53" s="328"/>
      <c r="LB53" s="328"/>
      <c r="LC53" s="328"/>
      <c r="LD53" s="328"/>
      <c r="LE53" s="328"/>
      <c r="LF53" s="328"/>
      <c r="LG53" s="328"/>
    </row>
    <row r="54" spans="1:319" s="202" customFormat="1" ht="40.9" customHeight="1" x14ac:dyDescent="0.25">
      <c r="A54" s="848"/>
      <c r="B54" s="879"/>
      <c r="C54" s="342" t="s">
        <v>512</v>
      </c>
      <c r="D54" s="340" t="s">
        <v>109</v>
      </c>
      <c r="E54" s="340" t="s">
        <v>19</v>
      </c>
      <c r="F54" s="340" t="s">
        <v>110</v>
      </c>
      <c r="G54" s="340"/>
      <c r="H54" s="655"/>
      <c r="I54" s="738"/>
      <c r="J54" s="663"/>
      <c r="K54" s="329"/>
      <c r="L54" s="753"/>
      <c r="M54" s="675"/>
      <c r="N54" s="675"/>
      <c r="O54" s="679"/>
      <c r="P54" s="713"/>
      <c r="Q54" s="716"/>
      <c r="R54" s="744"/>
      <c r="S54" s="342" t="s">
        <v>513</v>
      </c>
      <c r="T54" s="161" t="s">
        <v>149</v>
      </c>
      <c r="U54" s="329">
        <v>15</v>
      </c>
      <c r="V54" s="329">
        <v>15</v>
      </c>
      <c r="W54" s="329">
        <v>15</v>
      </c>
      <c r="X54" s="329">
        <v>10</v>
      </c>
      <c r="Y54" s="329">
        <v>15</v>
      </c>
      <c r="Z54" s="370">
        <v>0</v>
      </c>
      <c r="AA54" s="329">
        <v>10</v>
      </c>
      <c r="AB54" s="325">
        <f t="shared" si="3"/>
        <v>80</v>
      </c>
      <c r="AC54" s="329" t="s">
        <v>119</v>
      </c>
      <c r="AD54" s="329" t="s">
        <v>118</v>
      </c>
      <c r="AE54" s="427">
        <v>0</v>
      </c>
      <c r="AF54" s="779"/>
      <c r="AG54" s="704"/>
      <c r="AH54" s="477"/>
      <c r="AI54" s="477"/>
      <c r="AJ54" s="675"/>
      <c r="AK54" s="675"/>
      <c r="AL54" s="675"/>
      <c r="AM54" s="675"/>
      <c r="AN54" s="744"/>
      <c r="AO54" s="602"/>
      <c r="AP54" s="602"/>
      <c r="AQ54" s="354" t="s">
        <v>124</v>
      </c>
      <c r="AR54" s="354" t="s">
        <v>125</v>
      </c>
      <c r="AS54" s="341" t="s">
        <v>514</v>
      </c>
      <c r="AT54" s="341" t="s">
        <v>477</v>
      </c>
      <c r="AU54" s="341" t="s">
        <v>417</v>
      </c>
      <c r="AV54" s="356" t="s">
        <v>515</v>
      </c>
      <c r="AW54" s="179">
        <v>44019</v>
      </c>
      <c r="AX54" s="332" t="s">
        <v>516</v>
      </c>
      <c r="AY54" s="356" t="s">
        <v>511</v>
      </c>
      <c r="AZ54" s="281">
        <v>0.3</v>
      </c>
      <c r="BA54" s="596"/>
      <c r="BB54" s="329"/>
      <c r="BC54" s="329"/>
      <c r="BD54" s="329"/>
      <c r="BE54" s="329"/>
      <c r="BF54" s="329"/>
      <c r="BG54" s="329"/>
      <c r="BH54" s="329"/>
      <c r="BI54" s="329"/>
      <c r="BJ54" s="329"/>
      <c r="BK54" s="329"/>
      <c r="BL54" s="329"/>
      <c r="BM54" s="329"/>
      <c r="BN54" s="329"/>
      <c r="BO54" s="329"/>
      <c r="BP54" s="329"/>
      <c r="BQ54" s="329"/>
      <c r="BR54" s="329"/>
      <c r="BS54" s="329"/>
      <c r="BT54" s="329"/>
      <c r="BU54" s="329"/>
      <c r="BV54" s="329"/>
      <c r="BW54" s="329"/>
      <c r="BX54" s="329"/>
      <c r="BY54" s="329"/>
      <c r="BZ54" s="329"/>
      <c r="CA54" s="329"/>
      <c r="CB54" s="329"/>
      <c r="CC54" s="329"/>
      <c r="CD54" s="329"/>
      <c r="CE54" s="329"/>
      <c r="CF54" s="329"/>
      <c r="CG54" s="329"/>
      <c r="CH54" s="329"/>
      <c r="CI54" s="329"/>
      <c r="CJ54" s="329"/>
      <c r="CK54" s="329"/>
      <c r="CL54" s="329"/>
      <c r="CM54" s="329"/>
      <c r="CN54" s="329"/>
      <c r="CO54" s="329"/>
      <c r="CP54" s="329"/>
      <c r="CQ54" s="329"/>
      <c r="CR54" s="329"/>
      <c r="CS54" s="329"/>
      <c r="CT54" s="329"/>
      <c r="CU54" s="329"/>
      <c r="CV54" s="329"/>
      <c r="CW54" s="329"/>
      <c r="CX54" s="329"/>
      <c r="CY54" s="329"/>
      <c r="CZ54" s="329"/>
      <c r="DA54" s="329"/>
      <c r="DB54" s="329"/>
      <c r="DC54" s="329"/>
      <c r="DD54" s="329"/>
      <c r="DE54" s="329"/>
      <c r="DF54" s="329"/>
      <c r="DG54" s="329"/>
      <c r="DH54" s="329"/>
      <c r="DI54" s="329"/>
      <c r="DJ54" s="329"/>
      <c r="DK54" s="329"/>
      <c r="DL54" s="329"/>
      <c r="DM54" s="329"/>
      <c r="DN54" s="329"/>
      <c r="DO54" s="329"/>
      <c r="DP54" s="329"/>
      <c r="DQ54" s="329"/>
      <c r="DR54" s="329"/>
      <c r="DS54" s="329"/>
      <c r="DT54" s="329"/>
      <c r="DU54" s="329"/>
      <c r="DV54" s="329"/>
      <c r="DW54" s="329"/>
      <c r="DX54" s="329"/>
      <c r="DY54" s="329"/>
      <c r="DZ54" s="329"/>
      <c r="EA54" s="329"/>
      <c r="EB54" s="329"/>
      <c r="EC54" s="329"/>
      <c r="ED54" s="329"/>
      <c r="EE54" s="329"/>
      <c r="EF54" s="329"/>
      <c r="EG54" s="329"/>
      <c r="EH54" s="329"/>
      <c r="EI54" s="329"/>
      <c r="EJ54" s="329"/>
      <c r="EK54" s="329"/>
      <c r="EL54" s="329"/>
      <c r="EM54" s="329"/>
      <c r="EN54" s="329"/>
      <c r="EO54" s="329"/>
      <c r="EP54" s="329"/>
      <c r="EQ54" s="329"/>
      <c r="ER54" s="329"/>
      <c r="ES54" s="329"/>
      <c r="ET54" s="329"/>
      <c r="EU54" s="329"/>
      <c r="EV54" s="329"/>
      <c r="EW54" s="329"/>
      <c r="EX54" s="329"/>
      <c r="EY54" s="329"/>
      <c r="EZ54" s="329"/>
      <c r="FA54" s="329"/>
      <c r="FB54" s="329"/>
      <c r="FC54" s="329"/>
      <c r="FD54" s="329"/>
      <c r="FE54" s="329"/>
      <c r="FF54" s="329"/>
      <c r="FG54" s="329"/>
      <c r="FH54" s="329"/>
      <c r="FI54" s="329"/>
      <c r="FJ54" s="329"/>
      <c r="FK54" s="329"/>
      <c r="FL54" s="329"/>
      <c r="FM54" s="329"/>
      <c r="FN54" s="329"/>
      <c r="FO54" s="329"/>
      <c r="FP54" s="329"/>
      <c r="FQ54" s="329"/>
      <c r="FR54" s="329"/>
      <c r="FS54" s="329"/>
      <c r="FT54" s="329"/>
      <c r="FU54" s="329"/>
      <c r="FV54" s="329"/>
      <c r="FW54" s="329"/>
      <c r="FX54" s="329"/>
      <c r="FY54" s="329"/>
      <c r="FZ54" s="329"/>
      <c r="GA54" s="329"/>
      <c r="GB54" s="329"/>
      <c r="GC54" s="329"/>
      <c r="GD54" s="329"/>
      <c r="GE54" s="329"/>
      <c r="GF54" s="329"/>
      <c r="GG54" s="329"/>
      <c r="GH54" s="329"/>
      <c r="GI54" s="329"/>
      <c r="GJ54" s="329"/>
      <c r="GK54" s="329"/>
      <c r="GL54" s="329"/>
      <c r="GM54" s="329"/>
      <c r="GN54" s="329"/>
      <c r="GO54" s="329"/>
      <c r="GP54" s="329"/>
      <c r="GQ54" s="329"/>
      <c r="GR54" s="329"/>
      <c r="GS54" s="329"/>
      <c r="GT54" s="329"/>
      <c r="GU54" s="329"/>
      <c r="GV54" s="329"/>
      <c r="GW54" s="329"/>
      <c r="GX54" s="329"/>
      <c r="GY54" s="329"/>
      <c r="GZ54" s="329"/>
      <c r="HA54" s="329"/>
      <c r="HB54" s="329"/>
      <c r="HC54" s="329"/>
      <c r="HD54" s="329"/>
      <c r="HE54" s="329"/>
      <c r="HF54" s="329"/>
      <c r="HG54" s="329"/>
      <c r="HH54" s="329"/>
      <c r="HI54" s="329"/>
      <c r="HJ54" s="329"/>
      <c r="HK54" s="329"/>
      <c r="HL54" s="329"/>
      <c r="HM54" s="329"/>
      <c r="HN54" s="329"/>
      <c r="HO54" s="329"/>
      <c r="HP54" s="329"/>
      <c r="HQ54" s="329"/>
      <c r="HR54" s="329"/>
      <c r="HS54" s="329"/>
      <c r="HT54" s="329"/>
      <c r="HU54" s="329"/>
      <c r="HV54" s="329"/>
      <c r="HW54" s="329"/>
      <c r="HX54" s="329"/>
      <c r="HY54" s="329"/>
      <c r="HZ54" s="329"/>
      <c r="IA54" s="329"/>
      <c r="IB54" s="329"/>
      <c r="IC54" s="329"/>
      <c r="ID54" s="329"/>
      <c r="IE54" s="329"/>
      <c r="IF54" s="329"/>
      <c r="IG54" s="329"/>
      <c r="IH54" s="329"/>
      <c r="II54" s="329"/>
      <c r="IJ54" s="329"/>
      <c r="IK54" s="329"/>
      <c r="IL54" s="329"/>
      <c r="IM54" s="329"/>
      <c r="IN54" s="329"/>
      <c r="IO54" s="329"/>
      <c r="IP54" s="329"/>
      <c r="IQ54" s="329"/>
      <c r="IR54" s="329"/>
      <c r="IS54" s="329"/>
      <c r="IT54" s="329"/>
      <c r="IU54" s="329"/>
      <c r="IV54" s="329"/>
      <c r="IW54" s="329"/>
      <c r="IX54" s="329"/>
      <c r="IY54" s="329"/>
      <c r="IZ54" s="329"/>
      <c r="JA54" s="329"/>
      <c r="JB54" s="329"/>
      <c r="JC54" s="329"/>
      <c r="JD54" s="329"/>
      <c r="JE54" s="329"/>
      <c r="JF54" s="329"/>
      <c r="JG54" s="329"/>
      <c r="JH54" s="329"/>
      <c r="JI54" s="329"/>
      <c r="JJ54" s="329"/>
      <c r="JK54" s="329"/>
      <c r="JL54" s="329"/>
      <c r="JM54" s="329"/>
      <c r="JN54" s="329"/>
      <c r="JO54" s="329"/>
      <c r="JP54" s="329"/>
      <c r="JQ54" s="329"/>
      <c r="JR54" s="329"/>
      <c r="JS54" s="329"/>
      <c r="JT54" s="329"/>
      <c r="JU54" s="329"/>
      <c r="JV54" s="329"/>
      <c r="JW54" s="329"/>
      <c r="JX54" s="329"/>
      <c r="JY54" s="329"/>
      <c r="JZ54" s="329"/>
      <c r="KA54" s="329"/>
      <c r="KB54" s="329"/>
      <c r="KC54" s="329"/>
      <c r="KD54" s="329"/>
      <c r="KE54" s="329"/>
      <c r="KF54" s="329"/>
      <c r="KG54" s="329"/>
      <c r="KH54" s="329"/>
      <c r="KI54" s="329"/>
      <c r="KJ54" s="329"/>
      <c r="KK54" s="329"/>
      <c r="KL54" s="329"/>
      <c r="KM54" s="329"/>
      <c r="KN54" s="329"/>
      <c r="KO54" s="329"/>
      <c r="KP54" s="329"/>
      <c r="KQ54" s="329"/>
      <c r="KR54" s="329"/>
      <c r="KS54" s="329"/>
      <c r="KT54" s="329"/>
      <c r="KU54" s="329"/>
      <c r="KV54" s="329"/>
      <c r="KW54" s="329"/>
      <c r="KX54" s="329"/>
      <c r="KY54" s="329"/>
      <c r="KZ54" s="329"/>
      <c r="LA54" s="329"/>
      <c r="LB54" s="329"/>
      <c r="LC54" s="329"/>
      <c r="LD54" s="329"/>
      <c r="LE54" s="329"/>
      <c r="LF54" s="329"/>
      <c r="LG54" s="329"/>
    </row>
    <row r="55" spans="1:319" s="202" customFormat="1" ht="40.9" customHeight="1" x14ac:dyDescent="0.25">
      <c r="A55" s="848"/>
      <c r="B55" s="879"/>
      <c r="C55" s="342" t="s">
        <v>517</v>
      </c>
      <c r="D55" s="340" t="s">
        <v>109</v>
      </c>
      <c r="E55" s="340" t="s">
        <v>20</v>
      </c>
      <c r="F55" s="340" t="s">
        <v>110</v>
      </c>
      <c r="G55" s="340"/>
      <c r="H55" s="655"/>
      <c r="I55" s="738"/>
      <c r="J55" s="663"/>
      <c r="K55" s="329"/>
      <c r="L55" s="753"/>
      <c r="M55" s="675"/>
      <c r="N55" s="675"/>
      <c r="O55" s="679"/>
      <c r="P55" s="713"/>
      <c r="Q55" s="716"/>
      <c r="R55" s="744"/>
      <c r="S55" s="342" t="s">
        <v>518</v>
      </c>
      <c r="T55" s="161" t="s">
        <v>117</v>
      </c>
      <c r="U55" s="329">
        <v>15</v>
      </c>
      <c r="V55" s="329">
        <v>15</v>
      </c>
      <c r="W55" s="329">
        <v>15</v>
      </c>
      <c r="X55" s="329">
        <v>15</v>
      </c>
      <c r="Y55" s="329">
        <v>15</v>
      </c>
      <c r="Z55" s="370">
        <v>0</v>
      </c>
      <c r="AA55" s="329">
        <v>10</v>
      </c>
      <c r="AB55" s="325">
        <f t="shared" si="3"/>
        <v>85</v>
      </c>
      <c r="AC55" s="329" t="s">
        <v>119</v>
      </c>
      <c r="AD55" s="329" t="s">
        <v>118</v>
      </c>
      <c r="AE55" s="427">
        <v>0</v>
      </c>
      <c r="AF55" s="779"/>
      <c r="AG55" s="704"/>
      <c r="AH55" s="477"/>
      <c r="AI55" s="477"/>
      <c r="AJ55" s="675"/>
      <c r="AK55" s="675"/>
      <c r="AL55" s="675"/>
      <c r="AM55" s="675"/>
      <c r="AN55" s="744"/>
      <c r="AO55" s="602"/>
      <c r="AP55" s="602"/>
      <c r="AQ55" s="354" t="s">
        <v>124</v>
      </c>
      <c r="AR55" s="354" t="s">
        <v>125</v>
      </c>
      <c r="AS55" s="341" t="s">
        <v>519</v>
      </c>
      <c r="AT55" s="341" t="s">
        <v>477</v>
      </c>
      <c r="AU55" s="341" t="s">
        <v>417</v>
      </c>
      <c r="AV55" s="356" t="s">
        <v>520</v>
      </c>
      <c r="AW55" s="179">
        <v>44019</v>
      </c>
      <c r="AX55" s="332" t="s">
        <v>510</v>
      </c>
      <c r="AY55" s="356" t="s">
        <v>511</v>
      </c>
      <c r="AZ55" s="281">
        <v>0</v>
      </c>
      <c r="BA55" s="596"/>
      <c r="BB55" s="329"/>
      <c r="BC55" s="329"/>
      <c r="BD55" s="329"/>
      <c r="BE55" s="329"/>
      <c r="BF55" s="329"/>
      <c r="BG55" s="329"/>
      <c r="BH55" s="329"/>
      <c r="BI55" s="329"/>
      <c r="BJ55" s="329"/>
      <c r="BK55" s="329"/>
      <c r="BL55" s="329"/>
      <c r="BM55" s="329"/>
      <c r="BN55" s="329"/>
      <c r="BO55" s="329"/>
      <c r="BP55" s="329"/>
      <c r="BQ55" s="329"/>
      <c r="BR55" s="329"/>
      <c r="BS55" s="329"/>
      <c r="BT55" s="329"/>
      <c r="BU55" s="329"/>
      <c r="BV55" s="329"/>
      <c r="BW55" s="329"/>
      <c r="BX55" s="329"/>
      <c r="BY55" s="329"/>
      <c r="BZ55" s="329"/>
      <c r="CA55" s="329"/>
      <c r="CB55" s="329"/>
      <c r="CC55" s="329"/>
      <c r="CD55" s="329"/>
      <c r="CE55" s="329"/>
      <c r="CF55" s="329"/>
      <c r="CG55" s="329"/>
      <c r="CH55" s="329"/>
      <c r="CI55" s="329"/>
      <c r="CJ55" s="329"/>
      <c r="CK55" s="329"/>
      <c r="CL55" s="329"/>
      <c r="CM55" s="329"/>
      <c r="CN55" s="329"/>
      <c r="CO55" s="329"/>
      <c r="CP55" s="329"/>
      <c r="CQ55" s="329"/>
      <c r="CR55" s="329"/>
      <c r="CS55" s="329"/>
      <c r="CT55" s="329"/>
      <c r="CU55" s="329"/>
      <c r="CV55" s="329"/>
      <c r="CW55" s="329"/>
      <c r="CX55" s="329"/>
      <c r="CY55" s="329"/>
      <c r="CZ55" s="329"/>
      <c r="DA55" s="329"/>
      <c r="DB55" s="329"/>
      <c r="DC55" s="329"/>
      <c r="DD55" s="329"/>
      <c r="DE55" s="329"/>
      <c r="DF55" s="329"/>
      <c r="DG55" s="329"/>
      <c r="DH55" s="329"/>
      <c r="DI55" s="329"/>
      <c r="DJ55" s="329"/>
      <c r="DK55" s="329"/>
      <c r="DL55" s="329"/>
      <c r="DM55" s="329"/>
      <c r="DN55" s="329"/>
      <c r="DO55" s="329"/>
      <c r="DP55" s="329"/>
      <c r="DQ55" s="329"/>
      <c r="DR55" s="329"/>
      <c r="DS55" s="329"/>
      <c r="DT55" s="329"/>
      <c r="DU55" s="329"/>
      <c r="DV55" s="329"/>
      <c r="DW55" s="329"/>
      <c r="DX55" s="329"/>
      <c r="DY55" s="329"/>
      <c r="DZ55" s="329"/>
      <c r="EA55" s="329"/>
      <c r="EB55" s="329"/>
      <c r="EC55" s="329"/>
      <c r="ED55" s="329"/>
      <c r="EE55" s="329"/>
      <c r="EF55" s="329"/>
      <c r="EG55" s="329"/>
      <c r="EH55" s="329"/>
      <c r="EI55" s="329"/>
      <c r="EJ55" s="329"/>
      <c r="EK55" s="329"/>
      <c r="EL55" s="329"/>
      <c r="EM55" s="329"/>
      <c r="EN55" s="329"/>
      <c r="EO55" s="329"/>
      <c r="EP55" s="329"/>
      <c r="EQ55" s="329"/>
      <c r="ER55" s="329"/>
      <c r="ES55" s="329"/>
      <c r="ET55" s="329"/>
      <c r="EU55" s="329"/>
      <c r="EV55" s="329"/>
      <c r="EW55" s="329"/>
      <c r="EX55" s="329"/>
      <c r="EY55" s="329"/>
      <c r="EZ55" s="329"/>
      <c r="FA55" s="329"/>
      <c r="FB55" s="329"/>
      <c r="FC55" s="329"/>
      <c r="FD55" s="329"/>
      <c r="FE55" s="329"/>
      <c r="FF55" s="329"/>
      <c r="FG55" s="329"/>
      <c r="FH55" s="329"/>
      <c r="FI55" s="329"/>
      <c r="FJ55" s="329"/>
      <c r="FK55" s="329"/>
      <c r="FL55" s="329"/>
      <c r="FM55" s="329"/>
      <c r="FN55" s="329"/>
      <c r="FO55" s="329"/>
      <c r="FP55" s="329"/>
      <c r="FQ55" s="329"/>
      <c r="FR55" s="329"/>
      <c r="FS55" s="329"/>
      <c r="FT55" s="329"/>
      <c r="FU55" s="329"/>
      <c r="FV55" s="329"/>
      <c r="FW55" s="329"/>
      <c r="FX55" s="329"/>
      <c r="FY55" s="329"/>
      <c r="FZ55" s="329"/>
      <c r="GA55" s="329"/>
      <c r="GB55" s="329"/>
      <c r="GC55" s="329"/>
      <c r="GD55" s="329"/>
      <c r="GE55" s="329"/>
      <c r="GF55" s="329"/>
      <c r="GG55" s="329"/>
      <c r="GH55" s="329"/>
      <c r="GI55" s="329"/>
      <c r="GJ55" s="329"/>
      <c r="GK55" s="329"/>
      <c r="GL55" s="329"/>
      <c r="GM55" s="329"/>
      <c r="GN55" s="329"/>
      <c r="GO55" s="329"/>
      <c r="GP55" s="329"/>
      <c r="GQ55" s="329"/>
      <c r="GR55" s="329"/>
      <c r="GS55" s="329"/>
      <c r="GT55" s="329"/>
      <c r="GU55" s="329"/>
      <c r="GV55" s="329"/>
      <c r="GW55" s="329"/>
      <c r="GX55" s="329"/>
      <c r="GY55" s="329"/>
      <c r="GZ55" s="329"/>
      <c r="HA55" s="329"/>
      <c r="HB55" s="329"/>
      <c r="HC55" s="329"/>
      <c r="HD55" s="329"/>
      <c r="HE55" s="329"/>
      <c r="HF55" s="329"/>
      <c r="HG55" s="329"/>
      <c r="HH55" s="329"/>
      <c r="HI55" s="329"/>
      <c r="HJ55" s="329"/>
      <c r="HK55" s="329"/>
      <c r="HL55" s="329"/>
      <c r="HM55" s="329"/>
      <c r="HN55" s="329"/>
      <c r="HO55" s="329"/>
      <c r="HP55" s="329"/>
      <c r="HQ55" s="329"/>
      <c r="HR55" s="329"/>
      <c r="HS55" s="329"/>
      <c r="HT55" s="329"/>
      <c r="HU55" s="329"/>
      <c r="HV55" s="329"/>
      <c r="HW55" s="329"/>
      <c r="HX55" s="329"/>
      <c r="HY55" s="329"/>
      <c r="HZ55" s="329"/>
      <c r="IA55" s="329"/>
      <c r="IB55" s="329"/>
      <c r="IC55" s="329"/>
      <c r="ID55" s="329"/>
      <c r="IE55" s="329"/>
      <c r="IF55" s="329"/>
      <c r="IG55" s="329"/>
      <c r="IH55" s="329"/>
      <c r="II55" s="329"/>
      <c r="IJ55" s="329"/>
      <c r="IK55" s="329"/>
      <c r="IL55" s="329"/>
      <c r="IM55" s="329"/>
      <c r="IN55" s="329"/>
      <c r="IO55" s="329"/>
      <c r="IP55" s="329"/>
      <c r="IQ55" s="329"/>
      <c r="IR55" s="329"/>
      <c r="IS55" s="329"/>
      <c r="IT55" s="329"/>
      <c r="IU55" s="329"/>
      <c r="IV55" s="329"/>
      <c r="IW55" s="329"/>
      <c r="IX55" s="329"/>
      <c r="IY55" s="329"/>
      <c r="IZ55" s="329"/>
      <c r="JA55" s="329"/>
      <c r="JB55" s="329"/>
      <c r="JC55" s="329"/>
      <c r="JD55" s="329"/>
      <c r="JE55" s="329"/>
      <c r="JF55" s="329"/>
      <c r="JG55" s="329"/>
      <c r="JH55" s="329"/>
      <c r="JI55" s="329"/>
      <c r="JJ55" s="329"/>
      <c r="JK55" s="329"/>
      <c r="JL55" s="329"/>
      <c r="JM55" s="329"/>
      <c r="JN55" s="329"/>
      <c r="JO55" s="329"/>
      <c r="JP55" s="329"/>
      <c r="JQ55" s="329"/>
      <c r="JR55" s="329"/>
      <c r="JS55" s="329"/>
      <c r="JT55" s="329"/>
      <c r="JU55" s="329"/>
      <c r="JV55" s="329"/>
      <c r="JW55" s="329"/>
      <c r="JX55" s="329"/>
      <c r="JY55" s="329"/>
      <c r="JZ55" s="329"/>
      <c r="KA55" s="329"/>
      <c r="KB55" s="329"/>
      <c r="KC55" s="329"/>
      <c r="KD55" s="329"/>
      <c r="KE55" s="329"/>
      <c r="KF55" s="329"/>
      <c r="KG55" s="329"/>
      <c r="KH55" s="329"/>
      <c r="KI55" s="329"/>
      <c r="KJ55" s="329"/>
      <c r="KK55" s="329"/>
      <c r="KL55" s="329"/>
      <c r="KM55" s="329"/>
      <c r="KN55" s="329"/>
      <c r="KO55" s="329"/>
      <c r="KP55" s="329"/>
      <c r="KQ55" s="329"/>
      <c r="KR55" s="329"/>
      <c r="KS55" s="329"/>
      <c r="KT55" s="329"/>
      <c r="KU55" s="329"/>
      <c r="KV55" s="329"/>
      <c r="KW55" s="329"/>
      <c r="KX55" s="329"/>
      <c r="KY55" s="329"/>
      <c r="KZ55" s="329"/>
      <c r="LA55" s="329"/>
      <c r="LB55" s="329"/>
      <c r="LC55" s="329"/>
      <c r="LD55" s="329"/>
      <c r="LE55" s="329"/>
      <c r="LF55" s="329"/>
      <c r="LG55" s="329"/>
    </row>
    <row r="56" spans="1:319" s="202" customFormat="1" ht="40.9" customHeight="1" x14ac:dyDescent="0.25">
      <c r="A56" s="848"/>
      <c r="B56" s="879"/>
      <c r="C56" s="342" t="s">
        <v>521</v>
      </c>
      <c r="D56" s="340" t="s">
        <v>109</v>
      </c>
      <c r="E56" s="340" t="s">
        <v>20</v>
      </c>
      <c r="F56" s="340" t="s">
        <v>155</v>
      </c>
      <c r="G56" s="340"/>
      <c r="H56" s="655"/>
      <c r="I56" s="738"/>
      <c r="J56" s="663"/>
      <c r="K56" s="329"/>
      <c r="L56" s="753"/>
      <c r="M56" s="675"/>
      <c r="N56" s="675"/>
      <c r="O56" s="679"/>
      <c r="P56" s="713"/>
      <c r="Q56" s="716"/>
      <c r="R56" s="744"/>
      <c r="S56" s="342" t="s">
        <v>522</v>
      </c>
      <c r="T56" s="161" t="s">
        <v>149</v>
      </c>
      <c r="U56" s="329">
        <v>15</v>
      </c>
      <c r="V56" s="329">
        <v>15</v>
      </c>
      <c r="W56" s="329">
        <v>15</v>
      </c>
      <c r="X56" s="329">
        <v>10</v>
      </c>
      <c r="Y56" s="329">
        <v>15</v>
      </c>
      <c r="Z56" s="370">
        <v>0</v>
      </c>
      <c r="AA56" s="329">
        <v>10</v>
      </c>
      <c r="AB56" s="325">
        <f t="shared" si="3"/>
        <v>80</v>
      </c>
      <c r="AC56" s="329" t="s">
        <v>119</v>
      </c>
      <c r="AD56" s="329" t="s">
        <v>118</v>
      </c>
      <c r="AE56" s="427">
        <v>0</v>
      </c>
      <c r="AF56" s="779"/>
      <c r="AG56" s="704"/>
      <c r="AH56" s="477"/>
      <c r="AI56" s="477"/>
      <c r="AJ56" s="675"/>
      <c r="AK56" s="675"/>
      <c r="AL56" s="675"/>
      <c r="AM56" s="675"/>
      <c r="AN56" s="744"/>
      <c r="AO56" s="602"/>
      <c r="AP56" s="602"/>
      <c r="AQ56" s="604" t="s">
        <v>124</v>
      </c>
      <c r="AR56" s="604" t="s">
        <v>125</v>
      </c>
      <c r="AS56" s="606" t="s">
        <v>523</v>
      </c>
      <c r="AT56" s="606" t="s">
        <v>477</v>
      </c>
      <c r="AU56" s="606" t="s">
        <v>417</v>
      </c>
      <c r="AV56" s="608" t="s">
        <v>343</v>
      </c>
      <c r="AW56" s="179">
        <v>44019</v>
      </c>
      <c r="AX56" s="332" t="s">
        <v>524</v>
      </c>
      <c r="AY56" s="356" t="s">
        <v>511</v>
      </c>
      <c r="AZ56" s="281">
        <v>0</v>
      </c>
      <c r="BA56" s="596"/>
      <c r="BB56" s="329"/>
      <c r="BC56" s="329"/>
      <c r="BD56" s="329"/>
      <c r="BE56" s="329"/>
      <c r="BF56" s="329"/>
      <c r="BG56" s="329"/>
      <c r="BH56" s="329"/>
      <c r="BI56" s="329"/>
      <c r="BJ56" s="329"/>
      <c r="BK56" s="329"/>
      <c r="BL56" s="329"/>
      <c r="BM56" s="329"/>
      <c r="BN56" s="329"/>
      <c r="BO56" s="329"/>
      <c r="BP56" s="329"/>
      <c r="BQ56" s="329"/>
      <c r="BR56" s="329"/>
      <c r="BS56" s="329"/>
      <c r="BT56" s="329"/>
      <c r="BU56" s="329"/>
      <c r="BV56" s="329"/>
      <c r="BW56" s="329"/>
      <c r="BX56" s="329"/>
      <c r="BY56" s="329"/>
      <c r="BZ56" s="329"/>
      <c r="CA56" s="329"/>
      <c r="CB56" s="329"/>
      <c r="CC56" s="329"/>
      <c r="CD56" s="329"/>
      <c r="CE56" s="329"/>
      <c r="CF56" s="329"/>
      <c r="CG56" s="329"/>
      <c r="CH56" s="329"/>
      <c r="CI56" s="329"/>
      <c r="CJ56" s="329"/>
      <c r="CK56" s="329"/>
      <c r="CL56" s="329"/>
      <c r="CM56" s="329"/>
      <c r="CN56" s="329"/>
      <c r="CO56" s="329"/>
      <c r="CP56" s="329"/>
      <c r="CQ56" s="329"/>
      <c r="CR56" s="329"/>
      <c r="CS56" s="329"/>
      <c r="CT56" s="329"/>
      <c r="CU56" s="329"/>
      <c r="CV56" s="329"/>
      <c r="CW56" s="329"/>
      <c r="CX56" s="329"/>
      <c r="CY56" s="329"/>
      <c r="CZ56" s="329"/>
      <c r="DA56" s="329"/>
      <c r="DB56" s="329"/>
      <c r="DC56" s="329"/>
      <c r="DD56" s="329"/>
      <c r="DE56" s="329"/>
      <c r="DF56" s="329"/>
      <c r="DG56" s="329"/>
      <c r="DH56" s="329"/>
      <c r="DI56" s="329"/>
      <c r="DJ56" s="329"/>
      <c r="DK56" s="329"/>
      <c r="DL56" s="329"/>
      <c r="DM56" s="329"/>
      <c r="DN56" s="329"/>
      <c r="DO56" s="329"/>
      <c r="DP56" s="329"/>
      <c r="DQ56" s="329"/>
      <c r="DR56" s="329"/>
      <c r="DS56" s="329"/>
      <c r="DT56" s="329"/>
      <c r="DU56" s="329"/>
      <c r="DV56" s="329"/>
      <c r="DW56" s="329"/>
      <c r="DX56" s="329"/>
      <c r="DY56" s="329"/>
      <c r="DZ56" s="329"/>
      <c r="EA56" s="329"/>
      <c r="EB56" s="329"/>
      <c r="EC56" s="329"/>
      <c r="ED56" s="329"/>
      <c r="EE56" s="329"/>
      <c r="EF56" s="329"/>
      <c r="EG56" s="329"/>
      <c r="EH56" s="329"/>
      <c r="EI56" s="329"/>
      <c r="EJ56" s="329"/>
      <c r="EK56" s="329"/>
      <c r="EL56" s="329"/>
      <c r="EM56" s="329"/>
      <c r="EN56" s="329"/>
      <c r="EO56" s="329"/>
      <c r="EP56" s="329"/>
      <c r="EQ56" s="329"/>
      <c r="ER56" s="329"/>
      <c r="ES56" s="329"/>
      <c r="ET56" s="329"/>
      <c r="EU56" s="329"/>
      <c r="EV56" s="329"/>
      <c r="EW56" s="329"/>
      <c r="EX56" s="329"/>
      <c r="EY56" s="329"/>
      <c r="EZ56" s="329"/>
      <c r="FA56" s="329"/>
      <c r="FB56" s="329"/>
      <c r="FC56" s="329"/>
      <c r="FD56" s="329"/>
      <c r="FE56" s="329"/>
      <c r="FF56" s="329"/>
      <c r="FG56" s="329"/>
      <c r="FH56" s="329"/>
      <c r="FI56" s="329"/>
      <c r="FJ56" s="329"/>
      <c r="FK56" s="329"/>
      <c r="FL56" s="329"/>
      <c r="FM56" s="329"/>
      <c r="FN56" s="329"/>
      <c r="FO56" s="329"/>
      <c r="FP56" s="329"/>
      <c r="FQ56" s="329"/>
      <c r="FR56" s="329"/>
      <c r="FS56" s="329"/>
      <c r="FT56" s="329"/>
      <c r="FU56" s="329"/>
      <c r="FV56" s="329"/>
      <c r="FW56" s="329"/>
      <c r="FX56" s="329"/>
      <c r="FY56" s="329"/>
      <c r="FZ56" s="329"/>
      <c r="GA56" s="329"/>
      <c r="GB56" s="329"/>
      <c r="GC56" s="329"/>
      <c r="GD56" s="329"/>
      <c r="GE56" s="329"/>
      <c r="GF56" s="329"/>
      <c r="GG56" s="329"/>
      <c r="GH56" s="329"/>
      <c r="GI56" s="329"/>
      <c r="GJ56" s="329"/>
      <c r="GK56" s="329"/>
      <c r="GL56" s="329"/>
      <c r="GM56" s="329"/>
      <c r="GN56" s="329"/>
      <c r="GO56" s="329"/>
      <c r="GP56" s="329"/>
      <c r="GQ56" s="329"/>
      <c r="GR56" s="329"/>
      <c r="GS56" s="329"/>
      <c r="GT56" s="329"/>
      <c r="GU56" s="329"/>
      <c r="GV56" s="329"/>
      <c r="GW56" s="329"/>
      <c r="GX56" s="329"/>
      <c r="GY56" s="329"/>
      <c r="GZ56" s="329"/>
      <c r="HA56" s="329"/>
      <c r="HB56" s="329"/>
      <c r="HC56" s="329"/>
      <c r="HD56" s="329"/>
      <c r="HE56" s="329"/>
      <c r="HF56" s="329"/>
      <c r="HG56" s="329"/>
      <c r="HH56" s="329"/>
      <c r="HI56" s="329"/>
      <c r="HJ56" s="329"/>
      <c r="HK56" s="329"/>
      <c r="HL56" s="329"/>
      <c r="HM56" s="329"/>
      <c r="HN56" s="329"/>
      <c r="HO56" s="329"/>
      <c r="HP56" s="329"/>
      <c r="HQ56" s="329"/>
      <c r="HR56" s="329"/>
      <c r="HS56" s="329"/>
      <c r="HT56" s="329"/>
      <c r="HU56" s="329"/>
      <c r="HV56" s="329"/>
      <c r="HW56" s="329"/>
      <c r="HX56" s="329"/>
      <c r="HY56" s="329"/>
      <c r="HZ56" s="329"/>
      <c r="IA56" s="329"/>
      <c r="IB56" s="329"/>
      <c r="IC56" s="329"/>
      <c r="ID56" s="329"/>
      <c r="IE56" s="329"/>
      <c r="IF56" s="329"/>
      <c r="IG56" s="329"/>
      <c r="IH56" s="329"/>
      <c r="II56" s="329"/>
      <c r="IJ56" s="329"/>
      <c r="IK56" s="329"/>
      <c r="IL56" s="329"/>
      <c r="IM56" s="329"/>
      <c r="IN56" s="329"/>
      <c r="IO56" s="329"/>
      <c r="IP56" s="329"/>
      <c r="IQ56" s="329"/>
      <c r="IR56" s="329"/>
      <c r="IS56" s="329"/>
      <c r="IT56" s="329"/>
      <c r="IU56" s="329"/>
      <c r="IV56" s="329"/>
      <c r="IW56" s="329"/>
      <c r="IX56" s="329"/>
      <c r="IY56" s="329"/>
      <c r="IZ56" s="329"/>
      <c r="JA56" s="329"/>
      <c r="JB56" s="329"/>
      <c r="JC56" s="329"/>
      <c r="JD56" s="329"/>
      <c r="JE56" s="329"/>
      <c r="JF56" s="329"/>
      <c r="JG56" s="329"/>
      <c r="JH56" s="329"/>
      <c r="JI56" s="329"/>
      <c r="JJ56" s="329"/>
      <c r="JK56" s="329"/>
      <c r="JL56" s="329"/>
      <c r="JM56" s="329"/>
      <c r="JN56" s="329"/>
      <c r="JO56" s="329"/>
      <c r="JP56" s="329"/>
      <c r="JQ56" s="329"/>
      <c r="JR56" s="329"/>
      <c r="JS56" s="329"/>
      <c r="JT56" s="329"/>
      <c r="JU56" s="329"/>
      <c r="JV56" s="329"/>
      <c r="JW56" s="329"/>
      <c r="JX56" s="329"/>
      <c r="JY56" s="329"/>
      <c r="JZ56" s="329"/>
      <c r="KA56" s="329"/>
      <c r="KB56" s="329"/>
      <c r="KC56" s="329"/>
      <c r="KD56" s="329"/>
      <c r="KE56" s="329"/>
      <c r="KF56" s="329"/>
      <c r="KG56" s="329"/>
      <c r="KH56" s="329"/>
      <c r="KI56" s="329"/>
      <c r="KJ56" s="329"/>
      <c r="KK56" s="329"/>
      <c r="KL56" s="329"/>
      <c r="KM56" s="329"/>
      <c r="KN56" s="329"/>
      <c r="KO56" s="329"/>
      <c r="KP56" s="329"/>
      <c r="KQ56" s="329"/>
      <c r="KR56" s="329"/>
      <c r="KS56" s="329"/>
      <c r="KT56" s="329"/>
      <c r="KU56" s="329"/>
      <c r="KV56" s="329"/>
      <c r="KW56" s="329"/>
      <c r="KX56" s="329"/>
      <c r="KY56" s="329"/>
      <c r="KZ56" s="329"/>
      <c r="LA56" s="329"/>
      <c r="LB56" s="329"/>
      <c r="LC56" s="329"/>
      <c r="LD56" s="329"/>
      <c r="LE56" s="329"/>
      <c r="LF56" s="329"/>
      <c r="LG56" s="329"/>
    </row>
    <row r="57" spans="1:319" s="203" customFormat="1" ht="40.9" customHeight="1" thickBot="1" x14ac:dyDescent="0.3">
      <c r="A57" s="849"/>
      <c r="B57" s="880"/>
      <c r="C57" s="337" t="s">
        <v>525</v>
      </c>
      <c r="D57" s="337" t="s">
        <v>109</v>
      </c>
      <c r="E57" s="337" t="s">
        <v>20</v>
      </c>
      <c r="F57" s="337" t="s">
        <v>27</v>
      </c>
      <c r="G57" s="337"/>
      <c r="H57" s="657"/>
      <c r="I57" s="739"/>
      <c r="J57" s="665"/>
      <c r="K57" s="330"/>
      <c r="L57" s="777"/>
      <c r="M57" s="677"/>
      <c r="N57" s="677"/>
      <c r="O57" s="681"/>
      <c r="P57" s="714"/>
      <c r="Q57" s="717"/>
      <c r="R57" s="758"/>
      <c r="S57" s="335" t="s">
        <v>526</v>
      </c>
      <c r="T57" s="163" t="s">
        <v>149</v>
      </c>
      <c r="U57" s="330">
        <v>15</v>
      </c>
      <c r="V57" s="330">
        <v>15</v>
      </c>
      <c r="W57" s="330">
        <v>15</v>
      </c>
      <c r="X57" s="330">
        <v>10</v>
      </c>
      <c r="Y57" s="330">
        <v>15</v>
      </c>
      <c r="Z57" s="371">
        <v>0</v>
      </c>
      <c r="AA57" s="330">
        <v>10</v>
      </c>
      <c r="AB57" s="327">
        <f t="shared" si="3"/>
        <v>80</v>
      </c>
      <c r="AC57" s="330" t="s">
        <v>119</v>
      </c>
      <c r="AD57" s="330" t="s">
        <v>118</v>
      </c>
      <c r="AE57" s="428">
        <v>0</v>
      </c>
      <c r="AF57" s="780"/>
      <c r="AG57" s="706"/>
      <c r="AH57" s="478"/>
      <c r="AI57" s="478"/>
      <c r="AJ57" s="677"/>
      <c r="AK57" s="677"/>
      <c r="AL57" s="677"/>
      <c r="AM57" s="677"/>
      <c r="AN57" s="758"/>
      <c r="AO57" s="603"/>
      <c r="AP57" s="603"/>
      <c r="AQ57" s="605"/>
      <c r="AR57" s="605"/>
      <c r="AS57" s="607"/>
      <c r="AT57" s="607"/>
      <c r="AU57" s="607"/>
      <c r="AV57" s="609"/>
      <c r="AW57" s="181">
        <v>44019</v>
      </c>
      <c r="AX57" s="333" t="s">
        <v>524</v>
      </c>
      <c r="AY57" s="357" t="s">
        <v>511</v>
      </c>
      <c r="AZ57" s="282">
        <v>0</v>
      </c>
      <c r="BA57" s="597"/>
      <c r="BB57" s="330"/>
      <c r="BC57" s="330"/>
      <c r="BD57" s="330"/>
      <c r="BE57" s="330"/>
      <c r="BF57" s="330"/>
      <c r="BG57" s="330"/>
      <c r="BH57" s="330"/>
      <c r="BI57" s="330"/>
      <c r="BJ57" s="330"/>
      <c r="BK57" s="330"/>
      <c r="BL57" s="330"/>
      <c r="BM57" s="330"/>
      <c r="BN57" s="330"/>
      <c r="BO57" s="330"/>
      <c r="BP57" s="330"/>
      <c r="BQ57" s="330"/>
      <c r="BR57" s="330"/>
      <c r="BS57" s="330"/>
      <c r="BT57" s="330"/>
      <c r="BU57" s="330"/>
      <c r="BV57" s="330"/>
      <c r="BW57" s="330"/>
      <c r="BX57" s="330"/>
      <c r="BY57" s="330"/>
      <c r="BZ57" s="330"/>
      <c r="CA57" s="330"/>
      <c r="CB57" s="330"/>
      <c r="CC57" s="330"/>
      <c r="CD57" s="330"/>
      <c r="CE57" s="330"/>
      <c r="CF57" s="330"/>
      <c r="CG57" s="330"/>
      <c r="CH57" s="330"/>
      <c r="CI57" s="330"/>
      <c r="CJ57" s="330"/>
      <c r="CK57" s="330"/>
      <c r="CL57" s="330"/>
      <c r="CM57" s="330"/>
      <c r="CN57" s="330"/>
      <c r="CO57" s="330"/>
      <c r="CP57" s="330"/>
      <c r="CQ57" s="330"/>
      <c r="CR57" s="330"/>
      <c r="CS57" s="330"/>
      <c r="CT57" s="330"/>
      <c r="CU57" s="330"/>
      <c r="CV57" s="330"/>
      <c r="CW57" s="330"/>
      <c r="CX57" s="330"/>
      <c r="CY57" s="330"/>
      <c r="CZ57" s="330"/>
      <c r="DA57" s="330"/>
      <c r="DB57" s="330"/>
      <c r="DC57" s="330"/>
      <c r="DD57" s="330"/>
      <c r="DE57" s="330"/>
      <c r="DF57" s="330"/>
      <c r="DG57" s="330"/>
      <c r="DH57" s="330"/>
      <c r="DI57" s="330"/>
      <c r="DJ57" s="330"/>
      <c r="DK57" s="330"/>
      <c r="DL57" s="330"/>
      <c r="DM57" s="330"/>
      <c r="DN57" s="330"/>
      <c r="DO57" s="330"/>
      <c r="DP57" s="330"/>
      <c r="DQ57" s="330"/>
      <c r="DR57" s="330"/>
      <c r="DS57" s="330"/>
      <c r="DT57" s="330"/>
      <c r="DU57" s="330"/>
      <c r="DV57" s="330"/>
      <c r="DW57" s="330"/>
      <c r="DX57" s="330"/>
      <c r="DY57" s="330"/>
      <c r="DZ57" s="330"/>
      <c r="EA57" s="330"/>
      <c r="EB57" s="330"/>
      <c r="EC57" s="330"/>
      <c r="ED57" s="330"/>
      <c r="EE57" s="330"/>
      <c r="EF57" s="330"/>
      <c r="EG57" s="330"/>
      <c r="EH57" s="330"/>
      <c r="EI57" s="330"/>
      <c r="EJ57" s="330"/>
      <c r="EK57" s="330"/>
      <c r="EL57" s="330"/>
      <c r="EM57" s="330"/>
      <c r="EN57" s="330"/>
      <c r="EO57" s="330"/>
      <c r="EP57" s="330"/>
      <c r="EQ57" s="330"/>
      <c r="ER57" s="330"/>
      <c r="ES57" s="330"/>
      <c r="ET57" s="330"/>
      <c r="EU57" s="330"/>
      <c r="EV57" s="330"/>
      <c r="EW57" s="330"/>
      <c r="EX57" s="330"/>
      <c r="EY57" s="330"/>
      <c r="EZ57" s="330"/>
      <c r="FA57" s="330"/>
      <c r="FB57" s="330"/>
      <c r="FC57" s="330"/>
      <c r="FD57" s="330"/>
      <c r="FE57" s="330"/>
      <c r="FF57" s="330"/>
      <c r="FG57" s="330"/>
      <c r="FH57" s="330"/>
      <c r="FI57" s="330"/>
      <c r="FJ57" s="330"/>
      <c r="FK57" s="330"/>
      <c r="FL57" s="330"/>
      <c r="FM57" s="330"/>
      <c r="FN57" s="330"/>
      <c r="FO57" s="330"/>
      <c r="FP57" s="330"/>
      <c r="FQ57" s="330"/>
      <c r="FR57" s="330"/>
      <c r="FS57" s="330"/>
      <c r="FT57" s="330"/>
      <c r="FU57" s="330"/>
      <c r="FV57" s="330"/>
      <c r="FW57" s="330"/>
      <c r="FX57" s="330"/>
      <c r="FY57" s="330"/>
      <c r="FZ57" s="330"/>
      <c r="GA57" s="330"/>
      <c r="GB57" s="330"/>
      <c r="GC57" s="330"/>
      <c r="GD57" s="330"/>
      <c r="GE57" s="330"/>
      <c r="GF57" s="330"/>
      <c r="GG57" s="330"/>
      <c r="GH57" s="330"/>
      <c r="GI57" s="330"/>
      <c r="GJ57" s="330"/>
      <c r="GK57" s="330"/>
      <c r="GL57" s="330"/>
      <c r="GM57" s="330"/>
      <c r="GN57" s="330"/>
      <c r="GO57" s="330"/>
      <c r="GP57" s="330"/>
      <c r="GQ57" s="330"/>
      <c r="GR57" s="330"/>
      <c r="GS57" s="330"/>
      <c r="GT57" s="330"/>
      <c r="GU57" s="330"/>
      <c r="GV57" s="330"/>
      <c r="GW57" s="330"/>
      <c r="GX57" s="330"/>
      <c r="GY57" s="330"/>
      <c r="GZ57" s="330"/>
      <c r="HA57" s="330"/>
      <c r="HB57" s="330"/>
      <c r="HC57" s="330"/>
      <c r="HD57" s="330"/>
      <c r="HE57" s="330"/>
      <c r="HF57" s="330"/>
      <c r="HG57" s="330"/>
      <c r="HH57" s="330"/>
      <c r="HI57" s="330"/>
      <c r="HJ57" s="330"/>
      <c r="HK57" s="330"/>
      <c r="HL57" s="330"/>
      <c r="HM57" s="330"/>
      <c r="HN57" s="330"/>
      <c r="HO57" s="330"/>
      <c r="HP57" s="330"/>
      <c r="HQ57" s="330"/>
      <c r="HR57" s="330"/>
      <c r="HS57" s="330"/>
      <c r="HT57" s="330"/>
      <c r="HU57" s="330"/>
      <c r="HV57" s="330"/>
      <c r="HW57" s="330"/>
      <c r="HX57" s="330"/>
      <c r="HY57" s="330"/>
      <c r="HZ57" s="330"/>
      <c r="IA57" s="330"/>
      <c r="IB57" s="330"/>
      <c r="IC57" s="330"/>
      <c r="ID57" s="330"/>
      <c r="IE57" s="330"/>
      <c r="IF57" s="330"/>
      <c r="IG57" s="330"/>
      <c r="IH57" s="330"/>
      <c r="II57" s="330"/>
      <c r="IJ57" s="330"/>
      <c r="IK57" s="330"/>
      <c r="IL57" s="330"/>
      <c r="IM57" s="330"/>
      <c r="IN57" s="330"/>
      <c r="IO57" s="330"/>
      <c r="IP57" s="330"/>
      <c r="IQ57" s="330"/>
      <c r="IR57" s="330"/>
      <c r="IS57" s="330"/>
      <c r="IT57" s="330"/>
      <c r="IU57" s="330"/>
      <c r="IV57" s="330"/>
      <c r="IW57" s="330"/>
      <c r="IX57" s="330"/>
      <c r="IY57" s="330"/>
      <c r="IZ57" s="330"/>
      <c r="JA57" s="330"/>
      <c r="JB57" s="330"/>
      <c r="JC57" s="330"/>
      <c r="JD57" s="330"/>
      <c r="JE57" s="330"/>
      <c r="JF57" s="330"/>
      <c r="JG57" s="330"/>
      <c r="JH57" s="330"/>
      <c r="JI57" s="330"/>
      <c r="JJ57" s="330"/>
      <c r="JK57" s="330"/>
      <c r="JL57" s="330"/>
      <c r="JM57" s="330"/>
      <c r="JN57" s="330"/>
      <c r="JO57" s="330"/>
      <c r="JP57" s="330"/>
      <c r="JQ57" s="330"/>
      <c r="JR57" s="330"/>
      <c r="JS57" s="330"/>
      <c r="JT57" s="330"/>
      <c r="JU57" s="330"/>
      <c r="JV57" s="330"/>
      <c r="JW57" s="330"/>
      <c r="JX57" s="330"/>
      <c r="JY57" s="330"/>
      <c r="JZ57" s="330"/>
      <c r="KA57" s="330"/>
      <c r="KB57" s="330"/>
      <c r="KC57" s="330"/>
      <c r="KD57" s="330"/>
      <c r="KE57" s="330"/>
      <c r="KF57" s="330"/>
      <c r="KG57" s="330"/>
      <c r="KH57" s="330"/>
      <c r="KI57" s="330"/>
      <c r="KJ57" s="330"/>
      <c r="KK57" s="330"/>
      <c r="KL57" s="330"/>
      <c r="KM57" s="330"/>
      <c r="KN57" s="330"/>
      <c r="KO57" s="330"/>
      <c r="KP57" s="330"/>
      <c r="KQ57" s="330"/>
      <c r="KR57" s="330"/>
      <c r="KS57" s="330"/>
      <c r="KT57" s="330"/>
      <c r="KU57" s="330"/>
      <c r="KV57" s="330"/>
      <c r="KW57" s="330"/>
      <c r="KX57" s="330"/>
      <c r="KY57" s="330"/>
      <c r="KZ57" s="330"/>
      <c r="LA57" s="330"/>
      <c r="LB57" s="330"/>
      <c r="LC57" s="330"/>
      <c r="LD57" s="330"/>
      <c r="LE57" s="330"/>
      <c r="LF57" s="330"/>
      <c r="LG57" s="330"/>
    </row>
    <row r="58" spans="1:319" s="18" customFormat="1" ht="49.5" customHeight="1" thickBot="1" x14ac:dyDescent="0.3">
      <c r="A58" s="847" t="s">
        <v>527</v>
      </c>
      <c r="B58" s="882" t="s">
        <v>528</v>
      </c>
      <c r="C58" s="274" t="s">
        <v>529</v>
      </c>
      <c r="D58" s="267" t="s">
        <v>109</v>
      </c>
      <c r="E58" s="267" t="s">
        <v>530</v>
      </c>
      <c r="F58" s="267" t="s">
        <v>110</v>
      </c>
      <c r="G58" s="267"/>
      <c r="H58" s="571" t="s">
        <v>503</v>
      </c>
      <c r="I58" s="610" t="s">
        <v>532</v>
      </c>
      <c r="J58" s="610" t="s">
        <v>18</v>
      </c>
      <c r="L58" s="886" t="s">
        <v>533</v>
      </c>
      <c r="M58" s="616" t="s">
        <v>169</v>
      </c>
      <c r="N58" s="610">
        <v>2</v>
      </c>
      <c r="O58" s="610" t="s">
        <v>534</v>
      </c>
      <c r="P58" s="610" t="s">
        <v>171</v>
      </c>
      <c r="Q58" s="610">
        <v>4</v>
      </c>
      <c r="R58" s="613" t="str">
        <f>IF(N58+Q58=0," ",IF(OR(AND(N58=1,Q58=1),AND(N58=1,Q58=2),AND(N58=2,Q58=2),AND(N58=2,Q58=1),AND(N58=3,Q58=1)),"Bajo",IF(OR(AND(N58=1,Q58=3),AND(N58=2,Q58=3),AND(N58=3,Q58=2),AND(N58=4,Q58=1)),"Moderado",IF(OR(AND(N58=1,Q58=4),AND(N58=2,Q58=4),AND(N58=3,Q58=3),AND(N58=4,Q58=2),AND(N58=4,Q58=3),AND(N58=5,Q58=1),AND(N58=5,Q58=2)),"Alto",IF(OR(AND(N58=2,Q58=5),AND(N58=3,Q58=5),AND(N58=3,Q58=4),AND(N58=4,Q58=4),AND(N58=4,Q58=5),AND(N58=5,Q58=3),AND(N58=5,Q58=4),AND(N58=1,Q58=5),AND(N58=5,Q58=5)),"Extremo","")))))</f>
        <v>Alto</v>
      </c>
      <c r="S58" s="267" t="s">
        <v>535</v>
      </c>
      <c r="T58" s="275" t="s">
        <v>117</v>
      </c>
      <c r="U58" s="18">
        <v>15</v>
      </c>
      <c r="V58" s="18">
        <v>15</v>
      </c>
      <c r="W58" s="18">
        <v>15</v>
      </c>
      <c r="X58" s="18">
        <v>15</v>
      </c>
      <c r="Y58" s="18">
        <v>15</v>
      </c>
      <c r="Z58" s="71">
        <v>0</v>
      </c>
      <c r="AA58" s="18">
        <v>10</v>
      </c>
      <c r="AB58" s="19">
        <f t="shared" si="3"/>
        <v>85</v>
      </c>
      <c r="AC58" s="276" t="s">
        <v>119</v>
      </c>
      <c r="AD58" s="18" t="s">
        <v>118</v>
      </c>
      <c r="AE58" s="417">
        <v>0</v>
      </c>
      <c r="AF58" s="616">
        <f>AVERAGE(AE58:AE60)</f>
        <v>0</v>
      </c>
      <c r="AG58" s="610" t="s">
        <v>119</v>
      </c>
      <c r="AH58" s="610" t="s">
        <v>121</v>
      </c>
      <c r="AI58" s="610" t="s">
        <v>121</v>
      </c>
      <c r="AJ58" s="610" t="s">
        <v>169</v>
      </c>
      <c r="AK58" s="610">
        <v>2</v>
      </c>
      <c r="AL58" s="610" t="s">
        <v>115</v>
      </c>
      <c r="AM58" s="830">
        <v>5</v>
      </c>
      <c r="AN58" s="624" t="str">
        <f>IF(AK58+AM58=0," ",IF(OR(AND(AK58=1,AM58=1),AND(AK58=1,AM58=2),AND(AK58=2,AM58=2),AND(AK58=2,AM58=1),AND(AK58=3,AM58=1)),"Bajo",IF(OR(AND(AK58=1,AM58=3),AND(AK58=2,AM58=3),AND(AK58=3,AM58=2),AND(AK58=4,AM58=1)),"Moderado",IF(OR(AND(AK58=1,AM58=4),AND(AK58=2,AM58=4),AND(AK58=3,AM58=3),AND(AK58=4,AM58=2),AND(AK58=4,AM58=3),AND(AK58=5,AM58=1),AND(AK58=5,AM58=2)),"Alto",IF(OR(AND(AK58=2,AM58=5),AND(AK58=1,AM58=5),AND(AK58=3,AM58=5),AND(AK58=3,AM58=4),AND(AK58=4,AM58=4),AND(AK58=4,AM58=5),AND(AK58=5,AM58=3),AND(AK58=5,AM58=4),AND(AK58=5,AM58=5)),"Extremo","")))))</f>
        <v>Extremo</v>
      </c>
      <c r="AO58" s="627"/>
      <c r="AP58" s="630" t="s">
        <v>123</v>
      </c>
      <c r="AQ58" s="244" t="s">
        <v>124</v>
      </c>
      <c r="AR58" s="63" t="s">
        <v>125</v>
      </c>
      <c r="AS58" s="267" t="s">
        <v>536</v>
      </c>
      <c r="AT58" s="267" t="s">
        <v>537</v>
      </c>
      <c r="AU58" s="267" t="s">
        <v>538</v>
      </c>
      <c r="AV58" s="269" t="s">
        <v>539</v>
      </c>
      <c r="AW58" s="283">
        <v>44018</v>
      </c>
      <c r="AX58" s="331" t="s">
        <v>540</v>
      </c>
      <c r="AY58" s="160" t="s">
        <v>541</v>
      </c>
      <c r="AZ58" s="269">
        <v>5</v>
      </c>
      <c r="BA58" s="598" t="s">
        <v>877</v>
      </c>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c r="IB58" s="7"/>
      <c r="IC58" s="7"/>
      <c r="ID58" s="7"/>
      <c r="IE58" s="7"/>
      <c r="IF58" s="7"/>
      <c r="IG58" s="7"/>
      <c r="IH58" s="7"/>
      <c r="II58" s="7"/>
      <c r="IJ58" s="7"/>
      <c r="IK58" s="7"/>
      <c r="IL58" s="7"/>
      <c r="IM58" s="7"/>
      <c r="IN58" s="7"/>
      <c r="IO58" s="7"/>
      <c r="IP58" s="7"/>
      <c r="IQ58" s="7"/>
      <c r="IR58" s="7"/>
      <c r="IS58" s="7"/>
      <c r="IT58" s="7"/>
      <c r="IU58" s="7"/>
      <c r="IV58" s="7"/>
      <c r="IW58" s="7"/>
      <c r="IX58" s="7"/>
      <c r="IY58" s="7"/>
      <c r="IZ58" s="7"/>
      <c r="JA58" s="7"/>
      <c r="JB58" s="7"/>
      <c r="JC58" s="7"/>
      <c r="JD58" s="7"/>
      <c r="JE58" s="7"/>
      <c r="JF58" s="7"/>
      <c r="JG58" s="7"/>
      <c r="JH58" s="7"/>
      <c r="JI58" s="7"/>
      <c r="JJ58" s="7"/>
      <c r="JK58" s="7"/>
      <c r="JL58" s="7"/>
      <c r="JM58" s="7"/>
      <c r="JN58" s="7"/>
      <c r="JO58" s="7"/>
      <c r="JP58" s="7"/>
      <c r="JQ58" s="7"/>
      <c r="JR58" s="7"/>
      <c r="JS58" s="7"/>
      <c r="JT58" s="7"/>
      <c r="JU58" s="7"/>
      <c r="JV58" s="7"/>
      <c r="JW58" s="7"/>
      <c r="JX58" s="7"/>
      <c r="JY58" s="7"/>
      <c r="JZ58" s="7"/>
      <c r="KA58" s="7"/>
      <c r="KB58" s="7"/>
      <c r="KC58" s="7"/>
      <c r="KD58" s="7"/>
      <c r="KE58" s="7"/>
      <c r="KF58" s="7"/>
      <c r="KG58" s="7"/>
      <c r="KH58" s="7"/>
      <c r="KI58" s="7"/>
      <c r="KJ58" s="7"/>
      <c r="KK58" s="7"/>
      <c r="KL58" s="7"/>
      <c r="KM58" s="7"/>
      <c r="KN58" s="7"/>
      <c r="KO58" s="7"/>
      <c r="KP58" s="7"/>
      <c r="KQ58" s="7"/>
      <c r="KR58" s="7"/>
      <c r="KS58" s="7"/>
      <c r="KT58" s="7"/>
      <c r="KU58" s="7"/>
      <c r="KV58" s="7"/>
      <c r="KW58" s="7"/>
      <c r="KX58" s="7"/>
      <c r="KY58" s="7"/>
      <c r="KZ58" s="7"/>
      <c r="LA58" s="7"/>
      <c r="LB58" s="7"/>
      <c r="LC58" s="7"/>
      <c r="LD58" s="7"/>
      <c r="LE58" s="7"/>
      <c r="LF58" s="7"/>
      <c r="LG58" s="7"/>
    </row>
    <row r="59" spans="1:319" s="202" customFormat="1" ht="40.9" customHeight="1" x14ac:dyDescent="0.25">
      <c r="A59" s="848"/>
      <c r="B59" s="883"/>
      <c r="C59" s="342" t="s">
        <v>542</v>
      </c>
      <c r="D59" s="341" t="s">
        <v>109</v>
      </c>
      <c r="E59" s="341" t="s">
        <v>530</v>
      </c>
      <c r="F59" s="341" t="s">
        <v>110</v>
      </c>
      <c r="G59" s="341"/>
      <c r="H59" s="541"/>
      <c r="I59" s="611"/>
      <c r="J59" s="611"/>
      <c r="K59" s="329"/>
      <c r="L59" s="887"/>
      <c r="M59" s="617"/>
      <c r="N59" s="611"/>
      <c r="O59" s="611"/>
      <c r="P59" s="611"/>
      <c r="Q59" s="611"/>
      <c r="R59" s="614"/>
      <c r="S59" s="342" t="s">
        <v>543</v>
      </c>
      <c r="T59" s="161" t="s">
        <v>117</v>
      </c>
      <c r="U59" s="329">
        <v>15</v>
      </c>
      <c r="V59" s="329">
        <v>15</v>
      </c>
      <c r="W59" s="329">
        <v>15</v>
      </c>
      <c r="X59" s="329">
        <v>15</v>
      </c>
      <c r="Y59" s="329">
        <v>15</v>
      </c>
      <c r="Z59" s="370">
        <v>0</v>
      </c>
      <c r="AA59" s="329">
        <v>10</v>
      </c>
      <c r="AB59" s="325">
        <f t="shared" si="3"/>
        <v>85</v>
      </c>
      <c r="AC59" s="162" t="s">
        <v>119</v>
      </c>
      <c r="AD59" s="328" t="s">
        <v>118</v>
      </c>
      <c r="AE59" s="425">
        <v>0</v>
      </c>
      <c r="AF59" s="617"/>
      <c r="AG59" s="611"/>
      <c r="AH59" s="611"/>
      <c r="AI59" s="611"/>
      <c r="AJ59" s="611"/>
      <c r="AK59" s="611"/>
      <c r="AL59" s="611"/>
      <c r="AM59" s="831"/>
      <c r="AN59" s="625"/>
      <c r="AO59" s="628"/>
      <c r="AP59" s="631"/>
      <c r="AQ59" s="57">
        <v>43831</v>
      </c>
      <c r="AR59" s="354">
        <v>43842</v>
      </c>
      <c r="AS59" s="341" t="s">
        <v>544</v>
      </c>
      <c r="AT59" s="267" t="s">
        <v>545</v>
      </c>
      <c r="AU59" s="341" t="s">
        <v>417</v>
      </c>
      <c r="AV59" s="176" t="s">
        <v>343</v>
      </c>
      <c r="AW59" s="283">
        <v>44018</v>
      </c>
      <c r="AX59" s="358" t="s">
        <v>546</v>
      </c>
      <c r="AY59" s="231" t="s">
        <v>541</v>
      </c>
      <c r="AZ59" s="269">
        <v>0</v>
      </c>
      <c r="BA59" s="599"/>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c r="GH59" s="7"/>
      <c r="GI59" s="7"/>
      <c r="GJ59" s="7"/>
      <c r="GK59" s="7"/>
      <c r="GL59" s="7"/>
      <c r="GM59" s="7"/>
      <c r="GN59" s="7"/>
      <c r="GO59" s="7"/>
      <c r="GP59" s="7"/>
      <c r="GQ59" s="7"/>
      <c r="GR59" s="7"/>
      <c r="GS59" s="7"/>
      <c r="GT59" s="7"/>
      <c r="GU59" s="7"/>
      <c r="GV59" s="7"/>
      <c r="GW59" s="7"/>
      <c r="GX59" s="7"/>
      <c r="GY59" s="7"/>
      <c r="GZ59" s="7"/>
      <c r="HA59" s="7"/>
      <c r="HB59" s="7"/>
      <c r="HC59" s="7"/>
      <c r="HD59" s="7"/>
      <c r="HE59" s="7"/>
      <c r="HF59" s="7"/>
      <c r="HG59" s="7"/>
      <c r="HH59" s="7"/>
      <c r="HI59" s="7"/>
      <c r="HJ59" s="7"/>
      <c r="HK59" s="7"/>
      <c r="HL59" s="7"/>
      <c r="HM59" s="7"/>
      <c r="HN59" s="7"/>
      <c r="HO59" s="7"/>
      <c r="HP59" s="7"/>
      <c r="HQ59" s="7"/>
      <c r="HR59" s="7"/>
      <c r="HS59" s="7"/>
      <c r="HT59" s="7"/>
      <c r="HU59" s="7"/>
      <c r="HV59" s="7"/>
      <c r="HW59" s="7"/>
      <c r="HX59" s="7"/>
      <c r="HY59" s="7"/>
      <c r="HZ59" s="7"/>
      <c r="IA59" s="7"/>
      <c r="IB59" s="7"/>
      <c r="IC59" s="7"/>
      <c r="ID59" s="7"/>
      <c r="IE59" s="7"/>
      <c r="IF59" s="7"/>
      <c r="IG59" s="7"/>
      <c r="IH59" s="7"/>
      <c r="II59" s="7"/>
      <c r="IJ59" s="7"/>
      <c r="IK59" s="7"/>
      <c r="IL59" s="7"/>
      <c r="IM59" s="7"/>
      <c r="IN59" s="7"/>
      <c r="IO59" s="7"/>
      <c r="IP59" s="7"/>
      <c r="IQ59" s="7"/>
      <c r="IR59" s="7"/>
      <c r="IS59" s="7"/>
      <c r="IT59" s="7"/>
      <c r="IU59" s="7"/>
      <c r="IV59" s="7"/>
      <c r="IW59" s="7"/>
      <c r="IX59" s="7"/>
      <c r="IY59" s="7"/>
      <c r="IZ59" s="7"/>
      <c r="JA59" s="7"/>
      <c r="JB59" s="7"/>
      <c r="JC59" s="7"/>
      <c r="JD59" s="7"/>
      <c r="JE59" s="7"/>
      <c r="JF59" s="7"/>
      <c r="JG59" s="7"/>
      <c r="JH59" s="7"/>
      <c r="JI59" s="7"/>
      <c r="JJ59" s="7"/>
      <c r="JK59" s="7"/>
      <c r="JL59" s="7"/>
      <c r="JM59" s="7"/>
      <c r="JN59" s="7"/>
      <c r="JO59" s="7"/>
      <c r="JP59" s="7"/>
      <c r="JQ59" s="7"/>
      <c r="JR59" s="7"/>
      <c r="JS59" s="7"/>
      <c r="JT59" s="7"/>
      <c r="JU59" s="7"/>
      <c r="JV59" s="7"/>
      <c r="JW59" s="7"/>
      <c r="JX59" s="7"/>
      <c r="JY59" s="7"/>
      <c r="JZ59" s="7"/>
      <c r="KA59" s="7"/>
      <c r="KB59" s="7"/>
      <c r="KC59" s="7"/>
      <c r="KD59" s="7"/>
      <c r="KE59" s="7"/>
      <c r="KF59" s="7"/>
      <c r="KG59" s="7"/>
      <c r="KH59" s="7"/>
      <c r="KI59" s="7"/>
      <c r="KJ59" s="7"/>
      <c r="KK59" s="7"/>
      <c r="KL59" s="7"/>
      <c r="KM59" s="7"/>
      <c r="KN59" s="7"/>
      <c r="KO59" s="7"/>
      <c r="KP59" s="7"/>
      <c r="KQ59" s="7"/>
      <c r="KR59" s="7"/>
      <c r="KS59" s="7"/>
      <c r="KT59" s="7"/>
      <c r="KU59" s="7"/>
      <c r="KV59" s="7"/>
      <c r="KW59" s="7"/>
      <c r="KX59" s="7"/>
      <c r="KY59" s="7"/>
      <c r="KZ59" s="7"/>
      <c r="LA59" s="7"/>
      <c r="LB59" s="7"/>
      <c r="LC59" s="7"/>
      <c r="LD59" s="7"/>
      <c r="LE59" s="7"/>
      <c r="LF59" s="7"/>
      <c r="LG59" s="7"/>
    </row>
    <row r="60" spans="1:319" s="202" customFormat="1" ht="40.9" customHeight="1" thickBot="1" x14ac:dyDescent="0.3">
      <c r="A60" s="848"/>
      <c r="B60" s="883"/>
      <c r="C60" s="342" t="s">
        <v>547</v>
      </c>
      <c r="D60" s="341" t="s">
        <v>109</v>
      </c>
      <c r="E60" s="341" t="s">
        <v>20</v>
      </c>
      <c r="F60" s="341" t="s">
        <v>489</v>
      </c>
      <c r="G60" s="341"/>
      <c r="H60" s="600"/>
      <c r="I60" s="612"/>
      <c r="J60" s="612"/>
      <c r="K60" s="329"/>
      <c r="L60" s="888"/>
      <c r="M60" s="618"/>
      <c r="N60" s="612"/>
      <c r="O60" s="612"/>
      <c r="P60" s="612"/>
      <c r="Q60" s="612"/>
      <c r="R60" s="615"/>
      <c r="S60" s="342" t="s">
        <v>548</v>
      </c>
      <c r="T60" s="161" t="s">
        <v>149</v>
      </c>
      <c r="U60" s="329">
        <v>15</v>
      </c>
      <c r="V60" s="329">
        <v>15</v>
      </c>
      <c r="W60" s="329">
        <v>15</v>
      </c>
      <c r="X60" s="329">
        <v>10</v>
      </c>
      <c r="Y60" s="329">
        <v>15</v>
      </c>
      <c r="Z60" s="370">
        <v>0</v>
      </c>
      <c r="AA60" s="329">
        <v>10</v>
      </c>
      <c r="AB60" s="325">
        <f t="shared" si="3"/>
        <v>80</v>
      </c>
      <c r="AC60" s="162" t="s">
        <v>119</v>
      </c>
      <c r="AD60" s="329" t="s">
        <v>118</v>
      </c>
      <c r="AE60" s="418">
        <v>0</v>
      </c>
      <c r="AF60" s="618"/>
      <c r="AG60" s="612"/>
      <c r="AH60" s="612"/>
      <c r="AI60" s="612"/>
      <c r="AJ60" s="612"/>
      <c r="AK60" s="612"/>
      <c r="AL60" s="612"/>
      <c r="AM60" s="889"/>
      <c r="AN60" s="625"/>
      <c r="AO60" s="628"/>
      <c r="AP60" s="631"/>
      <c r="AQ60" s="57" t="s">
        <v>124</v>
      </c>
      <c r="AR60" s="354" t="s">
        <v>125</v>
      </c>
      <c r="AS60" s="341" t="s">
        <v>549</v>
      </c>
      <c r="AT60" s="267" t="s">
        <v>545</v>
      </c>
      <c r="AU60" s="341" t="s">
        <v>550</v>
      </c>
      <c r="AV60" s="176" t="s">
        <v>551</v>
      </c>
      <c r="AW60" s="283">
        <v>44018</v>
      </c>
      <c r="AX60" s="358" t="s">
        <v>552</v>
      </c>
      <c r="AY60" s="231" t="s">
        <v>541</v>
      </c>
      <c r="AZ60" s="269">
        <v>5</v>
      </c>
      <c r="BA60" s="599"/>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7"/>
      <c r="IO60" s="7"/>
      <c r="IP60" s="7"/>
      <c r="IQ60" s="7"/>
      <c r="IR60" s="7"/>
      <c r="IS60" s="7"/>
      <c r="IT60" s="7"/>
      <c r="IU60" s="7"/>
      <c r="IV60" s="7"/>
      <c r="IW60" s="7"/>
      <c r="IX60" s="7"/>
      <c r="IY60" s="7"/>
      <c r="IZ60" s="7"/>
      <c r="JA60" s="7"/>
      <c r="JB60" s="7"/>
      <c r="JC60" s="7"/>
      <c r="JD60" s="7"/>
      <c r="JE60" s="7"/>
      <c r="JF60" s="7"/>
      <c r="JG60" s="7"/>
      <c r="JH60" s="7"/>
      <c r="JI60" s="7"/>
      <c r="JJ60" s="7"/>
      <c r="JK60" s="7"/>
      <c r="JL60" s="7"/>
      <c r="JM60" s="7"/>
      <c r="JN60" s="7"/>
      <c r="JO60" s="7"/>
      <c r="JP60" s="7"/>
      <c r="JQ60" s="7"/>
      <c r="JR60" s="7"/>
      <c r="JS60" s="7"/>
      <c r="JT60" s="7"/>
      <c r="JU60" s="7"/>
      <c r="JV60" s="7"/>
      <c r="JW60" s="7"/>
      <c r="JX60" s="7"/>
      <c r="JY60" s="7"/>
      <c r="JZ60" s="7"/>
      <c r="KA60" s="7"/>
      <c r="KB60" s="7"/>
      <c r="KC60" s="7"/>
      <c r="KD60" s="7"/>
      <c r="KE60" s="7"/>
      <c r="KF60" s="7"/>
      <c r="KG60" s="7"/>
      <c r="KH60" s="7"/>
      <c r="KI60" s="7"/>
      <c r="KJ60" s="7"/>
      <c r="KK60" s="7"/>
      <c r="KL60" s="7"/>
      <c r="KM60" s="7"/>
      <c r="KN60" s="7"/>
      <c r="KO60" s="7"/>
      <c r="KP60" s="7"/>
      <c r="KQ60" s="7"/>
      <c r="KR60" s="7"/>
      <c r="KS60" s="7"/>
      <c r="KT60" s="7"/>
      <c r="KU60" s="7"/>
      <c r="KV60" s="7"/>
      <c r="KW60" s="7"/>
      <c r="KX60" s="7"/>
      <c r="KY60" s="7"/>
      <c r="KZ60" s="7"/>
      <c r="LA60" s="7"/>
      <c r="LB60" s="7"/>
      <c r="LC60" s="7"/>
      <c r="LD60" s="7"/>
      <c r="LE60" s="7"/>
      <c r="LF60" s="7"/>
      <c r="LG60" s="7"/>
    </row>
    <row r="61" spans="1:319" s="202" customFormat="1" ht="40.9" customHeight="1" thickBot="1" x14ac:dyDescent="0.3">
      <c r="A61" s="848"/>
      <c r="B61" s="883"/>
      <c r="C61" s="340" t="s">
        <v>553</v>
      </c>
      <c r="D61" s="341" t="s">
        <v>14</v>
      </c>
      <c r="E61" s="341" t="s">
        <v>20</v>
      </c>
      <c r="F61" s="341" t="s">
        <v>414</v>
      </c>
      <c r="G61" s="341"/>
      <c r="H61" s="571" t="s">
        <v>531</v>
      </c>
      <c r="I61" s="838" t="s">
        <v>554</v>
      </c>
      <c r="J61" s="838" t="s">
        <v>201</v>
      </c>
      <c r="K61" s="329"/>
      <c r="L61" s="890" t="s">
        <v>555</v>
      </c>
      <c r="M61" s="892" t="s">
        <v>169</v>
      </c>
      <c r="N61" s="838">
        <v>2</v>
      </c>
      <c r="O61" s="838" t="s">
        <v>556</v>
      </c>
      <c r="P61" s="838" t="s">
        <v>115</v>
      </c>
      <c r="Q61" s="838">
        <v>5</v>
      </c>
      <c r="R61" s="613" t="str">
        <f>IF(N61+Q61=0," ",IF(OR(AND(N61=1,Q61=1),AND(N61=1,Q61=2),AND(N61=2,Q61=2),AND(N61=2,Q61=1),AND(N61=3,Q61=1)),"Bajo",IF(OR(AND(N61=1,Q61=3),AND(N61=2,Q61=3),AND(N61=3,Q61=2),AND(N61=4,Q61=1)),"Moderado",IF(OR(AND(N61=1,Q61=4),AND(N61=2,Q61=4),AND(N61=3,Q61=3),AND(N61=4,Q61=2),AND(N61=4,Q61=3),AND(N61=5,Q61=1),AND(N61=5,Q61=2)),"Alto",IF(OR(AND(N61=2,Q61=5),AND(N61=3,Q61=5),AND(N61=3,Q61=4),AND(N61=4,Q61=4),AND(N61=4,Q61=5),AND(N61=5,Q61=3),AND(N61=5,Q61=4),AND(N61=1,Q61=5),AND(N61=5,Q61=5)),"Extremo","")))))</f>
        <v>Extremo</v>
      </c>
      <c r="S61" s="342" t="s">
        <v>557</v>
      </c>
      <c r="T61" s="161" t="s">
        <v>117</v>
      </c>
      <c r="U61" s="329">
        <v>15</v>
      </c>
      <c r="V61" s="329">
        <v>15</v>
      </c>
      <c r="W61" s="370">
        <v>0</v>
      </c>
      <c r="X61" s="329">
        <v>15</v>
      </c>
      <c r="Y61" s="329">
        <v>15</v>
      </c>
      <c r="Z61" s="370">
        <v>0</v>
      </c>
      <c r="AA61" s="329">
        <v>10</v>
      </c>
      <c r="AB61" s="325">
        <f t="shared" si="3"/>
        <v>70</v>
      </c>
      <c r="AC61" s="162" t="s">
        <v>119</v>
      </c>
      <c r="AD61" s="328" t="s">
        <v>118</v>
      </c>
      <c r="AE61" s="425">
        <v>0</v>
      </c>
      <c r="AF61" s="616">
        <f>AVERAGE(AE61:AE63)</f>
        <v>0</v>
      </c>
      <c r="AG61" s="610" t="s">
        <v>119</v>
      </c>
      <c r="AH61" s="610" t="s">
        <v>121</v>
      </c>
      <c r="AI61" s="610" t="s">
        <v>121</v>
      </c>
      <c r="AJ61" s="610" t="s">
        <v>169</v>
      </c>
      <c r="AK61" s="610">
        <v>2</v>
      </c>
      <c r="AL61" s="838" t="s">
        <v>171</v>
      </c>
      <c r="AM61" s="893">
        <v>4</v>
      </c>
      <c r="AN61" s="625"/>
      <c r="AO61" s="628"/>
      <c r="AP61" s="631"/>
      <c r="AQ61" s="57" t="s">
        <v>124</v>
      </c>
      <c r="AR61" s="354" t="s">
        <v>125</v>
      </c>
      <c r="AS61" s="341" t="s">
        <v>558</v>
      </c>
      <c r="AT61" s="267" t="s">
        <v>537</v>
      </c>
      <c r="AU61" s="341" t="s">
        <v>559</v>
      </c>
      <c r="AV61" s="176" t="s">
        <v>560</v>
      </c>
      <c r="AW61" s="283">
        <v>44018</v>
      </c>
      <c r="AX61" s="358" t="s">
        <v>561</v>
      </c>
      <c r="AY61" s="231" t="s">
        <v>562</v>
      </c>
      <c r="AZ61" s="269">
        <v>0</v>
      </c>
      <c r="BA61" s="589" t="s">
        <v>933</v>
      </c>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c r="GH61" s="7"/>
      <c r="GI61" s="7"/>
      <c r="GJ61" s="7"/>
      <c r="GK61" s="7"/>
      <c r="GL61" s="7"/>
      <c r="GM61" s="7"/>
      <c r="GN61" s="7"/>
      <c r="GO61" s="7"/>
      <c r="GP61" s="7"/>
      <c r="GQ61" s="7"/>
      <c r="GR61" s="7"/>
      <c r="GS61" s="7"/>
      <c r="GT61" s="7"/>
      <c r="GU61" s="7"/>
      <c r="GV61" s="7"/>
      <c r="GW61" s="7"/>
      <c r="GX61" s="7"/>
      <c r="GY61" s="7"/>
      <c r="GZ61" s="7"/>
      <c r="HA61" s="7"/>
      <c r="HB61" s="7"/>
      <c r="HC61" s="7"/>
      <c r="HD61" s="7"/>
      <c r="HE61" s="7"/>
      <c r="HF61" s="7"/>
      <c r="HG61" s="7"/>
      <c r="HH61" s="7"/>
      <c r="HI61" s="7"/>
      <c r="HJ61" s="7"/>
      <c r="HK61" s="7"/>
      <c r="HL61" s="7"/>
      <c r="HM61" s="7"/>
      <c r="HN61" s="7"/>
      <c r="HO61" s="7"/>
      <c r="HP61" s="7"/>
      <c r="HQ61" s="7"/>
      <c r="HR61" s="7"/>
      <c r="HS61" s="7"/>
      <c r="HT61" s="7"/>
      <c r="HU61" s="7"/>
      <c r="HV61" s="7"/>
      <c r="HW61" s="7"/>
      <c r="HX61" s="7"/>
      <c r="HY61" s="7"/>
      <c r="HZ61" s="7"/>
      <c r="IA61" s="7"/>
      <c r="IB61" s="7"/>
      <c r="IC61" s="7"/>
      <c r="ID61" s="7"/>
      <c r="IE61" s="7"/>
      <c r="IF61" s="7"/>
      <c r="IG61" s="7"/>
      <c r="IH61" s="7"/>
      <c r="II61" s="7"/>
      <c r="IJ61" s="7"/>
      <c r="IK61" s="7"/>
      <c r="IL61" s="7"/>
      <c r="IM61" s="7"/>
      <c r="IN61" s="7"/>
      <c r="IO61" s="7"/>
      <c r="IP61" s="7"/>
      <c r="IQ61" s="7"/>
      <c r="IR61" s="7"/>
      <c r="IS61" s="7"/>
      <c r="IT61" s="7"/>
      <c r="IU61" s="7"/>
      <c r="IV61" s="7"/>
      <c r="IW61" s="7"/>
      <c r="IX61" s="7"/>
      <c r="IY61" s="7"/>
      <c r="IZ61" s="7"/>
      <c r="JA61" s="7"/>
      <c r="JB61" s="7"/>
      <c r="JC61" s="7"/>
      <c r="JD61" s="7"/>
      <c r="JE61" s="7"/>
      <c r="JF61" s="7"/>
      <c r="JG61" s="7"/>
      <c r="JH61" s="7"/>
      <c r="JI61" s="7"/>
      <c r="JJ61" s="7"/>
      <c r="JK61" s="7"/>
      <c r="JL61" s="7"/>
      <c r="JM61" s="7"/>
      <c r="JN61" s="7"/>
      <c r="JO61" s="7"/>
      <c r="JP61" s="7"/>
      <c r="JQ61" s="7"/>
      <c r="JR61" s="7"/>
      <c r="JS61" s="7"/>
      <c r="JT61" s="7"/>
      <c r="JU61" s="7"/>
      <c r="JV61" s="7"/>
      <c r="JW61" s="7"/>
      <c r="JX61" s="7"/>
      <c r="JY61" s="7"/>
      <c r="JZ61" s="7"/>
      <c r="KA61" s="7"/>
      <c r="KB61" s="7"/>
      <c r="KC61" s="7"/>
      <c r="KD61" s="7"/>
      <c r="KE61" s="7"/>
      <c r="KF61" s="7"/>
      <c r="KG61" s="7"/>
      <c r="KH61" s="7"/>
      <c r="KI61" s="7"/>
      <c r="KJ61" s="7"/>
      <c r="KK61" s="7"/>
      <c r="KL61" s="7"/>
      <c r="KM61" s="7"/>
      <c r="KN61" s="7"/>
      <c r="KO61" s="7"/>
      <c r="KP61" s="7"/>
      <c r="KQ61" s="7"/>
      <c r="KR61" s="7"/>
      <c r="KS61" s="7"/>
      <c r="KT61" s="7"/>
      <c r="KU61" s="7"/>
      <c r="KV61" s="7"/>
      <c r="KW61" s="7"/>
      <c r="KX61" s="7"/>
      <c r="KY61" s="7"/>
      <c r="KZ61" s="7"/>
      <c r="LA61" s="7"/>
      <c r="LB61" s="7"/>
      <c r="LC61" s="7"/>
      <c r="LD61" s="7"/>
      <c r="LE61" s="7"/>
      <c r="LF61" s="7"/>
      <c r="LG61" s="7"/>
    </row>
    <row r="62" spans="1:319" s="202" customFormat="1" ht="40.9" customHeight="1" thickBot="1" x14ac:dyDescent="0.3">
      <c r="A62" s="881"/>
      <c r="B62" s="884"/>
      <c r="C62" s="233" t="s">
        <v>563</v>
      </c>
      <c r="D62" s="318" t="s">
        <v>14</v>
      </c>
      <c r="E62" s="318" t="s">
        <v>20</v>
      </c>
      <c r="F62" s="318" t="s">
        <v>414</v>
      </c>
      <c r="G62" s="318"/>
      <c r="H62" s="541"/>
      <c r="I62" s="611"/>
      <c r="J62" s="611"/>
      <c r="K62" s="349"/>
      <c r="L62" s="887"/>
      <c r="M62" s="828"/>
      <c r="N62" s="611"/>
      <c r="O62" s="611"/>
      <c r="P62" s="611"/>
      <c r="Q62" s="611"/>
      <c r="R62" s="614"/>
      <c r="S62" s="342" t="s">
        <v>564</v>
      </c>
      <c r="T62" s="161" t="s">
        <v>117</v>
      </c>
      <c r="U62" s="329">
        <v>15</v>
      </c>
      <c r="V62" s="329">
        <v>15</v>
      </c>
      <c r="W62" s="370">
        <v>0</v>
      </c>
      <c r="X62" s="329">
        <v>15</v>
      </c>
      <c r="Y62" s="329">
        <v>15</v>
      </c>
      <c r="Z62" s="370">
        <v>0</v>
      </c>
      <c r="AA62" s="329">
        <v>10</v>
      </c>
      <c r="AB62" s="325">
        <f t="shared" si="3"/>
        <v>70</v>
      </c>
      <c r="AC62" s="162" t="s">
        <v>119</v>
      </c>
      <c r="AD62" s="328" t="s">
        <v>118</v>
      </c>
      <c r="AE62" s="425">
        <v>0</v>
      </c>
      <c r="AF62" s="617"/>
      <c r="AG62" s="611"/>
      <c r="AH62" s="611"/>
      <c r="AI62" s="611"/>
      <c r="AJ62" s="611"/>
      <c r="AK62" s="611"/>
      <c r="AL62" s="611"/>
      <c r="AM62" s="831"/>
      <c r="AN62" s="625"/>
      <c r="AO62" s="628"/>
      <c r="AP62" s="631"/>
      <c r="AQ62" s="57" t="s">
        <v>124</v>
      </c>
      <c r="AR62" s="354" t="s">
        <v>125</v>
      </c>
      <c r="AS62" s="318" t="s">
        <v>565</v>
      </c>
      <c r="AT62" s="338" t="s">
        <v>537</v>
      </c>
      <c r="AU62" s="318" t="s">
        <v>566</v>
      </c>
      <c r="AV62" s="350" t="s">
        <v>566</v>
      </c>
      <c r="AW62" s="283">
        <v>44018</v>
      </c>
      <c r="AX62" s="333" t="s">
        <v>567</v>
      </c>
      <c r="AY62" s="231" t="s">
        <v>562</v>
      </c>
      <c r="AZ62" s="284">
        <v>0</v>
      </c>
      <c r="BA62" s="590"/>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c r="IH62" s="7"/>
      <c r="II62" s="7"/>
      <c r="IJ62" s="7"/>
      <c r="IK62" s="7"/>
      <c r="IL62" s="7"/>
      <c r="IM62" s="7"/>
      <c r="IN62" s="7"/>
      <c r="IO62" s="7"/>
      <c r="IP62" s="7"/>
      <c r="IQ62" s="7"/>
      <c r="IR62" s="7"/>
      <c r="IS62" s="7"/>
      <c r="IT62" s="7"/>
      <c r="IU62" s="7"/>
      <c r="IV62" s="7"/>
      <c r="IW62" s="7"/>
      <c r="IX62" s="7"/>
      <c r="IY62" s="7"/>
      <c r="IZ62" s="7"/>
      <c r="JA62" s="7"/>
      <c r="JB62" s="7"/>
      <c r="JC62" s="7"/>
      <c r="JD62" s="7"/>
      <c r="JE62" s="7"/>
      <c r="JF62" s="7"/>
      <c r="JG62" s="7"/>
      <c r="JH62" s="7"/>
      <c r="JI62" s="7"/>
      <c r="JJ62" s="7"/>
      <c r="JK62" s="7"/>
      <c r="JL62" s="7"/>
      <c r="JM62" s="7"/>
      <c r="JN62" s="7"/>
      <c r="JO62" s="7"/>
      <c r="JP62" s="7"/>
      <c r="JQ62" s="7"/>
      <c r="JR62" s="7"/>
      <c r="JS62" s="7"/>
      <c r="JT62" s="7"/>
      <c r="JU62" s="7"/>
      <c r="JV62" s="7"/>
      <c r="JW62" s="7"/>
      <c r="JX62" s="7"/>
      <c r="JY62" s="7"/>
      <c r="JZ62" s="7"/>
      <c r="KA62" s="7"/>
      <c r="KB62" s="7"/>
      <c r="KC62" s="7"/>
      <c r="KD62" s="7"/>
      <c r="KE62" s="7"/>
      <c r="KF62" s="7"/>
      <c r="KG62" s="7"/>
      <c r="KH62" s="7"/>
      <c r="KI62" s="7"/>
      <c r="KJ62" s="7"/>
      <c r="KK62" s="7"/>
      <c r="KL62" s="7"/>
      <c r="KM62" s="7"/>
      <c r="KN62" s="7"/>
      <c r="KO62" s="7"/>
      <c r="KP62" s="7"/>
      <c r="KQ62" s="7"/>
      <c r="KR62" s="7"/>
      <c r="KS62" s="7"/>
      <c r="KT62" s="7"/>
      <c r="KU62" s="7"/>
      <c r="KV62" s="7"/>
      <c r="KW62" s="7"/>
      <c r="KX62" s="7"/>
      <c r="KY62" s="7"/>
      <c r="KZ62" s="7"/>
      <c r="LA62" s="7"/>
      <c r="LB62" s="7"/>
      <c r="LC62" s="7"/>
      <c r="LD62" s="7"/>
      <c r="LE62" s="7"/>
      <c r="LF62" s="7"/>
      <c r="LG62" s="7"/>
    </row>
    <row r="63" spans="1:319" s="215" customFormat="1" ht="40.9" customHeight="1" thickBot="1" x14ac:dyDescent="0.3">
      <c r="A63" s="849"/>
      <c r="B63" s="885"/>
      <c r="C63" s="233" t="s">
        <v>568</v>
      </c>
      <c r="D63" s="318" t="s">
        <v>14</v>
      </c>
      <c r="E63" s="318" t="s">
        <v>20</v>
      </c>
      <c r="F63" s="318" t="s">
        <v>414</v>
      </c>
      <c r="G63" s="318"/>
      <c r="H63" s="600"/>
      <c r="I63" s="747"/>
      <c r="J63" s="747"/>
      <c r="K63" s="349"/>
      <c r="L63" s="891"/>
      <c r="M63" s="829"/>
      <c r="N63" s="747"/>
      <c r="O63" s="747"/>
      <c r="P63" s="747"/>
      <c r="Q63" s="747"/>
      <c r="R63" s="636"/>
      <c r="S63" s="250" t="s">
        <v>569</v>
      </c>
      <c r="T63" s="251" t="s">
        <v>117</v>
      </c>
      <c r="U63" s="349">
        <v>15</v>
      </c>
      <c r="V63" s="349">
        <v>15</v>
      </c>
      <c r="W63" s="349">
        <v>15</v>
      </c>
      <c r="X63" s="349">
        <v>15</v>
      </c>
      <c r="Y63" s="349">
        <v>15</v>
      </c>
      <c r="Z63" s="416">
        <v>0</v>
      </c>
      <c r="AA63" s="349">
        <v>10</v>
      </c>
      <c r="AB63" s="326">
        <f t="shared" si="3"/>
        <v>85</v>
      </c>
      <c r="AC63" s="285" t="s">
        <v>119</v>
      </c>
      <c r="AD63" s="286" t="s">
        <v>118</v>
      </c>
      <c r="AE63" s="419">
        <v>0</v>
      </c>
      <c r="AF63" s="821"/>
      <c r="AG63" s="747"/>
      <c r="AH63" s="747"/>
      <c r="AI63" s="747"/>
      <c r="AJ63" s="747"/>
      <c r="AK63" s="747"/>
      <c r="AL63" s="747"/>
      <c r="AM63" s="832"/>
      <c r="AN63" s="626"/>
      <c r="AO63" s="629"/>
      <c r="AP63" s="632"/>
      <c r="AQ63" s="322" t="s">
        <v>124</v>
      </c>
      <c r="AR63" s="316" t="s">
        <v>125</v>
      </c>
      <c r="AS63" s="318" t="s">
        <v>570</v>
      </c>
      <c r="AT63" s="338" t="s">
        <v>537</v>
      </c>
      <c r="AU63" s="318" t="s">
        <v>571</v>
      </c>
      <c r="AV63" s="350" t="s">
        <v>572</v>
      </c>
      <c r="AW63" s="283">
        <v>44018</v>
      </c>
      <c r="AX63" s="348" t="s">
        <v>567</v>
      </c>
      <c r="AY63" s="287" t="s">
        <v>562</v>
      </c>
      <c r="AZ63" s="350">
        <v>0</v>
      </c>
      <c r="BA63" s="591"/>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c r="HG63" s="7"/>
      <c r="HH63" s="7"/>
      <c r="HI63" s="7"/>
      <c r="HJ63" s="7"/>
      <c r="HK63" s="7"/>
      <c r="HL63" s="7"/>
      <c r="HM63" s="7"/>
      <c r="HN63" s="7"/>
      <c r="HO63" s="7"/>
      <c r="HP63" s="7"/>
      <c r="HQ63" s="7"/>
      <c r="HR63" s="7"/>
      <c r="HS63" s="7"/>
      <c r="HT63" s="7"/>
      <c r="HU63" s="7"/>
      <c r="HV63" s="7"/>
      <c r="HW63" s="7"/>
      <c r="HX63" s="7"/>
      <c r="HY63" s="7"/>
      <c r="HZ63" s="7"/>
      <c r="IA63" s="7"/>
      <c r="IB63" s="7"/>
      <c r="IC63" s="7"/>
      <c r="ID63" s="7"/>
      <c r="IE63" s="7"/>
      <c r="IF63" s="7"/>
      <c r="IG63" s="7"/>
      <c r="IH63" s="7"/>
      <c r="II63" s="7"/>
      <c r="IJ63" s="7"/>
      <c r="IK63" s="7"/>
      <c r="IL63" s="7"/>
      <c r="IM63" s="7"/>
      <c r="IN63" s="7"/>
      <c r="IO63" s="7"/>
      <c r="IP63" s="7"/>
      <c r="IQ63" s="7"/>
      <c r="IR63" s="7"/>
      <c r="IS63" s="7"/>
      <c r="IT63" s="7"/>
      <c r="IU63" s="7"/>
      <c r="IV63" s="7"/>
      <c r="IW63" s="7"/>
      <c r="IX63" s="7"/>
      <c r="IY63" s="7"/>
      <c r="IZ63" s="7"/>
      <c r="JA63" s="7"/>
      <c r="JB63" s="7"/>
      <c r="JC63" s="7"/>
      <c r="JD63" s="7"/>
      <c r="JE63" s="7"/>
      <c r="JF63" s="7"/>
      <c r="JG63" s="7"/>
      <c r="JH63" s="7"/>
      <c r="JI63" s="7"/>
      <c r="JJ63" s="7"/>
      <c r="JK63" s="7"/>
      <c r="JL63" s="7"/>
      <c r="JM63" s="7"/>
      <c r="JN63" s="7"/>
      <c r="JO63" s="7"/>
      <c r="JP63" s="7"/>
      <c r="JQ63" s="7"/>
      <c r="JR63" s="7"/>
      <c r="JS63" s="7"/>
      <c r="JT63" s="7"/>
      <c r="JU63" s="7"/>
      <c r="JV63" s="7"/>
      <c r="JW63" s="7"/>
      <c r="JX63" s="7"/>
      <c r="JY63" s="7"/>
      <c r="JZ63" s="7"/>
      <c r="KA63" s="7"/>
      <c r="KB63" s="7"/>
      <c r="KC63" s="7"/>
      <c r="KD63" s="7"/>
      <c r="KE63" s="7"/>
      <c r="KF63" s="7"/>
      <c r="KG63" s="7"/>
      <c r="KH63" s="7"/>
      <c r="KI63" s="7"/>
      <c r="KJ63" s="7"/>
      <c r="KK63" s="7"/>
      <c r="KL63" s="7"/>
      <c r="KM63" s="7"/>
      <c r="KN63" s="7"/>
      <c r="KO63" s="7"/>
      <c r="KP63" s="7"/>
      <c r="KQ63" s="7"/>
      <c r="KR63" s="7"/>
      <c r="KS63" s="7"/>
      <c r="KT63" s="7"/>
      <c r="KU63" s="7"/>
      <c r="KV63" s="7"/>
      <c r="KW63" s="7"/>
      <c r="KX63" s="7"/>
      <c r="KY63" s="7"/>
      <c r="KZ63" s="7"/>
      <c r="LA63" s="7"/>
      <c r="LB63" s="7"/>
      <c r="LC63" s="7"/>
      <c r="LD63" s="7"/>
      <c r="LE63" s="7"/>
      <c r="LF63" s="7"/>
      <c r="LG63" s="7"/>
    </row>
    <row r="64" spans="1:319" s="201" customFormat="1" ht="40.9" customHeight="1" x14ac:dyDescent="0.25">
      <c r="A64" s="847" t="s">
        <v>573</v>
      </c>
      <c r="B64" s="894" t="s">
        <v>574</v>
      </c>
      <c r="C64" s="334" t="s">
        <v>575</v>
      </c>
      <c r="D64" s="336" t="s">
        <v>12</v>
      </c>
      <c r="E64" s="336" t="s">
        <v>21</v>
      </c>
      <c r="F64" s="336" t="s">
        <v>193</v>
      </c>
      <c r="G64" s="363"/>
      <c r="H64" s="654" t="s">
        <v>576</v>
      </c>
      <c r="I64" s="737" t="s">
        <v>577</v>
      </c>
      <c r="J64" s="662" t="s">
        <v>578</v>
      </c>
      <c r="K64" s="288"/>
      <c r="L64" s="666" t="s">
        <v>579</v>
      </c>
      <c r="M64" s="517" t="s">
        <v>169</v>
      </c>
      <c r="N64" s="461">
        <v>2</v>
      </c>
      <c r="O64" s="865" t="s">
        <v>312</v>
      </c>
      <c r="P64" s="633" t="s">
        <v>115</v>
      </c>
      <c r="Q64" s="578">
        <v>5</v>
      </c>
      <c r="R64" s="613" t="str">
        <f>IF(N64+Q64=0," ",IF(OR(AND(N64=1,Q64=1),AND(N64=1,Q64=2),AND(N64=2,Q64=2),AND(N64=2,Q64=1),AND(N64=3,Q64=1)),"Bajo",IF(OR(AND(N64=1,Q64=3),AND(N64=2,Q64=3),AND(N64=3,Q64=2),AND(N64=4,Q64=1)),"Moderado",IF(OR(AND(N64=1,Q64=4),AND(N64=2,Q64=4),AND(N64=3,Q64=3),AND(N64=4,Q64=2),AND(N64=4,Q64=3),AND(N64=5,Q64=1),AND(N64=5,Q64=2)),"Alto",IF(OR(AND(N64=2,Q64=5),AND(N64=3,Q64=5),AND(N64=3,Q64=4),AND(N64=4,Q64=4),AND(N64=4,Q64=5),AND(N64=5,Q64=3),AND(N64=5,Q64=4),AND(N64=1,Q64=5),AND(N64=5,Q64=5)),"Extremo","")))))</f>
        <v>Extremo</v>
      </c>
      <c r="S64" s="328" t="s">
        <v>580</v>
      </c>
      <c r="T64" s="158" t="s">
        <v>117</v>
      </c>
      <c r="U64" s="328">
        <v>15</v>
      </c>
      <c r="V64" s="328">
        <v>15</v>
      </c>
      <c r="W64" s="328">
        <v>15</v>
      </c>
      <c r="X64" s="328">
        <v>15</v>
      </c>
      <c r="Y64" s="328">
        <v>15</v>
      </c>
      <c r="Z64" s="369">
        <v>0</v>
      </c>
      <c r="AA64" s="328">
        <v>10</v>
      </c>
      <c r="AB64" s="324">
        <f t="shared" si="3"/>
        <v>85</v>
      </c>
      <c r="AC64" s="159" t="s">
        <v>119</v>
      </c>
      <c r="AD64" s="328" t="s">
        <v>118</v>
      </c>
      <c r="AE64" s="425">
        <v>0</v>
      </c>
      <c r="AF64" s="727">
        <f>AVERAGE(AE64:AE68)</f>
        <v>0</v>
      </c>
      <c r="AG64" s="473" t="s">
        <v>119</v>
      </c>
      <c r="AH64" s="575" t="s">
        <v>120</v>
      </c>
      <c r="AI64" s="575" t="s">
        <v>120</v>
      </c>
      <c r="AJ64" s="461" t="s">
        <v>169</v>
      </c>
      <c r="AK64" s="461">
        <v>2</v>
      </c>
      <c r="AL64" s="461" t="s">
        <v>115</v>
      </c>
      <c r="AM64" s="621">
        <v>5</v>
      </c>
      <c r="AN64" s="624" t="str">
        <f>IF(AK64+AM64=0," ",IF(OR(AND(AK64=1,AM64=1),AND(AK64=1,AM64=2),AND(AK64=2,AM64=2),AND(AK64=2,AM64=1),AND(AK64=3,AM64=1)),"Bajo",IF(OR(AND(AK64=1,AM64=3),AND(AK64=2,AM64=3),AND(AK64=3,AM64=2),AND(AK64=4,AM64=1)),"Moderado",IF(OR(AND(AK64=1,AM64=4),AND(AK64=2,AM64=4),AND(AK64=3,AM64=3),AND(AK64=4,AM64=2),AND(AK64=4,AM64=3),AND(AK64=5,AM64=1),AND(AK64=5,AM64=2)),"Alto",IF(OR(AND(AK64=2,AM64=5),AND(AK64=1,AM64=5),AND(AK64=3,AM64=5),AND(AK64=3,AM64=4),AND(AK64=4,AM64=4),AND(AK64=4,AM64=5),AND(AK64=5,AM64=3),AND(AK64=5,AM64=4),AND(AK64=5,AM64=5)),"Extremo","")))))</f>
        <v>Extremo</v>
      </c>
      <c r="AO64" s="627" t="s">
        <v>581</v>
      </c>
      <c r="AP64" s="630" t="s">
        <v>123</v>
      </c>
      <c r="AQ64" s="55" t="s">
        <v>124</v>
      </c>
      <c r="AR64" s="36" t="s">
        <v>125</v>
      </c>
      <c r="AS64" s="346" t="s">
        <v>582</v>
      </c>
      <c r="AT64" s="346" t="s">
        <v>583</v>
      </c>
      <c r="AU64" s="346" t="s">
        <v>417</v>
      </c>
      <c r="AV64" s="223" t="s">
        <v>343</v>
      </c>
      <c r="AW64" s="265">
        <v>44015</v>
      </c>
      <c r="AX64" s="331" t="s">
        <v>584</v>
      </c>
      <c r="AY64" s="160" t="s">
        <v>131</v>
      </c>
      <c r="AZ64" s="223" t="s">
        <v>585</v>
      </c>
      <c r="BA64" s="589" t="s">
        <v>880</v>
      </c>
      <c r="BB64" s="210"/>
      <c r="BC64" s="210"/>
      <c r="BD64" s="210"/>
      <c r="BE64" s="210"/>
      <c r="BF64" s="210"/>
      <c r="BG64" s="210"/>
      <c r="BH64" s="210"/>
      <c r="BI64" s="210"/>
      <c r="BJ64" s="210"/>
      <c r="BK64" s="210"/>
      <c r="BL64" s="210"/>
      <c r="BM64" s="210"/>
      <c r="BN64" s="210"/>
      <c r="BO64" s="210"/>
      <c r="BP64" s="210"/>
      <c r="BQ64" s="210"/>
      <c r="BR64" s="210"/>
      <c r="BS64" s="210"/>
      <c r="BT64" s="210"/>
      <c r="BU64" s="210"/>
      <c r="BV64" s="210"/>
      <c r="BW64" s="210"/>
      <c r="BX64" s="210"/>
      <c r="BY64" s="210"/>
      <c r="BZ64" s="210"/>
      <c r="CA64" s="210"/>
      <c r="CB64" s="210"/>
      <c r="CC64" s="210"/>
      <c r="CD64" s="210"/>
      <c r="CE64" s="210"/>
      <c r="CF64" s="210"/>
      <c r="CG64" s="210"/>
      <c r="CH64" s="210"/>
      <c r="CI64" s="210"/>
      <c r="CJ64" s="210"/>
      <c r="CK64" s="210"/>
      <c r="CL64" s="210"/>
      <c r="CM64" s="210"/>
      <c r="CN64" s="210"/>
      <c r="CO64" s="210"/>
      <c r="CP64" s="210"/>
      <c r="CQ64" s="210"/>
      <c r="CR64" s="210"/>
      <c r="CS64" s="210"/>
      <c r="CT64" s="210"/>
      <c r="CU64" s="210"/>
      <c r="CV64" s="210"/>
      <c r="CW64" s="210"/>
      <c r="CX64" s="210"/>
      <c r="CY64" s="210"/>
      <c r="CZ64" s="210"/>
      <c r="DA64" s="210"/>
      <c r="DB64" s="210"/>
      <c r="DC64" s="210"/>
      <c r="DD64" s="210"/>
      <c r="DE64" s="210"/>
      <c r="DF64" s="210"/>
      <c r="DG64" s="210"/>
      <c r="DH64" s="210"/>
      <c r="DI64" s="210"/>
      <c r="DJ64" s="210"/>
      <c r="DK64" s="210"/>
      <c r="DL64" s="210"/>
      <c r="DM64" s="210"/>
      <c r="DN64" s="210"/>
      <c r="DO64" s="210"/>
      <c r="DP64" s="210"/>
      <c r="DQ64" s="210"/>
      <c r="DR64" s="210"/>
      <c r="DS64" s="210"/>
      <c r="DT64" s="210"/>
      <c r="DU64" s="210"/>
      <c r="DV64" s="210"/>
      <c r="DW64" s="210"/>
      <c r="DX64" s="210"/>
      <c r="DY64" s="210"/>
      <c r="DZ64" s="210"/>
      <c r="EA64" s="210"/>
      <c r="EB64" s="210"/>
      <c r="EC64" s="210"/>
      <c r="ED64" s="210"/>
      <c r="EE64" s="210"/>
      <c r="EF64" s="210"/>
      <c r="EG64" s="210"/>
      <c r="EH64" s="210"/>
      <c r="EI64" s="210"/>
      <c r="EJ64" s="210"/>
      <c r="EK64" s="210"/>
      <c r="EL64" s="210"/>
      <c r="EM64" s="210"/>
      <c r="EN64" s="210"/>
      <c r="EO64" s="210"/>
      <c r="EP64" s="210"/>
      <c r="EQ64" s="210"/>
      <c r="ER64" s="210"/>
      <c r="ES64" s="210"/>
      <c r="ET64" s="210"/>
      <c r="EU64" s="210"/>
      <c r="EV64" s="210"/>
      <c r="EW64" s="210"/>
      <c r="EX64" s="210"/>
      <c r="EY64" s="210"/>
      <c r="EZ64" s="210"/>
      <c r="FA64" s="210"/>
      <c r="FB64" s="210"/>
      <c r="FC64" s="210"/>
      <c r="FD64" s="210"/>
      <c r="FE64" s="210"/>
      <c r="FF64" s="210"/>
      <c r="FG64" s="210"/>
      <c r="FH64" s="210"/>
      <c r="FI64" s="210"/>
      <c r="FJ64" s="210"/>
      <c r="FK64" s="210"/>
      <c r="FL64" s="210"/>
      <c r="FM64" s="210"/>
      <c r="FN64" s="210"/>
      <c r="FO64" s="210"/>
      <c r="FP64" s="210"/>
      <c r="FQ64" s="210"/>
      <c r="FR64" s="210"/>
      <c r="FS64" s="210"/>
      <c r="FT64" s="210"/>
      <c r="FU64" s="210"/>
      <c r="FV64" s="210"/>
      <c r="FW64" s="210"/>
      <c r="FX64" s="210"/>
      <c r="FY64" s="210"/>
      <c r="FZ64" s="210"/>
      <c r="GA64" s="210"/>
      <c r="GB64" s="210"/>
      <c r="GC64" s="210"/>
      <c r="GD64" s="210"/>
      <c r="GE64" s="210"/>
      <c r="GF64" s="210"/>
      <c r="GG64" s="210"/>
      <c r="GH64" s="210"/>
      <c r="GI64" s="210"/>
      <c r="GJ64" s="210"/>
      <c r="GK64" s="210"/>
      <c r="GL64" s="210"/>
      <c r="GM64" s="210"/>
      <c r="GN64" s="210"/>
      <c r="GO64" s="210"/>
      <c r="GP64" s="210"/>
      <c r="GQ64" s="210"/>
      <c r="GR64" s="210"/>
      <c r="GS64" s="210"/>
      <c r="GT64" s="210"/>
      <c r="GU64" s="210"/>
      <c r="GV64" s="210"/>
      <c r="GW64" s="210"/>
      <c r="GX64" s="210"/>
      <c r="GY64" s="210"/>
      <c r="GZ64" s="210"/>
      <c r="HA64" s="210"/>
      <c r="HB64" s="210"/>
      <c r="HC64" s="210"/>
      <c r="HD64" s="210"/>
      <c r="HE64" s="210"/>
      <c r="HF64" s="210"/>
      <c r="HG64" s="210"/>
      <c r="HH64" s="210"/>
      <c r="HI64" s="210"/>
      <c r="HJ64" s="210"/>
      <c r="HK64" s="210"/>
      <c r="HL64" s="210"/>
      <c r="HM64" s="210"/>
      <c r="HN64" s="210"/>
      <c r="HO64" s="210"/>
      <c r="HP64" s="210"/>
      <c r="HQ64" s="210"/>
      <c r="HR64" s="210"/>
      <c r="HS64" s="210"/>
      <c r="HT64" s="210"/>
      <c r="HU64" s="210"/>
      <c r="HV64" s="210"/>
      <c r="HW64" s="210"/>
      <c r="HX64" s="210"/>
      <c r="HY64" s="210"/>
      <c r="HZ64" s="210"/>
      <c r="IA64" s="210"/>
      <c r="IB64" s="210"/>
      <c r="IC64" s="210"/>
      <c r="ID64" s="210"/>
      <c r="IE64" s="210"/>
      <c r="IF64" s="210"/>
      <c r="IG64" s="210"/>
      <c r="IH64" s="210"/>
      <c r="II64" s="210"/>
      <c r="IJ64" s="210"/>
      <c r="IK64" s="210"/>
      <c r="IL64" s="210"/>
      <c r="IM64" s="210"/>
      <c r="IN64" s="210"/>
      <c r="IO64" s="210"/>
      <c r="IP64" s="210"/>
      <c r="IQ64" s="210"/>
      <c r="IR64" s="210"/>
      <c r="IS64" s="210"/>
      <c r="IT64" s="210"/>
      <c r="IU64" s="210"/>
      <c r="IV64" s="210"/>
      <c r="IW64" s="210"/>
      <c r="IX64" s="210"/>
      <c r="IY64" s="210"/>
      <c r="IZ64" s="210"/>
      <c r="JA64" s="210"/>
      <c r="JB64" s="210"/>
      <c r="JC64" s="210"/>
      <c r="JD64" s="210"/>
      <c r="JE64" s="210"/>
      <c r="JF64" s="210"/>
      <c r="JG64" s="210"/>
      <c r="JH64" s="210"/>
      <c r="JI64" s="210"/>
      <c r="JJ64" s="210"/>
      <c r="JK64" s="210"/>
      <c r="JL64" s="210"/>
      <c r="JM64" s="210"/>
      <c r="JN64" s="210"/>
      <c r="JO64" s="210"/>
      <c r="JP64" s="210"/>
      <c r="JQ64" s="210"/>
      <c r="JR64" s="210"/>
      <c r="JS64" s="210"/>
      <c r="JT64" s="210"/>
      <c r="JU64" s="210"/>
      <c r="JV64" s="210"/>
      <c r="JW64" s="210"/>
      <c r="JX64" s="210"/>
      <c r="JY64" s="210"/>
      <c r="JZ64" s="210"/>
      <c r="KA64" s="210"/>
      <c r="KB64" s="210"/>
      <c r="KC64" s="210"/>
      <c r="KD64" s="210"/>
      <c r="KE64" s="210"/>
      <c r="KF64" s="210"/>
      <c r="KG64" s="210"/>
      <c r="KH64" s="210"/>
      <c r="KI64" s="210"/>
      <c r="KJ64" s="210"/>
      <c r="KK64" s="210"/>
      <c r="KL64" s="210"/>
      <c r="KM64" s="210"/>
      <c r="KN64" s="210"/>
      <c r="KO64" s="210"/>
      <c r="KP64" s="210"/>
      <c r="KQ64" s="210"/>
      <c r="KR64" s="210"/>
      <c r="KS64" s="210"/>
      <c r="KT64" s="210"/>
      <c r="KU64" s="210"/>
      <c r="KV64" s="210"/>
      <c r="KW64" s="210"/>
      <c r="KX64" s="210"/>
      <c r="KY64" s="210"/>
      <c r="KZ64" s="210"/>
      <c r="LA64" s="210"/>
      <c r="LB64" s="210"/>
      <c r="LC64" s="210"/>
      <c r="LD64" s="210"/>
      <c r="LE64" s="210"/>
      <c r="LF64" s="210"/>
      <c r="LG64" s="210"/>
    </row>
    <row r="65" spans="1:319" s="202" customFormat="1" ht="40.9" customHeight="1" x14ac:dyDescent="0.25">
      <c r="A65" s="848"/>
      <c r="B65" s="895"/>
      <c r="C65" s="342" t="s">
        <v>586</v>
      </c>
      <c r="D65" s="340" t="s">
        <v>12</v>
      </c>
      <c r="E65" s="340" t="s">
        <v>21</v>
      </c>
      <c r="F65" s="340" t="s">
        <v>193</v>
      </c>
      <c r="G65" s="364"/>
      <c r="H65" s="655"/>
      <c r="I65" s="738"/>
      <c r="J65" s="663"/>
      <c r="K65" s="289"/>
      <c r="L65" s="825"/>
      <c r="M65" s="518"/>
      <c r="N65" s="462"/>
      <c r="O65" s="866"/>
      <c r="P65" s="634"/>
      <c r="Q65" s="579"/>
      <c r="R65" s="614"/>
      <c r="S65" s="341" t="s">
        <v>587</v>
      </c>
      <c r="T65" s="161" t="s">
        <v>117</v>
      </c>
      <c r="U65" s="329">
        <v>15</v>
      </c>
      <c r="V65" s="329">
        <v>15</v>
      </c>
      <c r="W65" s="329">
        <v>15</v>
      </c>
      <c r="X65" s="329">
        <v>15</v>
      </c>
      <c r="Y65" s="329">
        <v>15</v>
      </c>
      <c r="Z65" s="370">
        <v>0</v>
      </c>
      <c r="AA65" s="329">
        <v>10</v>
      </c>
      <c r="AB65" s="325">
        <f t="shared" si="3"/>
        <v>85</v>
      </c>
      <c r="AC65" s="276" t="s">
        <v>119</v>
      </c>
      <c r="AD65" s="18" t="s">
        <v>118</v>
      </c>
      <c r="AE65" s="418">
        <v>0</v>
      </c>
      <c r="AF65" s="728"/>
      <c r="AG65" s="474"/>
      <c r="AH65" s="576"/>
      <c r="AI65" s="576"/>
      <c r="AJ65" s="462"/>
      <c r="AK65" s="462"/>
      <c r="AL65" s="462"/>
      <c r="AM65" s="622"/>
      <c r="AN65" s="625"/>
      <c r="AO65" s="628"/>
      <c r="AP65" s="631"/>
      <c r="AQ65" s="57" t="s">
        <v>124</v>
      </c>
      <c r="AR65" s="354" t="s">
        <v>125</v>
      </c>
      <c r="AS65" s="341" t="s">
        <v>588</v>
      </c>
      <c r="AT65" s="341" t="s">
        <v>583</v>
      </c>
      <c r="AU65" s="341" t="s">
        <v>589</v>
      </c>
      <c r="AV65" s="176" t="s">
        <v>590</v>
      </c>
      <c r="AW65" s="268">
        <v>44015</v>
      </c>
      <c r="AX65" s="358" t="s">
        <v>591</v>
      </c>
      <c r="AY65" s="231" t="s">
        <v>131</v>
      </c>
      <c r="AZ65" s="269" t="s">
        <v>592</v>
      </c>
      <c r="BA65" s="590"/>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c r="IH65" s="7"/>
      <c r="II65" s="7"/>
      <c r="IJ65" s="7"/>
      <c r="IK65" s="7"/>
      <c r="IL65" s="7"/>
      <c r="IM65" s="7"/>
      <c r="IN65" s="7"/>
      <c r="IO65" s="7"/>
      <c r="IP65" s="7"/>
      <c r="IQ65" s="7"/>
      <c r="IR65" s="7"/>
      <c r="IS65" s="7"/>
      <c r="IT65" s="7"/>
      <c r="IU65" s="7"/>
      <c r="IV65" s="7"/>
      <c r="IW65" s="7"/>
      <c r="IX65" s="7"/>
      <c r="IY65" s="7"/>
      <c r="IZ65" s="7"/>
      <c r="JA65" s="7"/>
      <c r="JB65" s="7"/>
      <c r="JC65" s="7"/>
      <c r="JD65" s="7"/>
      <c r="JE65" s="7"/>
      <c r="JF65" s="7"/>
      <c r="JG65" s="7"/>
      <c r="JH65" s="7"/>
      <c r="JI65" s="7"/>
      <c r="JJ65" s="7"/>
      <c r="JK65" s="7"/>
      <c r="JL65" s="7"/>
      <c r="JM65" s="7"/>
      <c r="JN65" s="7"/>
      <c r="JO65" s="7"/>
      <c r="JP65" s="7"/>
      <c r="JQ65" s="7"/>
      <c r="JR65" s="7"/>
      <c r="JS65" s="7"/>
      <c r="JT65" s="7"/>
      <c r="JU65" s="7"/>
      <c r="JV65" s="7"/>
      <c r="JW65" s="7"/>
      <c r="JX65" s="7"/>
      <c r="JY65" s="7"/>
      <c r="JZ65" s="7"/>
      <c r="KA65" s="7"/>
      <c r="KB65" s="7"/>
      <c r="KC65" s="7"/>
      <c r="KD65" s="7"/>
      <c r="KE65" s="7"/>
      <c r="KF65" s="7"/>
      <c r="KG65" s="7"/>
      <c r="KH65" s="7"/>
      <c r="KI65" s="7"/>
      <c r="KJ65" s="7"/>
      <c r="KK65" s="7"/>
      <c r="KL65" s="7"/>
      <c r="KM65" s="7"/>
      <c r="KN65" s="7"/>
      <c r="KO65" s="7"/>
      <c r="KP65" s="7"/>
      <c r="KQ65" s="7"/>
      <c r="KR65" s="7"/>
      <c r="KS65" s="7"/>
      <c r="KT65" s="7"/>
      <c r="KU65" s="7"/>
      <c r="KV65" s="7"/>
      <c r="KW65" s="7"/>
      <c r="KX65" s="7"/>
      <c r="KY65" s="7"/>
      <c r="KZ65" s="7"/>
      <c r="LA65" s="7"/>
      <c r="LB65" s="7"/>
      <c r="LC65" s="7"/>
      <c r="LD65" s="7"/>
      <c r="LE65" s="7"/>
      <c r="LF65" s="7"/>
      <c r="LG65" s="7"/>
    </row>
    <row r="66" spans="1:319" s="202" customFormat="1" ht="40.9" customHeight="1" x14ac:dyDescent="0.25">
      <c r="A66" s="848"/>
      <c r="B66" s="895"/>
      <c r="C66" s="342" t="s">
        <v>593</v>
      </c>
      <c r="D66" s="340" t="s">
        <v>12</v>
      </c>
      <c r="E66" s="340" t="s">
        <v>21</v>
      </c>
      <c r="F66" s="340" t="s">
        <v>193</v>
      </c>
      <c r="G66" s="364"/>
      <c r="H66" s="655"/>
      <c r="I66" s="738"/>
      <c r="J66" s="663"/>
      <c r="K66" s="289"/>
      <c r="L66" s="825"/>
      <c r="M66" s="518"/>
      <c r="N66" s="462"/>
      <c r="O66" s="866"/>
      <c r="P66" s="634"/>
      <c r="Q66" s="579"/>
      <c r="R66" s="614"/>
      <c r="S66" s="342" t="s">
        <v>594</v>
      </c>
      <c r="T66" s="161" t="s">
        <v>117</v>
      </c>
      <c r="U66" s="329">
        <v>15</v>
      </c>
      <c r="V66" s="329">
        <v>15</v>
      </c>
      <c r="W66" s="329">
        <v>15</v>
      </c>
      <c r="X66" s="329">
        <v>15</v>
      </c>
      <c r="Y66" s="329">
        <v>15</v>
      </c>
      <c r="Z66" s="370">
        <v>0</v>
      </c>
      <c r="AA66" s="329">
        <v>10</v>
      </c>
      <c r="AB66" s="325">
        <f t="shared" si="3"/>
        <v>85</v>
      </c>
      <c r="AC66" s="276" t="s">
        <v>119</v>
      </c>
      <c r="AD66" s="18" t="s">
        <v>118</v>
      </c>
      <c r="AE66" s="418">
        <v>0</v>
      </c>
      <c r="AF66" s="728"/>
      <c r="AG66" s="474"/>
      <c r="AH66" s="576"/>
      <c r="AI66" s="576"/>
      <c r="AJ66" s="462"/>
      <c r="AK66" s="462"/>
      <c r="AL66" s="462"/>
      <c r="AM66" s="622"/>
      <c r="AN66" s="625"/>
      <c r="AO66" s="628"/>
      <c r="AP66" s="631"/>
      <c r="AQ66" s="57" t="s">
        <v>124</v>
      </c>
      <c r="AR66" s="354" t="s">
        <v>125</v>
      </c>
      <c r="AS66" s="341" t="s">
        <v>595</v>
      </c>
      <c r="AT66" s="341" t="s">
        <v>583</v>
      </c>
      <c r="AU66" s="341" t="s">
        <v>596</v>
      </c>
      <c r="AV66" s="176" t="s">
        <v>597</v>
      </c>
      <c r="AW66" s="268">
        <v>44015</v>
      </c>
      <c r="AX66" s="358" t="s">
        <v>598</v>
      </c>
      <c r="AY66" s="231" t="s">
        <v>131</v>
      </c>
      <c r="AZ66" s="269" t="s">
        <v>599</v>
      </c>
      <c r="BA66" s="590"/>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c r="IS66" s="7"/>
      <c r="IT66" s="7"/>
      <c r="IU66" s="7"/>
      <c r="IV66" s="7"/>
      <c r="IW66" s="7"/>
      <c r="IX66" s="7"/>
      <c r="IY66" s="7"/>
      <c r="IZ66" s="7"/>
      <c r="JA66" s="7"/>
      <c r="JB66" s="7"/>
      <c r="JC66" s="7"/>
      <c r="JD66" s="7"/>
      <c r="JE66" s="7"/>
      <c r="JF66" s="7"/>
      <c r="JG66" s="7"/>
      <c r="JH66" s="7"/>
      <c r="JI66" s="7"/>
      <c r="JJ66" s="7"/>
      <c r="JK66" s="7"/>
      <c r="JL66" s="7"/>
      <c r="JM66" s="7"/>
      <c r="JN66" s="7"/>
      <c r="JO66" s="7"/>
      <c r="JP66" s="7"/>
      <c r="JQ66" s="7"/>
      <c r="JR66" s="7"/>
      <c r="JS66" s="7"/>
      <c r="JT66" s="7"/>
      <c r="JU66" s="7"/>
      <c r="JV66" s="7"/>
      <c r="JW66" s="7"/>
      <c r="JX66" s="7"/>
      <c r="JY66" s="7"/>
      <c r="JZ66" s="7"/>
      <c r="KA66" s="7"/>
      <c r="KB66" s="7"/>
      <c r="KC66" s="7"/>
      <c r="KD66" s="7"/>
      <c r="KE66" s="7"/>
      <c r="KF66" s="7"/>
      <c r="KG66" s="7"/>
      <c r="KH66" s="7"/>
      <c r="KI66" s="7"/>
      <c r="KJ66" s="7"/>
      <c r="KK66" s="7"/>
      <c r="KL66" s="7"/>
      <c r="KM66" s="7"/>
      <c r="KN66" s="7"/>
      <c r="KO66" s="7"/>
      <c r="KP66" s="7"/>
      <c r="KQ66" s="7"/>
      <c r="KR66" s="7"/>
      <c r="KS66" s="7"/>
      <c r="KT66" s="7"/>
      <c r="KU66" s="7"/>
      <c r="KV66" s="7"/>
      <c r="KW66" s="7"/>
      <c r="KX66" s="7"/>
      <c r="KY66" s="7"/>
      <c r="KZ66" s="7"/>
      <c r="LA66" s="7"/>
      <c r="LB66" s="7"/>
      <c r="LC66" s="7"/>
      <c r="LD66" s="7"/>
      <c r="LE66" s="7"/>
      <c r="LF66" s="7"/>
      <c r="LG66" s="7"/>
    </row>
    <row r="67" spans="1:319" s="202" customFormat="1" ht="40.9" customHeight="1" x14ac:dyDescent="0.25">
      <c r="A67" s="848"/>
      <c r="B67" s="895"/>
      <c r="C67" s="342" t="s">
        <v>600</v>
      </c>
      <c r="D67" s="340" t="s">
        <v>12</v>
      </c>
      <c r="E67" s="340" t="s">
        <v>21</v>
      </c>
      <c r="F67" s="340" t="s">
        <v>193</v>
      </c>
      <c r="G67" s="364"/>
      <c r="H67" s="655"/>
      <c r="I67" s="738"/>
      <c r="J67" s="663"/>
      <c r="K67" s="289"/>
      <c r="L67" s="825"/>
      <c r="M67" s="518"/>
      <c r="N67" s="462"/>
      <c r="O67" s="866"/>
      <c r="P67" s="634"/>
      <c r="Q67" s="579"/>
      <c r="R67" s="614"/>
      <c r="S67" s="342" t="s">
        <v>601</v>
      </c>
      <c r="T67" s="161" t="s">
        <v>117</v>
      </c>
      <c r="U67" s="329">
        <v>15</v>
      </c>
      <c r="V67" s="329">
        <v>15</v>
      </c>
      <c r="W67" s="329">
        <v>15</v>
      </c>
      <c r="X67" s="329">
        <v>15</v>
      </c>
      <c r="Y67" s="329">
        <v>15</v>
      </c>
      <c r="Z67" s="370">
        <v>0</v>
      </c>
      <c r="AA67" s="329">
        <v>10</v>
      </c>
      <c r="AB67" s="325">
        <f t="shared" si="3"/>
        <v>85</v>
      </c>
      <c r="AC67" s="276" t="s">
        <v>119</v>
      </c>
      <c r="AD67" s="18" t="s">
        <v>118</v>
      </c>
      <c r="AE67" s="418">
        <v>0</v>
      </c>
      <c r="AF67" s="728"/>
      <c r="AG67" s="474"/>
      <c r="AH67" s="576"/>
      <c r="AI67" s="576"/>
      <c r="AJ67" s="462"/>
      <c r="AK67" s="462"/>
      <c r="AL67" s="462"/>
      <c r="AM67" s="622"/>
      <c r="AN67" s="625"/>
      <c r="AO67" s="628"/>
      <c r="AP67" s="631"/>
      <c r="AQ67" s="57" t="s">
        <v>124</v>
      </c>
      <c r="AR67" s="354" t="s">
        <v>125</v>
      </c>
      <c r="AS67" s="341" t="s">
        <v>602</v>
      </c>
      <c r="AT67" s="341" t="s">
        <v>583</v>
      </c>
      <c r="AU67" s="341" t="s">
        <v>603</v>
      </c>
      <c r="AV67" s="332" t="s">
        <v>604</v>
      </c>
      <c r="AW67" s="268">
        <v>44015</v>
      </c>
      <c r="AX67" s="358" t="s">
        <v>605</v>
      </c>
      <c r="AY67" s="231" t="s">
        <v>131</v>
      </c>
      <c r="AZ67" s="269" t="s">
        <v>606</v>
      </c>
      <c r="BA67" s="590"/>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c r="FX67" s="7"/>
      <c r="FY67" s="7"/>
      <c r="FZ67" s="7"/>
      <c r="GA67" s="7"/>
      <c r="GB67" s="7"/>
      <c r="GC67" s="7"/>
      <c r="GD67" s="7"/>
      <c r="GE67" s="7"/>
      <c r="GF67" s="7"/>
      <c r="GG67" s="7"/>
      <c r="GH67" s="7"/>
      <c r="GI67" s="7"/>
      <c r="GJ67" s="7"/>
      <c r="GK67" s="7"/>
      <c r="GL67" s="7"/>
      <c r="GM67" s="7"/>
      <c r="GN67" s="7"/>
      <c r="GO67" s="7"/>
      <c r="GP67" s="7"/>
      <c r="GQ67" s="7"/>
      <c r="GR67" s="7"/>
      <c r="GS67" s="7"/>
      <c r="GT67" s="7"/>
      <c r="GU67" s="7"/>
      <c r="GV67" s="7"/>
      <c r="GW67" s="7"/>
      <c r="GX67" s="7"/>
      <c r="GY67" s="7"/>
      <c r="GZ67" s="7"/>
      <c r="HA67" s="7"/>
      <c r="HB67" s="7"/>
      <c r="HC67" s="7"/>
      <c r="HD67" s="7"/>
      <c r="HE67" s="7"/>
      <c r="HF67" s="7"/>
      <c r="HG67" s="7"/>
      <c r="HH67" s="7"/>
      <c r="HI67" s="7"/>
      <c r="HJ67" s="7"/>
      <c r="HK67" s="7"/>
      <c r="HL67" s="7"/>
      <c r="HM67" s="7"/>
      <c r="HN67" s="7"/>
      <c r="HO67" s="7"/>
      <c r="HP67" s="7"/>
      <c r="HQ67" s="7"/>
      <c r="HR67" s="7"/>
      <c r="HS67" s="7"/>
      <c r="HT67" s="7"/>
      <c r="HU67" s="7"/>
      <c r="HV67" s="7"/>
      <c r="HW67" s="7"/>
      <c r="HX67" s="7"/>
      <c r="HY67" s="7"/>
      <c r="HZ67" s="7"/>
      <c r="IA67" s="7"/>
      <c r="IB67" s="7"/>
      <c r="IC67" s="7"/>
      <c r="ID67" s="7"/>
      <c r="IE67" s="7"/>
      <c r="IF67" s="7"/>
      <c r="IG67" s="7"/>
      <c r="IH67" s="7"/>
      <c r="II67" s="7"/>
      <c r="IJ67" s="7"/>
      <c r="IK67" s="7"/>
      <c r="IL67" s="7"/>
      <c r="IM67" s="7"/>
      <c r="IN67" s="7"/>
      <c r="IO67" s="7"/>
      <c r="IP67" s="7"/>
      <c r="IQ67" s="7"/>
      <c r="IR67" s="7"/>
      <c r="IS67" s="7"/>
      <c r="IT67" s="7"/>
      <c r="IU67" s="7"/>
      <c r="IV67" s="7"/>
      <c r="IW67" s="7"/>
      <c r="IX67" s="7"/>
      <c r="IY67" s="7"/>
      <c r="IZ67" s="7"/>
      <c r="JA67" s="7"/>
      <c r="JB67" s="7"/>
      <c r="JC67" s="7"/>
      <c r="JD67" s="7"/>
      <c r="JE67" s="7"/>
      <c r="JF67" s="7"/>
      <c r="JG67" s="7"/>
      <c r="JH67" s="7"/>
      <c r="JI67" s="7"/>
      <c r="JJ67" s="7"/>
      <c r="JK67" s="7"/>
      <c r="JL67" s="7"/>
      <c r="JM67" s="7"/>
      <c r="JN67" s="7"/>
      <c r="JO67" s="7"/>
      <c r="JP67" s="7"/>
      <c r="JQ67" s="7"/>
      <c r="JR67" s="7"/>
      <c r="JS67" s="7"/>
      <c r="JT67" s="7"/>
      <c r="JU67" s="7"/>
      <c r="JV67" s="7"/>
      <c r="JW67" s="7"/>
      <c r="JX67" s="7"/>
      <c r="JY67" s="7"/>
      <c r="JZ67" s="7"/>
      <c r="KA67" s="7"/>
      <c r="KB67" s="7"/>
      <c r="KC67" s="7"/>
      <c r="KD67" s="7"/>
      <c r="KE67" s="7"/>
      <c r="KF67" s="7"/>
      <c r="KG67" s="7"/>
      <c r="KH67" s="7"/>
      <c r="KI67" s="7"/>
      <c r="KJ67" s="7"/>
      <c r="KK67" s="7"/>
      <c r="KL67" s="7"/>
      <c r="KM67" s="7"/>
      <c r="KN67" s="7"/>
      <c r="KO67" s="7"/>
      <c r="KP67" s="7"/>
      <c r="KQ67" s="7"/>
      <c r="KR67" s="7"/>
      <c r="KS67" s="7"/>
      <c r="KT67" s="7"/>
      <c r="KU67" s="7"/>
      <c r="KV67" s="7"/>
      <c r="KW67" s="7"/>
      <c r="KX67" s="7"/>
      <c r="KY67" s="7"/>
      <c r="KZ67" s="7"/>
      <c r="LA67" s="7"/>
      <c r="LB67" s="7"/>
      <c r="LC67" s="7"/>
      <c r="LD67" s="7"/>
      <c r="LE67" s="7"/>
      <c r="LF67" s="7"/>
      <c r="LG67" s="7"/>
    </row>
    <row r="68" spans="1:319" s="203" customFormat="1" ht="40.9" customHeight="1" thickBot="1" x14ac:dyDescent="0.3">
      <c r="A68" s="849"/>
      <c r="B68" s="896"/>
      <c r="C68" s="337" t="s">
        <v>607</v>
      </c>
      <c r="D68" s="337" t="s">
        <v>109</v>
      </c>
      <c r="E68" s="337" t="s">
        <v>19</v>
      </c>
      <c r="F68" s="337" t="s">
        <v>110</v>
      </c>
      <c r="G68" s="365"/>
      <c r="H68" s="657"/>
      <c r="I68" s="739"/>
      <c r="J68" s="665"/>
      <c r="K68" s="290"/>
      <c r="L68" s="826"/>
      <c r="M68" s="519"/>
      <c r="N68" s="463"/>
      <c r="O68" s="867"/>
      <c r="P68" s="635"/>
      <c r="Q68" s="580"/>
      <c r="R68" s="636"/>
      <c r="S68" s="335" t="s">
        <v>608</v>
      </c>
      <c r="T68" s="163" t="s">
        <v>117</v>
      </c>
      <c r="U68" s="330">
        <v>15</v>
      </c>
      <c r="V68" s="330">
        <v>15</v>
      </c>
      <c r="W68" s="330">
        <v>15</v>
      </c>
      <c r="X68" s="330">
        <v>15</v>
      </c>
      <c r="Y68" s="330">
        <v>15</v>
      </c>
      <c r="Z68" s="371">
        <v>0</v>
      </c>
      <c r="AA68" s="330">
        <v>10</v>
      </c>
      <c r="AB68" s="327">
        <f t="shared" si="3"/>
        <v>85</v>
      </c>
      <c r="AC68" s="291" t="s">
        <v>119</v>
      </c>
      <c r="AD68" s="312" t="s">
        <v>118</v>
      </c>
      <c r="AE68" s="426">
        <v>0</v>
      </c>
      <c r="AF68" s="729"/>
      <c r="AG68" s="475"/>
      <c r="AH68" s="577"/>
      <c r="AI68" s="577"/>
      <c r="AJ68" s="463"/>
      <c r="AK68" s="463"/>
      <c r="AL68" s="463"/>
      <c r="AM68" s="623"/>
      <c r="AN68" s="626"/>
      <c r="AO68" s="629"/>
      <c r="AP68" s="632"/>
      <c r="AQ68" s="61" t="s">
        <v>124</v>
      </c>
      <c r="AR68" s="355" t="s">
        <v>125</v>
      </c>
      <c r="AS68" s="347" t="s">
        <v>609</v>
      </c>
      <c r="AT68" s="347" t="s">
        <v>583</v>
      </c>
      <c r="AU68" s="347" t="s">
        <v>417</v>
      </c>
      <c r="AV68" s="178" t="s">
        <v>610</v>
      </c>
      <c r="AW68" s="273">
        <v>44015</v>
      </c>
      <c r="AX68" s="333" t="s">
        <v>611</v>
      </c>
      <c r="AY68" s="353" t="s">
        <v>131</v>
      </c>
      <c r="AZ68" s="178" t="s">
        <v>612</v>
      </c>
      <c r="BA68" s="591"/>
      <c r="BB68" s="242"/>
      <c r="BC68" s="242"/>
      <c r="BD68" s="242"/>
      <c r="BE68" s="242"/>
      <c r="BF68" s="242"/>
      <c r="BG68" s="242"/>
      <c r="BH68" s="242"/>
      <c r="BI68" s="242"/>
      <c r="BJ68" s="242"/>
      <c r="BK68" s="242"/>
      <c r="BL68" s="242"/>
      <c r="BM68" s="242"/>
      <c r="BN68" s="242"/>
      <c r="BO68" s="242"/>
      <c r="BP68" s="242"/>
      <c r="BQ68" s="242"/>
      <c r="BR68" s="242"/>
      <c r="BS68" s="242"/>
      <c r="BT68" s="242"/>
      <c r="BU68" s="242"/>
      <c r="BV68" s="242"/>
      <c r="BW68" s="242"/>
      <c r="BX68" s="242"/>
      <c r="BY68" s="242"/>
      <c r="BZ68" s="242"/>
      <c r="CA68" s="242"/>
      <c r="CB68" s="242"/>
      <c r="CC68" s="242"/>
      <c r="CD68" s="242"/>
      <c r="CE68" s="242"/>
      <c r="CF68" s="242"/>
      <c r="CG68" s="242"/>
      <c r="CH68" s="242"/>
      <c r="CI68" s="242"/>
      <c r="CJ68" s="242"/>
      <c r="CK68" s="242"/>
      <c r="CL68" s="242"/>
      <c r="CM68" s="242"/>
      <c r="CN68" s="242"/>
      <c r="CO68" s="242"/>
      <c r="CP68" s="242"/>
      <c r="CQ68" s="242"/>
      <c r="CR68" s="242"/>
      <c r="CS68" s="242"/>
      <c r="CT68" s="242"/>
      <c r="CU68" s="242"/>
      <c r="CV68" s="242"/>
      <c r="CW68" s="242"/>
      <c r="CX68" s="242"/>
      <c r="CY68" s="242"/>
      <c r="CZ68" s="242"/>
      <c r="DA68" s="242"/>
      <c r="DB68" s="242"/>
      <c r="DC68" s="242"/>
      <c r="DD68" s="242"/>
      <c r="DE68" s="242"/>
      <c r="DF68" s="242"/>
      <c r="DG68" s="242"/>
      <c r="DH68" s="242"/>
      <c r="DI68" s="242"/>
      <c r="DJ68" s="242"/>
      <c r="DK68" s="242"/>
      <c r="DL68" s="242"/>
      <c r="DM68" s="242"/>
      <c r="DN68" s="242"/>
      <c r="DO68" s="242"/>
      <c r="DP68" s="242"/>
      <c r="DQ68" s="242"/>
      <c r="DR68" s="242"/>
      <c r="DS68" s="242"/>
      <c r="DT68" s="242"/>
      <c r="DU68" s="242"/>
      <c r="DV68" s="242"/>
      <c r="DW68" s="242"/>
      <c r="DX68" s="242"/>
      <c r="DY68" s="242"/>
      <c r="DZ68" s="242"/>
      <c r="EA68" s="242"/>
      <c r="EB68" s="242"/>
      <c r="EC68" s="242"/>
      <c r="ED68" s="242"/>
      <c r="EE68" s="242"/>
      <c r="EF68" s="242"/>
      <c r="EG68" s="242"/>
      <c r="EH68" s="242"/>
      <c r="EI68" s="242"/>
      <c r="EJ68" s="242"/>
      <c r="EK68" s="242"/>
      <c r="EL68" s="242"/>
      <c r="EM68" s="242"/>
      <c r="EN68" s="242"/>
      <c r="EO68" s="242"/>
      <c r="EP68" s="242"/>
      <c r="EQ68" s="242"/>
      <c r="ER68" s="242"/>
      <c r="ES68" s="242"/>
      <c r="ET68" s="242"/>
      <c r="EU68" s="242"/>
      <c r="EV68" s="242"/>
      <c r="EW68" s="242"/>
      <c r="EX68" s="242"/>
      <c r="EY68" s="242"/>
      <c r="EZ68" s="242"/>
      <c r="FA68" s="242"/>
      <c r="FB68" s="242"/>
      <c r="FC68" s="242"/>
      <c r="FD68" s="242"/>
      <c r="FE68" s="242"/>
      <c r="FF68" s="242"/>
      <c r="FG68" s="242"/>
      <c r="FH68" s="242"/>
      <c r="FI68" s="242"/>
      <c r="FJ68" s="242"/>
      <c r="FK68" s="242"/>
      <c r="FL68" s="242"/>
      <c r="FM68" s="242"/>
      <c r="FN68" s="242"/>
      <c r="FO68" s="242"/>
      <c r="FP68" s="242"/>
      <c r="FQ68" s="242"/>
      <c r="FR68" s="242"/>
      <c r="FS68" s="242"/>
      <c r="FT68" s="242"/>
      <c r="FU68" s="242"/>
      <c r="FV68" s="242"/>
      <c r="FW68" s="242"/>
      <c r="FX68" s="242"/>
      <c r="FY68" s="242"/>
      <c r="FZ68" s="242"/>
      <c r="GA68" s="242"/>
      <c r="GB68" s="242"/>
      <c r="GC68" s="242"/>
      <c r="GD68" s="242"/>
      <c r="GE68" s="242"/>
      <c r="GF68" s="242"/>
      <c r="GG68" s="242"/>
      <c r="GH68" s="242"/>
      <c r="GI68" s="242"/>
      <c r="GJ68" s="242"/>
      <c r="GK68" s="242"/>
      <c r="GL68" s="242"/>
      <c r="GM68" s="242"/>
      <c r="GN68" s="242"/>
      <c r="GO68" s="242"/>
      <c r="GP68" s="242"/>
      <c r="GQ68" s="242"/>
      <c r="GR68" s="242"/>
      <c r="GS68" s="242"/>
      <c r="GT68" s="242"/>
      <c r="GU68" s="242"/>
      <c r="GV68" s="242"/>
      <c r="GW68" s="242"/>
      <c r="GX68" s="242"/>
      <c r="GY68" s="242"/>
      <c r="GZ68" s="242"/>
      <c r="HA68" s="242"/>
      <c r="HB68" s="242"/>
      <c r="HC68" s="242"/>
      <c r="HD68" s="242"/>
      <c r="HE68" s="242"/>
      <c r="HF68" s="242"/>
      <c r="HG68" s="242"/>
      <c r="HH68" s="242"/>
      <c r="HI68" s="242"/>
      <c r="HJ68" s="242"/>
      <c r="HK68" s="242"/>
      <c r="HL68" s="242"/>
      <c r="HM68" s="242"/>
      <c r="HN68" s="242"/>
      <c r="HO68" s="242"/>
      <c r="HP68" s="242"/>
      <c r="HQ68" s="242"/>
      <c r="HR68" s="242"/>
      <c r="HS68" s="242"/>
      <c r="HT68" s="242"/>
      <c r="HU68" s="242"/>
      <c r="HV68" s="242"/>
      <c r="HW68" s="242"/>
      <c r="HX68" s="242"/>
      <c r="HY68" s="242"/>
      <c r="HZ68" s="242"/>
      <c r="IA68" s="242"/>
      <c r="IB68" s="242"/>
      <c r="IC68" s="242"/>
      <c r="ID68" s="242"/>
      <c r="IE68" s="242"/>
      <c r="IF68" s="242"/>
      <c r="IG68" s="242"/>
      <c r="IH68" s="242"/>
      <c r="II68" s="242"/>
      <c r="IJ68" s="242"/>
      <c r="IK68" s="242"/>
      <c r="IL68" s="242"/>
      <c r="IM68" s="242"/>
      <c r="IN68" s="242"/>
      <c r="IO68" s="242"/>
      <c r="IP68" s="242"/>
      <c r="IQ68" s="242"/>
      <c r="IR68" s="242"/>
      <c r="IS68" s="242"/>
      <c r="IT68" s="242"/>
      <c r="IU68" s="242"/>
      <c r="IV68" s="242"/>
      <c r="IW68" s="242"/>
      <c r="IX68" s="242"/>
      <c r="IY68" s="242"/>
      <c r="IZ68" s="242"/>
      <c r="JA68" s="242"/>
      <c r="JB68" s="242"/>
      <c r="JC68" s="242"/>
      <c r="JD68" s="242"/>
      <c r="JE68" s="242"/>
      <c r="JF68" s="242"/>
      <c r="JG68" s="242"/>
      <c r="JH68" s="242"/>
      <c r="JI68" s="242"/>
      <c r="JJ68" s="242"/>
      <c r="JK68" s="242"/>
      <c r="JL68" s="242"/>
      <c r="JM68" s="242"/>
      <c r="JN68" s="242"/>
      <c r="JO68" s="242"/>
      <c r="JP68" s="242"/>
      <c r="JQ68" s="242"/>
      <c r="JR68" s="242"/>
      <c r="JS68" s="242"/>
      <c r="JT68" s="242"/>
      <c r="JU68" s="242"/>
      <c r="JV68" s="242"/>
      <c r="JW68" s="242"/>
      <c r="JX68" s="242"/>
      <c r="JY68" s="242"/>
      <c r="JZ68" s="242"/>
      <c r="KA68" s="242"/>
      <c r="KB68" s="242"/>
      <c r="KC68" s="242"/>
      <c r="KD68" s="242"/>
      <c r="KE68" s="242"/>
      <c r="KF68" s="242"/>
      <c r="KG68" s="242"/>
      <c r="KH68" s="242"/>
      <c r="KI68" s="242"/>
      <c r="KJ68" s="242"/>
      <c r="KK68" s="242"/>
      <c r="KL68" s="242"/>
      <c r="KM68" s="242"/>
      <c r="KN68" s="242"/>
      <c r="KO68" s="242"/>
      <c r="KP68" s="242"/>
      <c r="KQ68" s="242"/>
      <c r="KR68" s="242"/>
      <c r="KS68" s="242"/>
      <c r="KT68" s="242"/>
      <c r="KU68" s="242"/>
      <c r="KV68" s="242"/>
      <c r="KW68" s="242"/>
      <c r="KX68" s="242"/>
      <c r="KY68" s="242"/>
      <c r="KZ68" s="242"/>
      <c r="LA68" s="242"/>
      <c r="LB68" s="242"/>
      <c r="LC68" s="242"/>
      <c r="LD68" s="242"/>
      <c r="LE68" s="242"/>
      <c r="LF68" s="242"/>
      <c r="LG68" s="242"/>
    </row>
    <row r="69" spans="1:319" s="18" customFormat="1" ht="40.9" customHeight="1" x14ac:dyDescent="0.25">
      <c r="A69" s="847" t="s">
        <v>613</v>
      </c>
      <c r="B69" s="882" t="s">
        <v>614</v>
      </c>
      <c r="C69" s="274" t="s">
        <v>615</v>
      </c>
      <c r="D69" s="50" t="s">
        <v>262</v>
      </c>
      <c r="E69" s="50" t="s">
        <v>109</v>
      </c>
      <c r="F69" s="50" t="s">
        <v>109</v>
      </c>
      <c r="G69" s="50"/>
      <c r="H69" s="654" t="s">
        <v>616</v>
      </c>
      <c r="I69" s="737" t="s">
        <v>617</v>
      </c>
      <c r="J69" s="662" t="s">
        <v>167</v>
      </c>
      <c r="L69" s="666" t="s">
        <v>618</v>
      </c>
      <c r="M69" s="897" t="s">
        <v>169</v>
      </c>
      <c r="N69" s="674">
        <v>2</v>
      </c>
      <c r="O69" s="678" t="s">
        <v>114</v>
      </c>
      <c r="P69" s="712" t="s">
        <v>115</v>
      </c>
      <c r="Q69" s="715">
        <v>5</v>
      </c>
      <c r="R69" s="723" t="str">
        <f>IF(N69+Q69=0," ",IF(OR(AND(N69=1,Q69=1),AND(N69=1,Q69=2),AND(N69=2,Q69=2),AND(N69=2,Q69=1),AND(N69=3,Q69=1)),"Bajo",IF(OR(AND(N69=1,Q69=3),AND(N69=2,Q69=3),AND(N69=3,Q69=2),AND(N69=4,Q69=1)),"Moderado",IF(OR(AND(N69=1,Q69=4),AND(N69=2,Q69=4),AND(N69=3,Q69=3),AND(N69=4,Q69=2),AND(N69=4,Q69=3),AND(N69=5,Q69=1),AND(N69=5,Q69=2)),"Alto",IF(OR(AND(N69=2,Q69=5),AND(N69=3,Q69=5),AND(N69=3,Q69=4),AND(N69=4,Q69=4),AND(N69=4,Q69=5),AND(N69=5,Q69=3),AND(N69=5,Q69=4),AND(N69=1,Q69=5),AND(N69=5,Q69=5)),"Extremo","")))))</f>
        <v>Extremo</v>
      </c>
      <c r="S69" s="267" t="s">
        <v>619</v>
      </c>
      <c r="T69" s="275" t="s">
        <v>149</v>
      </c>
      <c r="U69" s="18">
        <v>15</v>
      </c>
      <c r="V69" s="18">
        <v>15</v>
      </c>
      <c r="W69" s="18">
        <v>15</v>
      </c>
      <c r="X69" s="18">
        <v>10</v>
      </c>
      <c r="Y69" s="18">
        <v>15</v>
      </c>
      <c r="Z69" s="71">
        <v>0</v>
      </c>
      <c r="AA69" s="18">
        <v>10</v>
      </c>
      <c r="AB69" s="19">
        <f t="shared" si="3"/>
        <v>80</v>
      </c>
      <c r="AC69" s="276" t="s">
        <v>119</v>
      </c>
      <c r="AD69" s="18" t="s">
        <v>118</v>
      </c>
      <c r="AE69" s="417">
        <v>0</v>
      </c>
      <c r="AF69" s="699">
        <f>AVERAGE(AE69:AE72)</f>
        <v>0</v>
      </c>
      <c r="AG69" s="703" t="s">
        <v>119</v>
      </c>
      <c r="AH69" s="476" t="s">
        <v>120</v>
      </c>
      <c r="AI69" s="476" t="s">
        <v>120</v>
      </c>
      <c r="AJ69" s="773" t="s">
        <v>169</v>
      </c>
      <c r="AK69" s="674">
        <v>2</v>
      </c>
      <c r="AL69" s="674" t="s">
        <v>115</v>
      </c>
      <c r="AM69" s="730">
        <v>5</v>
      </c>
      <c r="AN69" s="690" t="str">
        <f>IF(AK69+AM69=0," ",IF(OR(AND(AK69=1,AM69=1),AND(AK69=1,AM69=2),AND(AK69=2,AM69=2),AND(AK69=2,AM69=1),AND(AK69=3,AM69=1)),"Bajo",IF(OR(AND(AK69=1,AM69=3),AND(AK69=2,AM69=3),AND(AK69=3,AM69=2),AND(AK69=4,AM69=1)),"Moderado",IF(OR(AND(AK69=1,AM69=4),AND(AK69=2,AM69=4),AND(AK69=3,AM69=3),AND(AK69=4,AM69=2),AND(AK69=4,AM69=3),AND(AK69=5,AM69=1),AND(AK69=5,AM69=2)),"Alto",IF(OR(AND(AK69=2,AM69=5),AND(AK69=1,AM69=5),AND(AK69=3,AM69=5),AND(AK69=3,AM69=4),AND(AK69=4,AM69=4),AND(AK69=4,AM69=5),AND(AK69=5,AM69=3),AND(AK69=5,AM69=4),AND(AK69=5,AM69=5)),"Extremo","")))))</f>
        <v>Extremo</v>
      </c>
      <c r="AO69" s="907" t="s">
        <v>620</v>
      </c>
      <c r="AP69" s="833" t="s">
        <v>123</v>
      </c>
      <c r="AQ69" s="244" t="s">
        <v>124</v>
      </c>
      <c r="AR69" s="63" t="s">
        <v>125</v>
      </c>
      <c r="AS69" s="267" t="s">
        <v>621</v>
      </c>
      <c r="AT69" s="267" t="s">
        <v>622</v>
      </c>
      <c r="AU69" s="267" t="s">
        <v>417</v>
      </c>
      <c r="AV69" s="269" t="s">
        <v>623</v>
      </c>
      <c r="AW69" s="268">
        <v>44018</v>
      </c>
      <c r="AX69" s="358" t="s">
        <v>624</v>
      </c>
      <c r="AY69" s="231" t="s">
        <v>625</v>
      </c>
      <c r="AZ69" s="292">
        <v>0.5</v>
      </c>
      <c r="BA69" s="589" t="s">
        <v>881</v>
      </c>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c r="IH69" s="7"/>
      <c r="II69" s="7"/>
      <c r="IJ69" s="7"/>
      <c r="IK69" s="7"/>
      <c r="IL69" s="7"/>
      <c r="IM69" s="7"/>
      <c r="IN69" s="7"/>
      <c r="IO69" s="7"/>
      <c r="IP69" s="7"/>
      <c r="IQ69" s="7"/>
      <c r="IR69" s="7"/>
      <c r="IS69" s="7"/>
      <c r="IT69" s="7"/>
      <c r="IU69" s="7"/>
      <c r="IV69" s="7"/>
      <c r="IW69" s="7"/>
      <c r="IX69" s="7"/>
      <c r="IY69" s="7"/>
      <c r="IZ69" s="7"/>
      <c r="JA69" s="7"/>
      <c r="JB69" s="7"/>
      <c r="JC69" s="7"/>
      <c r="JD69" s="7"/>
      <c r="JE69" s="7"/>
      <c r="JF69" s="7"/>
      <c r="JG69" s="7"/>
      <c r="JH69" s="7"/>
      <c r="JI69" s="7"/>
      <c r="JJ69" s="7"/>
      <c r="JK69" s="7"/>
      <c r="JL69" s="7"/>
      <c r="JM69" s="7"/>
      <c r="JN69" s="7"/>
      <c r="JO69" s="7"/>
      <c r="JP69" s="7"/>
      <c r="JQ69" s="7"/>
      <c r="JR69" s="7"/>
      <c r="JS69" s="7"/>
      <c r="JT69" s="7"/>
      <c r="JU69" s="7"/>
      <c r="JV69" s="7"/>
      <c r="JW69" s="7"/>
      <c r="JX69" s="7"/>
      <c r="JY69" s="7"/>
      <c r="JZ69" s="7"/>
      <c r="KA69" s="7"/>
      <c r="KB69" s="7"/>
      <c r="KC69" s="7"/>
      <c r="KD69" s="7"/>
      <c r="KE69" s="7"/>
      <c r="KF69" s="7"/>
      <c r="KG69" s="7"/>
      <c r="KH69" s="7"/>
      <c r="KI69" s="7"/>
      <c r="KJ69" s="7"/>
      <c r="KK69" s="7"/>
      <c r="KL69" s="7"/>
      <c r="KM69" s="7"/>
      <c r="KN69" s="7"/>
      <c r="KO69" s="7"/>
      <c r="KP69" s="7"/>
      <c r="KQ69" s="7"/>
      <c r="KR69" s="7"/>
      <c r="KS69" s="7"/>
      <c r="KT69" s="7"/>
      <c r="KU69" s="7"/>
      <c r="KV69" s="7"/>
      <c r="KW69" s="7"/>
      <c r="KX69" s="7"/>
      <c r="KY69" s="7"/>
      <c r="KZ69" s="7"/>
      <c r="LA69" s="7"/>
      <c r="LB69" s="7"/>
      <c r="LC69" s="7"/>
      <c r="LD69" s="7"/>
      <c r="LE69" s="7"/>
      <c r="LF69" s="7"/>
      <c r="LG69" s="7"/>
    </row>
    <row r="70" spans="1:319" s="202" customFormat="1" ht="40.9" customHeight="1" x14ac:dyDescent="0.25">
      <c r="A70" s="848"/>
      <c r="B70" s="883"/>
      <c r="C70" s="342" t="s">
        <v>626</v>
      </c>
      <c r="D70" s="340" t="s">
        <v>109</v>
      </c>
      <c r="E70" s="340" t="s">
        <v>19</v>
      </c>
      <c r="F70" s="340" t="s">
        <v>110</v>
      </c>
      <c r="G70" s="340"/>
      <c r="H70" s="655"/>
      <c r="I70" s="738"/>
      <c r="J70" s="663"/>
      <c r="K70" s="329"/>
      <c r="L70" s="825"/>
      <c r="M70" s="898"/>
      <c r="N70" s="675"/>
      <c r="O70" s="679"/>
      <c r="P70" s="713"/>
      <c r="Q70" s="716"/>
      <c r="R70" s="724"/>
      <c r="S70" s="342" t="s">
        <v>627</v>
      </c>
      <c r="T70" s="161" t="s">
        <v>117</v>
      </c>
      <c r="U70" s="329">
        <v>15</v>
      </c>
      <c r="V70" s="329">
        <v>15</v>
      </c>
      <c r="W70" s="329">
        <v>15</v>
      </c>
      <c r="X70" s="329">
        <v>15</v>
      </c>
      <c r="Y70" s="329">
        <v>15</v>
      </c>
      <c r="Z70" s="370">
        <v>0</v>
      </c>
      <c r="AA70" s="329">
        <v>10</v>
      </c>
      <c r="AB70" s="325">
        <f t="shared" si="3"/>
        <v>85</v>
      </c>
      <c r="AC70" s="162" t="s">
        <v>119</v>
      </c>
      <c r="AD70" s="329" t="s">
        <v>118</v>
      </c>
      <c r="AE70" s="418">
        <v>0</v>
      </c>
      <c r="AF70" s="700"/>
      <c r="AG70" s="704"/>
      <c r="AH70" s="477"/>
      <c r="AI70" s="477"/>
      <c r="AJ70" s="774"/>
      <c r="AK70" s="675"/>
      <c r="AL70" s="675"/>
      <c r="AM70" s="731"/>
      <c r="AN70" s="691"/>
      <c r="AO70" s="908"/>
      <c r="AP70" s="834"/>
      <c r="AQ70" s="57" t="s">
        <v>124</v>
      </c>
      <c r="AR70" s="354" t="s">
        <v>125</v>
      </c>
      <c r="AS70" s="341" t="s">
        <v>628</v>
      </c>
      <c r="AT70" s="341" t="s">
        <v>622</v>
      </c>
      <c r="AU70" s="341" t="s">
        <v>629</v>
      </c>
      <c r="AV70" s="176" t="s">
        <v>630</v>
      </c>
      <c r="AW70" s="268">
        <v>44018</v>
      </c>
      <c r="AX70" s="332" t="s">
        <v>631</v>
      </c>
      <c r="AY70" s="356" t="s">
        <v>632</v>
      </c>
      <c r="AZ70" s="228" t="s">
        <v>633</v>
      </c>
      <c r="BA70" s="590"/>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c r="IS70" s="7"/>
      <c r="IT70" s="7"/>
      <c r="IU70" s="7"/>
      <c r="IV70" s="7"/>
      <c r="IW70" s="7"/>
      <c r="IX70" s="7"/>
      <c r="IY70" s="7"/>
      <c r="IZ70" s="7"/>
      <c r="JA70" s="7"/>
      <c r="JB70" s="7"/>
      <c r="JC70" s="7"/>
      <c r="JD70" s="7"/>
      <c r="JE70" s="7"/>
      <c r="JF70" s="7"/>
      <c r="JG70" s="7"/>
      <c r="JH70" s="7"/>
      <c r="JI70" s="7"/>
      <c r="JJ70" s="7"/>
      <c r="JK70" s="7"/>
      <c r="JL70" s="7"/>
      <c r="JM70" s="7"/>
      <c r="JN70" s="7"/>
      <c r="JO70" s="7"/>
      <c r="JP70" s="7"/>
      <c r="JQ70" s="7"/>
      <c r="JR70" s="7"/>
      <c r="JS70" s="7"/>
      <c r="JT70" s="7"/>
      <c r="JU70" s="7"/>
      <c r="JV70" s="7"/>
      <c r="JW70" s="7"/>
      <c r="JX70" s="7"/>
      <c r="JY70" s="7"/>
      <c r="JZ70" s="7"/>
      <c r="KA70" s="7"/>
      <c r="KB70" s="7"/>
      <c r="KC70" s="7"/>
      <c r="KD70" s="7"/>
      <c r="KE70" s="7"/>
      <c r="KF70" s="7"/>
      <c r="KG70" s="7"/>
      <c r="KH70" s="7"/>
      <c r="KI70" s="7"/>
      <c r="KJ70" s="7"/>
      <c r="KK70" s="7"/>
      <c r="KL70" s="7"/>
      <c r="KM70" s="7"/>
      <c r="KN70" s="7"/>
      <c r="KO70" s="7"/>
      <c r="KP70" s="7"/>
      <c r="KQ70" s="7"/>
      <c r="KR70" s="7"/>
      <c r="KS70" s="7"/>
      <c r="KT70" s="7"/>
      <c r="KU70" s="7"/>
      <c r="KV70" s="7"/>
      <c r="KW70" s="7"/>
      <c r="KX70" s="7"/>
      <c r="KY70" s="7"/>
      <c r="KZ70" s="7"/>
      <c r="LA70" s="7"/>
      <c r="LB70" s="7"/>
      <c r="LC70" s="7"/>
      <c r="LD70" s="7"/>
      <c r="LE70" s="7"/>
      <c r="LF70" s="7"/>
      <c r="LG70" s="7"/>
    </row>
    <row r="71" spans="1:319" s="202" customFormat="1" ht="40.9" customHeight="1" x14ac:dyDescent="0.25">
      <c r="A71" s="848"/>
      <c r="B71" s="883"/>
      <c r="C71" s="342" t="s">
        <v>634</v>
      </c>
      <c r="D71" s="340" t="s">
        <v>109</v>
      </c>
      <c r="E71" s="340" t="s">
        <v>20</v>
      </c>
      <c r="F71" s="340" t="s">
        <v>489</v>
      </c>
      <c r="G71" s="329"/>
      <c r="H71" s="655"/>
      <c r="I71" s="738"/>
      <c r="J71" s="663"/>
      <c r="K71" s="329"/>
      <c r="L71" s="825"/>
      <c r="M71" s="898"/>
      <c r="N71" s="675"/>
      <c r="O71" s="679"/>
      <c r="P71" s="713"/>
      <c r="Q71" s="716"/>
      <c r="R71" s="724"/>
      <c r="S71" s="342" t="s">
        <v>635</v>
      </c>
      <c r="T71" s="161" t="s">
        <v>117</v>
      </c>
      <c r="U71" s="329">
        <v>15</v>
      </c>
      <c r="V71" s="329">
        <v>15</v>
      </c>
      <c r="W71" s="329">
        <v>15</v>
      </c>
      <c r="X71" s="329">
        <v>15</v>
      </c>
      <c r="Y71" s="329">
        <v>15</v>
      </c>
      <c r="Z71" s="370">
        <v>0</v>
      </c>
      <c r="AA71" s="329">
        <v>10</v>
      </c>
      <c r="AB71" s="325">
        <f t="shared" si="3"/>
        <v>85</v>
      </c>
      <c r="AC71" s="162" t="s">
        <v>119</v>
      </c>
      <c r="AD71" s="329" t="s">
        <v>118</v>
      </c>
      <c r="AE71" s="418">
        <v>0</v>
      </c>
      <c r="AF71" s="700"/>
      <c r="AG71" s="704"/>
      <c r="AH71" s="477"/>
      <c r="AI71" s="477"/>
      <c r="AJ71" s="774"/>
      <c r="AK71" s="675"/>
      <c r="AL71" s="675"/>
      <c r="AM71" s="731"/>
      <c r="AN71" s="691"/>
      <c r="AO71" s="908"/>
      <c r="AP71" s="834"/>
      <c r="AQ71" s="57" t="s">
        <v>124</v>
      </c>
      <c r="AR71" s="642" t="s">
        <v>125</v>
      </c>
      <c r="AS71" s="644" t="s">
        <v>636</v>
      </c>
      <c r="AT71" s="644" t="s">
        <v>622</v>
      </c>
      <c r="AU71" s="644" t="s">
        <v>637</v>
      </c>
      <c r="AV71" s="868" t="s">
        <v>638</v>
      </c>
      <c r="AW71" s="870">
        <v>44018</v>
      </c>
      <c r="AX71" s="838" t="s">
        <v>639</v>
      </c>
      <c r="AY71" s="920" t="s">
        <v>632</v>
      </c>
      <c r="AZ71" s="900">
        <v>0.5</v>
      </c>
      <c r="BA71" s="590"/>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c r="IH71" s="7"/>
      <c r="II71" s="7"/>
      <c r="IJ71" s="7"/>
      <c r="IK71" s="7"/>
      <c r="IL71" s="7"/>
      <c r="IM71" s="7"/>
      <c r="IN71" s="7"/>
      <c r="IO71" s="7"/>
      <c r="IP71" s="7"/>
      <c r="IQ71" s="7"/>
      <c r="IR71" s="7"/>
      <c r="IS71" s="7"/>
      <c r="IT71" s="7"/>
      <c r="IU71" s="7"/>
      <c r="IV71" s="7"/>
      <c r="IW71" s="7"/>
      <c r="IX71" s="7"/>
      <c r="IY71" s="7"/>
      <c r="IZ71" s="7"/>
      <c r="JA71" s="7"/>
      <c r="JB71" s="7"/>
      <c r="JC71" s="7"/>
      <c r="JD71" s="7"/>
      <c r="JE71" s="7"/>
      <c r="JF71" s="7"/>
      <c r="JG71" s="7"/>
      <c r="JH71" s="7"/>
      <c r="JI71" s="7"/>
      <c r="JJ71" s="7"/>
      <c r="JK71" s="7"/>
      <c r="JL71" s="7"/>
      <c r="JM71" s="7"/>
      <c r="JN71" s="7"/>
      <c r="JO71" s="7"/>
      <c r="JP71" s="7"/>
      <c r="JQ71" s="7"/>
      <c r="JR71" s="7"/>
      <c r="JS71" s="7"/>
      <c r="JT71" s="7"/>
      <c r="JU71" s="7"/>
      <c r="JV71" s="7"/>
      <c r="JW71" s="7"/>
      <c r="JX71" s="7"/>
      <c r="JY71" s="7"/>
      <c r="JZ71" s="7"/>
      <c r="KA71" s="7"/>
      <c r="KB71" s="7"/>
      <c r="KC71" s="7"/>
      <c r="KD71" s="7"/>
      <c r="KE71" s="7"/>
      <c r="KF71" s="7"/>
      <c r="KG71" s="7"/>
      <c r="KH71" s="7"/>
      <c r="KI71" s="7"/>
      <c r="KJ71" s="7"/>
      <c r="KK71" s="7"/>
      <c r="KL71" s="7"/>
      <c r="KM71" s="7"/>
      <c r="KN71" s="7"/>
      <c r="KO71" s="7"/>
      <c r="KP71" s="7"/>
      <c r="KQ71" s="7"/>
      <c r="KR71" s="7"/>
      <c r="KS71" s="7"/>
      <c r="KT71" s="7"/>
      <c r="KU71" s="7"/>
      <c r="KV71" s="7"/>
      <c r="KW71" s="7"/>
      <c r="KX71" s="7"/>
      <c r="KY71" s="7"/>
      <c r="KZ71" s="7"/>
      <c r="LA71" s="7"/>
      <c r="LB71" s="7"/>
      <c r="LC71" s="7"/>
      <c r="LD71" s="7"/>
      <c r="LE71" s="7"/>
      <c r="LF71" s="7"/>
      <c r="LG71" s="7"/>
    </row>
    <row r="72" spans="1:319" s="215" customFormat="1" ht="40.9" customHeight="1" thickBot="1" x14ac:dyDescent="0.3">
      <c r="A72" s="849"/>
      <c r="B72" s="885"/>
      <c r="C72" s="250" t="s">
        <v>640</v>
      </c>
      <c r="D72" s="233" t="s">
        <v>109</v>
      </c>
      <c r="E72" s="233" t="s">
        <v>21</v>
      </c>
      <c r="F72" s="233" t="s">
        <v>193</v>
      </c>
      <c r="G72" s="318" t="s">
        <v>641</v>
      </c>
      <c r="H72" s="657"/>
      <c r="I72" s="739"/>
      <c r="J72" s="665"/>
      <c r="K72" s="318" t="s">
        <v>387</v>
      </c>
      <c r="L72" s="826"/>
      <c r="M72" s="899"/>
      <c r="N72" s="677"/>
      <c r="O72" s="681"/>
      <c r="P72" s="714"/>
      <c r="Q72" s="717"/>
      <c r="R72" s="726"/>
      <c r="S72" s="250" t="s">
        <v>642</v>
      </c>
      <c r="T72" s="251" t="s">
        <v>117</v>
      </c>
      <c r="U72" s="349">
        <v>15</v>
      </c>
      <c r="V72" s="349">
        <v>15</v>
      </c>
      <c r="W72" s="349">
        <v>15</v>
      </c>
      <c r="X72" s="349">
        <v>15</v>
      </c>
      <c r="Y72" s="349">
        <v>15</v>
      </c>
      <c r="Z72" s="416">
        <v>0</v>
      </c>
      <c r="AA72" s="349">
        <v>10</v>
      </c>
      <c r="AB72" s="326">
        <f t="shared" si="3"/>
        <v>85</v>
      </c>
      <c r="AC72" s="252" t="s">
        <v>119</v>
      </c>
      <c r="AD72" s="349" t="s">
        <v>118</v>
      </c>
      <c r="AE72" s="419">
        <v>0</v>
      </c>
      <c r="AF72" s="702"/>
      <c r="AG72" s="706"/>
      <c r="AH72" s="478"/>
      <c r="AI72" s="478"/>
      <c r="AJ72" s="775"/>
      <c r="AK72" s="677"/>
      <c r="AL72" s="677"/>
      <c r="AM72" s="733"/>
      <c r="AN72" s="693"/>
      <c r="AO72" s="909"/>
      <c r="AP72" s="835"/>
      <c r="AQ72" s="322"/>
      <c r="AR72" s="643"/>
      <c r="AS72" s="645"/>
      <c r="AT72" s="645"/>
      <c r="AU72" s="645"/>
      <c r="AV72" s="869"/>
      <c r="AW72" s="871"/>
      <c r="AX72" s="747"/>
      <c r="AY72" s="873"/>
      <c r="AZ72" s="683"/>
      <c r="BA72" s="591"/>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c r="IB72" s="7"/>
      <c r="IC72" s="7"/>
      <c r="ID72" s="7"/>
      <c r="IE72" s="7"/>
      <c r="IF72" s="7"/>
      <c r="IG72" s="7"/>
      <c r="IH72" s="7"/>
      <c r="II72" s="7"/>
      <c r="IJ72" s="7"/>
      <c r="IK72" s="7"/>
      <c r="IL72" s="7"/>
      <c r="IM72" s="7"/>
      <c r="IN72" s="7"/>
      <c r="IO72" s="7"/>
      <c r="IP72" s="7"/>
      <c r="IQ72" s="7"/>
      <c r="IR72" s="7"/>
      <c r="IS72" s="7"/>
      <c r="IT72" s="7"/>
      <c r="IU72" s="7"/>
      <c r="IV72" s="7"/>
      <c r="IW72" s="7"/>
      <c r="IX72" s="7"/>
      <c r="IY72" s="7"/>
      <c r="IZ72" s="7"/>
      <c r="JA72" s="7"/>
      <c r="JB72" s="7"/>
      <c r="JC72" s="7"/>
      <c r="JD72" s="7"/>
      <c r="JE72" s="7"/>
      <c r="JF72" s="7"/>
      <c r="JG72" s="7"/>
      <c r="JH72" s="7"/>
      <c r="JI72" s="7"/>
      <c r="JJ72" s="7"/>
      <c r="JK72" s="7"/>
      <c r="JL72" s="7"/>
      <c r="JM72" s="7"/>
      <c r="JN72" s="7"/>
      <c r="JO72" s="7"/>
      <c r="JP72" s="7"/>
      <c r="JQ72" s="7"/>
      <c r="JR72" s="7"/>
      <c r="JS72" s="7"/>
      <c r="JT72" s="7"/>
      <c r="JU72" s="7"/>
      <c r="JV72" s="7"/>
      <c r="JW72" s="7"/>
      <c r="JX72" s="7"/>
      <c r="JY72" s="7"/>
      <c r="JZ72" s="7"/>
      <c r="KA72" s="7"/>
      <c r="KB72" s="7"/>
      <c r="KC72" s="7"/>
      <c r="KD72" s="7"/>
      <c r="KE72" s="7"/>
      <c r="KF72" s="7"/>
      <c r="KG72" s="7"/>
      <c r="KH72" s="7"/>
      <c r="KI72" s="7"/>
      <c r="KJ72" s="7"/>
      <c r="KK72" s="7"/>
      <c r="KL72" s="7"/>
      <c r="KM72" s="7"/>
      <c r="KN72" s="7"/>
      <c r="KO72" s="7"/>
      <c r="KP72" s="7"/>
      <c r="KQ72" s="7"/>
      <c r="KR72" s="7"/>
      <c r="KS72" s="7"/>
      <c r="KT72" s="7"/>
      <c r="KU72" s="7"/>
      <c r="KV72" s="7"/>
      <c r="KW72" s="7"/>
      <c r="KX72" s="7"/>
      <c r="KY72" s="7"/>
      <c r="KZ72" s="7"/>
      <c r="LA72" s="7"/>
      <c r="LB72" s="7"/>
      <c r="LC72" s="7"/>
      <c r="LD72" s="7"/>
      <c r="LE72" s="7"/>
      <c r="LF72" s="7"/>
      <c r="LG72" s="7"/>
    </row>
    <row r="73" spans="1:319" s="201" customFormat="1" ht="40.9" customHeight="1" x14ac:dyDescent="0.25">
      <c r="A73" s="901" t="s">
        <v>643</v>
      </c>
      <c r="B73" s="904" t="s">
        <v>644</v>
      </c>
      <c r="C73" s="334" t="s">
        <v>645</v>
      </c>
      <c r="D73" s="336" t="s">
        <v>109</v>
      </c>
      <c r="E73" s="336" t="s">
        <v>20</v>
      </c>
      <c r="F73" s="336" t="s">
        <v>489</v>
      </c>
      <c r="G73" s="336"/>
      <c r="H73" s="571" t="s">
        <v>646</v>
      </c>
      <c r="I73" s="610" t="s">
        <v>647</v>
      </c>
      <c r="J73" s="859" t="s">
        <v>201</v>
      </c>
      <c r="K73" s="328"/>
      <c r="L73" s="862" t="s">
        <v>648</v>
      </c>
      <c r="M73" s="517" t="s">
        <v>113</v>
      </c>
      <c r="N73" s="461">
        <v>3</v>
      </c>
      <c r="O73" s="865" t="s">
        <v>649</v>
      </c>
      <c r="P73" s="633" t="s">
        <v>171</v>
      </c>
      <c r="Q73" s="578">
        <v>3</v>
      </c>
      <c r="R73" s="613" t="str">
        <f>IF(N73+Q73=0," ",IF(OR(AND(N73=1,Q73=1),AND(N73=1,Q73=2),AND(N73=2,Q73=2),AND(N73=2,Q73=1),AND(N73=3,Q73=1)),"Bajo",IF(OR(AND(N73=1,Q73=3),AND(N73=2,Q73=3),AND(N73=3,Q73=2),AND(N73=4,Q73=1)),"Moderado",IF(OR(AND(N73=1,Q73=4),AND(N73=2,Q73=4),AND(N73=3,Q73=3),AND(N73=4,Q73=2),AND(N73=4,Q73=3),AND(N73=5,Q73=1),AND(N73=5,Q73=2)),"Alto",IF(OR(AND(N73=2,Q73=5),AND(N73=3,Q73=5),AND(N73=3,Q73=4),AND(N73=4,Q73=4),AND(N73=4,Q73=5),AND(N73=5,Q73=3),AND(N73=5,Q73=4),AND(N73=1,Q73=5),AND(N73=5,Q73=5)),"Extremo","")))))</f>
        <v>Alto</v>
      </c>
      <c r="S73" s="346" t="s">
        <v>650</v>
      </c>
      <c r="T73" s="158" t="s">
        <v>117</v>
      </c>
      <c r="U73" s="328">
        <v>15</v>
      </c>
      <c r="V73" s="328">
        <v>15</v>
      </c>
      <c r="W73" s="328">
        <v>15</v>
      </c>
      <c r="X73" s="328">
        <v>15</v>
      </c>
      <c r="Y73" s="328">
        <v>15</v>
      </c>
      <c r="Z73" s="328">
        <v>15</v>
      </c>
      <c r="AA73" s="328">
        <v>10</v>
      </c>
      <c r="AB73" s="324">
        <f t="shared" si="3"/>
        <v>100</v>
      </c>
      <c r="AC73" s="159" t="s">
        <v>118</v>
      </c>
      <c r="AD73" s="328" t="s">
        <v>118</v>
      </c>
      <c r="AE73" s="218">
        <v>100</v>
      </c>
      <c r="AF73" s="637">
        <f>AVERAGE(AE73:AE76)</f>
        <v>100</v>
      </c>
      <c r="AG73" s="473" t="s">
        <v>118</v>
      </c>
      <c r="AH73" s="575" t="s">
        <v>120</v>
      </c>
      <c r="AI73" s="575" t="s">
        <v>120</v>
      </c>
      <c r="AJ73" s="461" t="s">
        <v>232</v>
      </c>
      <c r="AK73" s="461">
        <v>1</v>
      </c>
      <c r="AL73" s="461" t="s">
        <v>171</v>
      </c>
      <c r="AM73" s="621">
        <v>4</v>
      </c>
      <c r="AN73" s="624" t="str">
        <f>IF(AK73+AM73=0," ",IF(OR(AND(AK73=1,AM73=1),AND(AK73=1,AM73=2),AND(AK73=2,AM73=2),AND(AK73=2,AM73=1),AND(AK73=3,AM73=1)),"Bajo",IF(OR(AND(AK73=1,AM73=3),AND(AK73=2,AM73=3),AND(AK73=3,AM73=2),AND(AK73=4,AM73=1)),"Moderado",IF(OR(AND(AK73=1,AM73=4),AND(AK73=2,AM73=4),AND(AK73=3,AM73=3),AND(AK73=4,AM73=2),AND(AK73=4,AM73=3),AND(AK73=5,AM73=1),AND(AK73=5,AM73=2)),"Alto",IF(OR(AND(AK73=2,AM73=5),AND(AK73=1,AM73=5),AND(AK73=3,AM73=5),AND(AK73=3,AM73=4),AND(AK73=4,AM73=4),AND(AK73=4,AM73=5),AND(AK73=5,AM73=3),AND(AK73=5,AM73=4),AND(AK73=5,AM73=5)),"Extremo","")))))</f>
        <v>Alto</v>
      </c>
      <c r="AO73" s="627" t="s">
        <v>652</v>
      </c>
      <c r="AP73" s="833" t="s">
        <v>123</v>
      </c>
      <c r="AQ73" s="44" t="s">
        <v>653</v>
      </c>
      <c r="AR73" s="36" t="s">
        <v>654</v>
      </c>
      <c r="AS73" s="346" t="s">
        <v>655</v>
      </c>
      <c r="AT73" s="346" t="s">
        <v>656</v>
      </c>
      <c r="AU73" s="293" t="s">
        <v>657</v>
      </c>
      <c r="AV73" s="221" t="s">
        <v>658</v>
      </c>
      <c r="AW73" s="221">
        <v>44014</v>
      </c>
      <c r="AX73" s="294" t="s">
        <v>659</v>
      </c>
      <c r="AY73" s="160" t="s">
        <v>660</v>
      </c>
      <c r="AZ73" s="200">
        <v>1</v>
      </c>
      <c r="BA73" s="592" t="s">
        <v>878</v>
      </c>
      <c r="BB73" s="210"/>
      <c r="BC73" s="210"/>
      <c r="BD73" s="210"/>
      <c r="BE73" s="210"/>
      <c r="BF73" s="210"/>
      <c r="BG73" s="210"/>
      <c r="BH73" s="210"/>
      <c r="BI73" s="210"/>
      <c r="BJ73" s="210"/>
      <c r="BK73" s="210"/>
      <c r="BL73" s="210"/>
      <c r="BM73" s="210"/>
      <c r="BN73" s="210"/>
      <c r="BO73" s="210"/>
      <c r="BP73" s="210"/>
      <c r="BQ73" s="210"/>
      <c r="BR73" s="210"/>
      <c r="BS73" s="210"/>
      <c r="BT73" s="210"/>
      <c r="BU73" s="210"/>
      <c r="BV73" s="210"/>
      <c r="BW73" s="210"/>
      <c r="BX73" s="210"/>
      <c r="BY73" s="210"/>
      <c r="BZ73" s="210"/>
      <c r="CA73" s="210"/>
      <c r="CB73" s="210"/>
      <c r="CC73" s="210"/>
      <c r="CD73" s="210"/>
      <c r="CE73" s="210"/>
      <c r="CF73" s="210"/>
      <c r="CG73" s="210"/>
      <c r="CH73" s="210"/>
      <c r="CI73" s="210"/>
      <c r="CJ73" s="210"/>
      <c r="CK73" s="210"/>
      <c r="CL73" s="210"/>
      <c r="CM73" s="210"/>
      <c r="CN73" s="210"/>
      <c r="CO73" s="210"/>
      <c r="CP73" s="210"/>
      <c r="CQ73" s="210"/>
      <c r="CR73" s="210"/>
      <c r="CS73" s="210"/>
      <c r="CT73" s="210"/>
      <c r="CU73" s="210"/>
      <c r="CV73" s="210"/>
      <c r="CW73" s="210"/>
      <c r="CX73" s="210"/>
      <c r="CY73" s="210"/>
      <c r="CZ73" s="210"/>
      <c r="DA73" s="210"/>
      <c r="DB73" s="210"/>
      <c r="DC73" s="210"/>
      <c r="DD73" s="210"/>
      <c r="DE73" s="210"/>
      <c r="DF73" s="210"/>
      <c r="DG73" s="210"/>
      <c r="DH73" s="210"/>
      <c r="DI73" s="210"/>
      <c r="DJ73" s="210"/>
      <c r="DK73" s="210"/>
      <c r="DL73" s="210"/>
      <c r="DM73" s="210"/>
      <c r="DN73" s="210"/>
      <c r="DO73" s="210"/>
      <c r="DP73" s="210"/>
      <c r="DQ73" s="210"/>
      <c r="DR73" s="210"/>
      <c r="DS73" s="210"/>
      <c r="DT73" s="210"/>
      <c r="DU73" s="210"/>
      <c r="DV73" s="210"/>
      <c r="DW73" s="210"/>
      <c r="DX73" s="210"/>
      <c r="DY73" s="210"/>
      <c r="DZ73" s="210"/>
      <c r="EA73" s="210"/>
      <c r="EB73" s="210"/>
      <c r="EC73" s="210"/>
      <c r="ED73" s="210"/>
      <c r="EE73" s="210"/>
      <c r="EF73" s="210"/>
      <c r="EG73" s="210"/>
      <c r="EH73" s="210"/>
      <c r="EI73" s="210"/>
      <c r="EJ73" s="210"/>
      <c r="EK73" s="210"/>
      <c r="EL73" s="210"/>
      <c r="EM73" s="210"/>
      <c r="EN73" s="210"/>
      <c r="EO73" s="210"/>
      <c r="EP73" s="210"/>
      <c r="EQ73" s="210"/>
      <c r="ER73" s="210"/>
      <c r="ES73" s="210"/>
      <c r="ET73" s="210"/>
      <c r="EU73" s="210"/>
      <c r="EV73" s="210"/>
      <c r="EW73" s="210"/>
      <c r="EX73" s="210"/>
      <c r="EY73" s="210"/>
      <c r="EZ73" s="210"/>
      <c r="FA73" s="210"/>
      <c r="FB73" s="210"/>
      <c r="FC73" s="210"/>
      <c r="FD73" s="210"/>
      <c r="FE73" s="210"/>
      <c r="FF73" s="210"/>
      <c r="FG73" s="210"/>
      <c r="FH73" s="210"/>
      <c r="FI73" s="210"/>
      <c r="FJ73" s="210"/>
      <c r="FK73" s="210"/>
      <c r="FL73" s="210"/>
      <c r="FM73" s="210"/>
      <c r="FN73" s="210"/>
      <c r="FO73" s="210"/>
      <c r="FP73" s="210"/>
      <c r="FQ73" s="210"/>
      <c r="FR73" s="210"/>
      <c r="FS73" s="210"/>
      <c r="FT73" s="210"/>
      <c r="FU73" s="210"/>
      <c r="FV73" s="210"/>
      <c r="FW73" s="210"/>
      <c r="FX73" s="210"/>
      <c r="FY73" s="210"/>
      <c r="FZ73" s="210"/>
      <c r="GA73" s="210"/>
      <c r="GB73" s="210"/>
      <c r="GC73" s="210"/>
      <c r="GD73" s="210"/>
      <c r="GE73" s="210"/>
      <c r="GF73" s="210"/>
      <c r="GG73" s="210"/>
      <c r="GH73" s="210"/>
      <c r="GI73" s="210"/>
      <c r="GJ73" s="210"/>
      <c r="GK73" s="210"/>
      <c r="GL73" s="210"/>
      <c r="GM73" s="210"/>
      <c r="GN73" s="210"/>
      <c r="GO73" s="210"/>
      <c r="GP73" s="210"/>
      <c r="GQ73" s="210"/>
      <c r="GR73" s="210"/>
      <c r="GS73" s="210"/>
      <c r="GT73" s="210"/>
      <c r="GU73" s="210"/>
      <c r="GV73" s="210"/>
      <c r="GW73" s="210"/>
      <c r="GX73" s="210"/>
      <c r="GY73" s="210"/>
      <c r="GZ73" s="210"/>
      <c r="HA73" s="210"/>
      <c r="HB73" s="210"/>
      <c r="HC73" s="210"/>
      <c r="HD73" s="210"/>
      <c r="HE73" s="210"/>
      <c r="HF73" s="210"/>
      <c r="HG73" s="210"/>
      <c r="HH73" s="210"/>
      <c r="HI73" s="210"/>
      <c r="HJ73" s="210"/>
      <c r="HK73" s="210"/>
      <c r="HL73" s="210"/>
      <c r="HM73" s="210"/>
      <c r="HN73" s="210"/>
      <c r="HO73" s="210"/>
      <c r="HP73" s="210"/>
      <c r="HQ73" s="210"/>
      <c r="HR73" s="210"/>
      <c r="HS73" s="210"/>
      <c r="HT73" s="210"/>
      <c r="HU73" s="210"/>
      <c r="HV73" s="210"/>
      <c r="HW73" s="210"/>
      <c r="HX73" s="210"/>
      <c r="HY73" s="210"/>
      <c r="HZ73" s="210"/>
      <c r="IA73" s="210"/>
      <c r="IB73" s="210"/>
      <c r="IC73" s="210"/>
      <c r="ID73" s="210"/>
      <c r="IE73" s="210"/>
      <c r="IF73" s="210"/>
      <c r="IG73" s="210"/>
      <c r="IH73" s="210"/>
      <c r="II73" s="210"/>
      <c r="IJ73" s="210"/>
      <c r="IK73" s="210"/>
      <c r="IL73" s="210"/>
      <c r="IM73" s="210"/>
      <c r="IN73" s="210"/>
      <c r="IO73" s="210"/>
      <c r="IP73" s="210"/>
      <c r="IQ73" s="210"/>
      <c r="IR73" s="210"/>
      <c r="IS73" s="210"/>
      <c r="IT73" s="210"/>
      <c r="IU73" s="210"/>
      <c r="IV73" s="210"/>
      <c r="IW73" s="210"/>
      <c r="IX73" s="210"/>
      <c r="IY73" s="210"/>
      <c r="IZ73" s="210"/>
      <c r="JA73" s="210"/>
      <c r="JB73" s="210"/>
      <c r="JC73" s="210"/>
      <c r="JD73" s="210"/>
      <c r="JE73" s="210"/>
      <c r="JF73" s="210"/>
      <c r="JG73" s="210"/>
      <c r="JH73" s="210"/>
      <c r="JI73" s="210"/>
      <c r="JJ73" s="210"/>
      <c r="JK73" s="210"/>
      <c r="JL73" s="210"/>
      <c r="JM73" s="210"/>
      <c r="JN73" s="210"/>
      <c r="JO73" s="210"/>
      <c r="JP73" s="210"/>
      <c r="JQ73" s="210"/>
      <c r="JR73" s="210"/>
      <c r="JS73" s="210"/>
      <c r="JT73" s="210"/>
      <c r="JU73" s="210"/>
      <c r="JV73" s="210"/>
      <c r="JW73" s="210"/>
      <c r="JX73" s="210"/>
      <c r="JY73" s="210"/>
      <c r="JZ73" s="210"/>
      <c r="KA73" s="210"/>
      <c r="KB73" s="210"/>
      <c r="KC73" s="210"/>
      <c r="KD73" s="210"/>
      <c r="KE73" s="210"/>
      <c r="KF73" s="210"/>
      <c r="KG73" s="210"/>
      <c r="KH73" s="210"/>
      <c r="KI73" s="210"/>
      <c r="KJ73" s="210"/>
      <c r="KK73" s="210"/>
      <c r="KL73" s="210"/>
      <c r="KM73" s="210"/>
      <c r="KN73" s="210"/>
      <c r="KO73" s="210"/>
      <c r="KP73" s="210"/>
      <c r="KQ73" s="210"/>
      <c r="KR73" s="210"/>
      <c r="KS73" s="210"/>
      <c r="KT73" s="210"/>
      <c r="KU73" s="210"/>
      <c r="KV73" s="210"/>
      <c r="KW73" s="210"/>
      <c r="KX73" s="210"/>
      <c r="KY73" s="210"/>
      <c r="KZ73" s="210"/>
      <c r="LA73" s="210"/>
      <c r="LB73" s="210"/>
      <c r="LC73" s="210"/>
      <c r="LD73" s="210"/>
      <c r="LE73" s="210"/>
      <c r="LF73" s="210"/>
      <c r="LG73" s="210"/>
    </row>
    <row r="74" spans="1:319" s="202" customFormat="1" ht="40.9" customHeight="1" x14ac:dyDescent="0.25">
      <c r="A74" s="902"/>
      <c r="B74" s="905"/>
      <c r="C74" s="342" t="s">
        <v>661</v>
      </c>
      <c r="D74" s="50" t="s">
        <v>109</v>
      </c>
      <c r="E74" s="50" t="s">
        <v>19</v>
      </c>
      <c r="F74" s="50" t="s">
        <v>110</v>
      </c>
      <c r="G74" s="50"/>
      <c r="H74" s="541"/>
      <c r="I74" s="611"/>
      <c r="J74" s="860"/>
      <c r="K74" s="18"/>
      <c r="L74" s="863"/>
      <c r="M74" s="518"/>
      <c r="N74" s="462"/>
      <c r="O74" s="866"/>
      <c r="P74" s="634"/>
      <c r="Q74" s="579"/>
      <c r="R74" s="614"/>
      <c r="S74" s="342" t="s">
        <v>662</v>
      </c>
      <c r="T74" s="161" t="s">
        <v>117</v>
      </c>
      <c r="U74" s="329">
        <v>15</v>
      </c>
      <c r="V74" s="329">
        <v>15</v>
      </c>
      <c r="W74" s="329">
        <v>15</v>
      </c>
      <c r="X74" s="329">
        <v>15</v>
      </c>
      <c r="Y74" s="329">
        <v>15</v>
      </c>
      <c r="Z74" s="329">
        <v>15</v>
      </c>
      <c r="AA74" s="329">
        <v>10</v>
      </c>
      <c r="AB74" s="325">
        <f t="shared" si="3"/>
        <v>100</v>
      </c>
      <c r="AC74" s="276" t="s">
        <v>118</v>
      </c>
      <c r="AD74" s="18" t="s">
        <v>118</v>
      </c>
      <c r="AE74" s="226">
        <v>100</v>
      </c>
      <c r="AF74" s="638"/>
      <c r="AG74" s="474"/>
      <c r="AH74" s="576"/>
      <c r="AI74" s="576"/>
      <c r="AJ74" s="462"/>
      <c r="AK74" s="462"/>
      <c r="AL74" s="462"/>
      <c r="AM74" s="622"/>
      <c r="AN74" s="625"/>
      <c r="AO74" s="628"/>
      <c r="AP74" s="834"/>
      <c r="AQ74" s="45" t="s">
        <v>124</v>
      </c>
      <c r="AR74" s="354" t="s">
        <v>125</v>
      </c>
      <c r="AS74" s="267" t="s">
        <v>663</v>
      </c>
      <c r="AT74" s="267" t="s">
        <v>656</v>
      </c>
      <c r="AU74" s="295" t="s">
        <v>664</v>
      </c>
      <c r="AV74" s="229" t="s">
        <v>665</v>
      </c>
      <c r="AW74" s="229">
        <v>44014</v>
      </c>
      <c r="AX74" s="296" t="s">
        <v>666</v>
      </c>
      <c r="AY74" s="231" t="s">
        <v>660</v>
      </c>
      <c r="AZ74" s="269" t="s">
        <v>667</v>
      </c>
      <c r="BA74" s="593"/>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c r="IH74" s="7"/>
      <c r="II74" s="7"/>
      <c r="IJ74" s="7"/>
      <c r="IK74" s="7"/>
      <c r="IL74" s="7"/>
      <c r="IM74" s="7"/>
      <c r="IN74" s="7"/>
      <c r="IO74" s="7"/>
      <c r="IP74" s="7"/>
      <c r="IQ74" s="7"/>
      <c r="IR74" s="7"/>
      <c r="IS74" s="7"/>
      <c r="IT74" s="7"/>
      <c r="IU74" s="7"/>
      <c r="IV74" s="7"/>
      <c r="IW74" s="7"/>
      <c r="IX74" s="7"/>
      <c r="IY74" s="7"/>
      <c r="IZ74" s="7"/>
      <c r="JA74" s="7"/>
      <c r="JB74" s="7"/>
      <c r="JC74" s="7"/>
      <c r="JD74" s="7"/>
      <c r="JE74" s="7"/>
      <c r="JF74" s="7"/>
      <c r="JG74" s="7"/>
      <c r="JH74" s="7"/>
      <c r="JI74" s="7"/>
      <c r="JJ74" s="7"/>
      <c r="JK74" s="7"/>
      <c r="JL74" s="7"/>
      <c r="JM74" s="7"/>
      <c r="JN74" s="7"/>
      <c r="JO74" s="7"/>
      <c r="JP74" s="7"/>
      <c r="JQ74" s="7"/>
      <c r="JR74" s="7"/>
      <c r="JS74" s="7"/>
      <c r="JT74" s="7"/>
      <c r="JU74" s="7"/>
      <c r="JV74" s="7"/>
      <c r="JW74" s="7"/>
      <c r="JX74" s="7"/>
      <c r="JY74" s="7"/>
      <c r="JZ74" s="7"/>
      <c r="KA74" s="7"/>
      <c r="KB74" s="7"/>
      <c r="KC74" s="7"/>
      <c r="KD74" s="7"/>
      <c r="KE74" s="7"/>
      <c r="KF74" s="7"/>
      <c r="KG74" s="7"/>
      <c r="KH74" s="7"/>
      <c r="KI74" s="7"/>
      <c r="KJ74" s="7"/>
      <c r="KK74" s="7"/>
      <c r="KL74" s="7"/>
      <c r="KM74" s="7"/>
      <c r="KN74" s="7"/>
      <c r="KO74" s="7"/>
      <c r="KP74" s="7"/>
      <c r="KQ74" s="7"/>
      <c r="KR74" s="7"/>
      <c r="KS74" s="7"/>
      <c r="KT74" s="7"/>
      <c r="KU74" s="7"/>
      <c r="KV74" s="7"/>
      <c r="KW74" s="7"/>
      <c r="KX74" s="7"/>
      <c r="KY74" s="7"/>
      <c r="KZ74" s="7"/>
      <c r="LA74" s="7"/>
      <c r="LB74" s="7"/>
      <c r="LC74" s="7"/>
      <c r="LD74" s="7"/>
      <c r="LE74" s="7"/>
      <c r="LF74" s="7"/>
      <c r="LG74" s="7"/>
    </row>
    <row r="75" spans="1:319" s="202" customFormat="1" ht="40.9" customHeight="1" x14ac:dyDescent="0.25">
      <c r="A75" s="902"/>
      <c r="B75" s="905"/>
      <c r="C75" s="342" t="s">
        <v>668</v>
      </c>
      <c r="D75" s="50" t="s">
        <v>109</v>
      </c>
      <c r="E75" s="50" t="s">
        <v>20</v>
      </c>
      <c r="F75" s="50" t="s">
        <v>27</v>
      </c>
      <c r="G75" s="50"/>
      <c r="H75" s="541"/>
      <c r="I75" s="611"/>
      <c r="J75" s="860"/>
      <c r="K75" s="18"/>
      <c r="L75" s="863"/>
      <c r="M75" s="518"/>
      <c r="N75" s="462"/>
      <c r="O75" s="866"/>
      <c r="P75" s="634"/>
      <c r="Q75" s="579"/>
      <c r="R75" s="614"/>
      <c r="S75" s="342" t="s">
        <v>669</v>
      </c>
      <c r="T75" s="161" t="s">
        <v>117</v>
      </c>
      <c r="U75" s="329">
        <v>15</v>
      </c>
      <c r="V75" s="329">
        <v>15</v>
      </c>
      <c r="W75" s="329">
        <v>15</v>
      </c>
      <c r="X75" s="329">
        <v>15</v>
      </c>
      <c r="Y75" s="329">
        <v>15</v>
      </c>
      <c r="Z75" s="329">
        <v>15</v>
      </c>
      <c r="AA75" s="329">
        <v>10</v>
      </c>
      <c r="AB75" s="325">
        <f t="shared" si="3"/>
        <v>100</v>
      </c>
      <c r="AC75" s="297" t="s">
        <v>118</v>
      </c>
      <c r="AD75" s="19" t="s">
        <v>118</v>
      </c>
      <c r="AE75" s="298">
        <v>100</v>
      </c>
      <c r="AF75" s="638"/>
      <c r="AG75" s="474"/>
      <c r="AH75" s="576"/>
      <c r="AI75" s="576"/>
      <c r="AJ75" s="462"/>
      <c r="AK75" s="462"/>
      <c r="AL75" s="462"/>
      <c r="AM75" s="622"/>
      <c r="AN75" s="625"/>
      <c r="AO75" s="628"/>
      <c r="AP75" s="834"/>
      <c r="AQ75" s="640" t="s">
        <v>124</v>
      </c>
      <c r="AR75" s="642" t="s">
        <v>125</v>
      </c>
      <c r="AS75" s="644" t="s">
        <v>670</v>
      </c>
      <c r="AT75" s="644" t="s">
        <v>656</v>
      </c>
      <c r="AU75" s="923" t="s">
        <v>671</v>
      </c>
      <c r="AV75" s="925" t="s">
        <v>672</v>
      </c>
      <c r="AW75" s="870">
        <v>44014</v>
      </c>
      <c r="AX75" s="838" t="s">
        <v>673</v>
      </c>
      <c r="AY75" s="920" t="s">
        <v>660</v>
      </c>
      <c r="AZ75" s="921">
        <v>1</v>
      </c>
      <c r="BA75" s="593"/>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c r="IH75" s="7"/>
      <c r="II75" s="7"/>
      <c r="IJ75" s="7"/>
      <c r="IK75" s="7"/>
      <c r="IL75" s="7"/>
      <c r="IM75" s="7"/>
      <c r="IN75" s="7"/>
      <c r="IO75" s="7"/>
      <c r="IP75" s="7"/>
      <c r="IQ75" s="7"/>
      <c r="IR75" s="7"/>
      <c r="IS75" s="7"/>
      <c r="IT75" s="7"/>
      <c r="IU75" s="7"/>
      <c r="IV75" s="7"/>
      <c r="IW75" s="7"/>
      <c r="IX75" s="7"/>
      <c r="IY75" s="7"/>
      <c r="IZ75" s="7"/>
      <c r="JA75" s="7"/>
      <c r="JB75" s="7"/>
      <c r="JC75" s="7"/>
      <c r="JD75" s="7"/>
      <c r="JE75" s="7"/>
      <c r="JF75" s="7"/>
      <c r="JG75" s="7"/>
      <c r="JH75" s="7"/>
      <c r="JI75" s="7"/>
      <c r="JJ75" s="7"/>
      <c r="JK75" s="7"/>
      <c r="JL75" s="7"/>
      <c r="JM75" s="7"/>
      <c r="JN75" s="7"/>
      <c r="JO75" s="7"/>
      <c r="JP75" s="7"/>
      <c r="JQ75" s="7"/>
      <c r="JR75" s="7"/>
      <c r="JS75" s="7"/>
      <c r="JT75" s="7"/>
      <c r="JU75" s="7"/>
      <c r="JV75" s="7"/>
      <c r="JW75" s="7"/>
      <c r="JX75" s="7"/>
      <c r="JY75" s="7"/>
      <c r="JZ75" s="7"/>
      <c r="KA75" s="7"/>
      <c r="KB75" s="7"/>
      <c r="KC75" s="7"/>
      <c r="KD75" s="7"/>
      <c r="KE75" s="7"/>
      <c r="KF75" s="7"/>
      <c r="KG75" s="7"/>
      <c r="KH75" s="7"/>
      <c r="KI75" s="7"/>
      <c r="KJ75" s="7"/>
      <c r="KK75" s="7"/>
      <c r="KL75" s="7"/>
      <c r="KM75" s="7"/>
      <c r="KN75" s="7"/>
      <c r="KO75" s="7"/>
      <c r="KP75" s="7"/>
      <c r="KQ75" s="7"/>
      <c r="KR75" s="7"/>
      <c r="KS75" s="7"/>
      <c r="KT75" s="7"/>
      <c r="KU75" s="7"/>
      <c r="KV75" s="7"/>
      <c r="KW75" s="7"/>
      <c r="KX75" s="7"/>
      <c r="KY75" s="7"/>
      <c r="KZ75" s="7"/>
      <c r="LA75" s="7"/>
      <c r="LB75" s="7"/>
      <c r="LC75" s="7"/>
      <c r="LD75" s="7"/>
      <c r="LE75" s="7"/>
      <c r="LF75" s="7"/>
      <c r="LG75" s="7"/>
    </row>
    <row r="76" spans="1:319" s="203" customFormat="1" ht="40.9" customHeight="1" thickBot="1" x14ac:dyDescent="0.3">
      <c r="A76" s="903"/>
      <c r="B76" s="906"/>
      <c r="C76" s="335" t="s">
        <v>674</v>
      </c>
      <c r="D76" s="299" t="s">
        <v>109</v>
      </c>
      <c r="E76" s="299" t="s">
        <v>20</v>
      </c>
      <c r="F76" s="299" t="s">
        <v>27</v>
      </c>
      <c r="G76" s="299"/>
      <c r="H76" s="572"/>
      <c r="I76" s="747"/>
      <c r="J76" s="861"/>
      <c r="K76" s="312"/>
      <c r="L76" s="864"/>
      <c r="M76" s="519"/>
      <c r="N76" s="463"/>
      <c r="O76" s="867"/>
      <c r="P76" s="635"/>
      <c r="Q76" s="580"/>
      <c r="R76" s="636"/>
      <c r="S76" s="335" t="s">
        <v>675</v>
      </c>
      <c r="T76" s="163" t="s">
        <v>117</v>
      </c>
      <c r="U76" s="330">
        <v>15</v>
      </c>
      <c r="V76" s="330">
        <v>15</v>
      </c>
      <c r="W76" s="330">
        <v>15</v>
      </c>
      <c r="X76" s="330">
        <v>15</v>
      </c>
      <c r="Y76" s="330">
        <v>15</v>
      </c>
      <c r="Z76" s="330">
        <v>15</v>
      </c>
      <c r="AA76" s="330">
        <v>10</v>
      </c>
      <c r="AB76" s="327">
        <f t="shared" si="3"/>
        <v>100</v>
      </c>
      <c r="AC76" s="300" t="s">
        <v>118</v>
      </c>
      <c r="AD76" s="305" t="s">
        <v>118</v>
      </c>
      <c r="AE76" s="301">
        <v>100</v>
      </c>
      <c r="AF76" s="639"/>
      <c r="AG76" s="475"/>
      <c r="AH76" s="577"/>
      <c r="AI76" s="577"/>
      <c r="AJ76" s="463"/>
      <c r="AK76" s="463"/>
      <c r="AL76" s="463"/>
      <c r="AM76" s="623"/>
      <c r="AN76" s="626"/>
      <c r="AO76" s="629"/>
      <c r="AP76" s="835"/>
      <c r="AQ76" s="641"/>
      <c r="AR76" s="643"/>
      <c r="AS76" s="645"/>
      <c r="AT76" s="645"/>
      <c r="AU76" s="924"/>
      <c r="AV76" s="926"/>
      <c r="AW76" s="871"/>
      <c r="AX76" s="747"/>
      <c r="AY76" s="873"/>
      <c r="AZ76" s="922"/>
      <c r="BA76" s="594"/>
      <c r="BB76" s="242"/>
      <c r="BC76" s="242"/>
      <c r="BD76" s="242"/>
      <c r="BE76" s="242"/>
      <c r="BF76" s="242"/>
      <c r="BG76" s="242"/>
      <c r="BH76" s="242"/>
      <c r="BI76" s="242"/>
      <c r="BJ76" s="242"/>
      <c r="BK76" s="242"/>
      <c r="BL76" s="242"/>
      <c r="BM76" s="242"/>
      <c r="BN76" s="242"/>
      <c r="BO76" s="242"/>
      <c r="BP76" s="242"/>
      <c r="BQ76" s="242"/>
      <c r="BR76" s="242"/>
      <c r="BS76" s="242"/>
      <c r="BT76" s="242"/>
      <c r="BU76" s="242"/>
      <c r="BV76" s="242"/>
      <c r="BW76" s="242"/>
      <c r="BX76" s="242"/>
      <c r="BY76" s="242"/>
      <c r="BZ76" s="242"/>
      <c r="CA76" s="242"/>
      <c r="CB76" s="242"/>
      <c r="CC76" s="242"/>
      <c r="CD76" s="242"/>
      <c r="CE76" s="242"/>
      <c r="CF76" s="242"/>
      <c r="CG76" s="242"/>
      <c r="CH76" s="242"/>
      <c r="CI76" s="242"/>
      <c r="CJ76" s="242"/>
      <c r="CK76" s="242"/>
      <c r="CL76" s="242"/>
      <c r="CM76" s="242"/>
      <c r="CN76" s="242"/>
      <c r="CO76" s="242"/>
      <c r="CP76" s="242"/>
      <c r="CQ76" s="242"/>
      <c r="CR76" s="242"/>
      <c r="CS76" s="242"/>
      <c r="CT76" s="242"/>
      <c r="CU76" s="242"/>
      <c r="CV76" s="242"/>
      <c r="CW76" s="242"/>
      <c r="CX76" s="242"/>
      <c r="CY76" s="242"/>
      <c r="CZ76" s="242"/>
      <c r="DA76" s="242"/>
      <c r="DB76" s="242"/>
      <c r="DC76" s="242"/>
      <c r="DD76" s="242"/>
      <c r="DE76" s="242"/>
      <c r="DF76" s="242"/>
      <c r="DG76" s="242"/>
      <c r="DH76" s="242"/>
      <c r="DI76" s="242"/>
      <c r="DJ76" s="242"/>
      <c r="DK76" s="242"/>
      <c r="DL76" s="242"/>
      <c r="DM76" s="242"/>
      <c r="DN76" s="242"/>
      <c r="DO76" s="242"/>
      <c r="DP76" s="242"/>
      <c r="DQ76" s="242"/>
      <c r="DR76" s="242"/>
      <c r="DS76" s="242"/>
      <c r="DT76" s="242"/>
      <c r="DU76" s="242"/>
      <c r="DV76" s="242"/>
      <c r="DW76" s="242"/>
      <c r="DX76" s="242"/>
      <c r="DY76" s="242"/>
      <c r="DZ76" s="242"/>
      <c r="EA76" s="242"/>
      <c r="EB76" s="242"/>
      <c r="EC76" s="242"/>
      <c r="ED76" s="242"/>
      <c r="EE76" s="242"/>
      <c r="EF76" s="242"/>
      <c r="EG76" s="242"/>
      <c r="EH76" s="242"/>
      <c r="EI76" s="242"/>
      <c r="EJ76" s="242"/>
      <c r="EK76" s="242"/>
      <c r="EL76" s="242"/>
      <c r="EM76" s="242"/>
      <c r="EN76" s="242"/>
      <c r="EO76" s="242"/>
      <c r="EP76" s="242"/>
      <c r="EQ76" s="242"/>
      <c r="ER76" s="242"/>
      <c r="ES76" s="242"/>
      <c r="ET76" s="242"/>
      <c r="EU76" s="242"/>
      <c r="EV76" s="242"/>
      <c r="EW76" s="242"/>
      <c r="EX76" s="242"/>
      <c r="EY76" s="242"/>
      <c r="EZ76" s="242"/>
      <c r="FA76" s="242"/>
      <c r="FB76" s="242"/>
      <c r="FC76" s="242"/>
      <c r="FD76" s="242"/>
      <c r="FE76" s="242"/>
      <c r="FF76" s="242"/>
      <c r="FG76" s="242"/>
      <c r="FH76" s="242"/>
      <c r="FI76" s="242"/>
      <c r="FJ76" s="242"/>
      <c r="FK76" s="242"/>
      <c r="FL76" s="242"/>
      <c r="FM76" s="242"/>
      <c r="FN76" s="242"/>
      <c r="FO76" s="242"/>
      <c r="FP76" s="242"/>
      <c r="FQ76" s="242"/>
      <c r="FR76" s="242"/>
      <c r="FS76" s="242"/>
      <c r="FT76" s="242"/>
      <c r="FU76" s="242"/>
      <c r="FV76" s="242"/>
      <c r="FW76" s="242"/>
      <c r="FX76" s="242"/>
      <c r="FY76" s="242"/>
      <c r="FZ76" s="242"/>
      <c r="GA76" s="242"/>
      <c r="GB76" s="242"/>
      <c r="GC76" s="242"/>
      <c r="GD76" s="242"/>
      <c r="GE76" s="242"/>
      <c r="GF76" s="242"/>
      <c r="GG76" s="242"/>
      <c r="GH76" s="242"/>
      <c r="GI76" s="242"/>
      <c r="GJ76" s="242"/>
      <c r="GK76" s="242"/>
      <c r="GL76" s="242"/>
      <c r="GM76" s="242"/>
      <c r="GN76" s="242"/>
      <c r="GO76" s="242"/>
      <c r="GP76" s="242"/>
      <c r="GQ76" s="242"/>
      <c r="GR76" s="242"/>
      <c r="GS76" s="242"/>
      <c r="GT76" s="242"/>
      <c r="GU76" s="242"/>
      <c r="GV76" s="242"/>
      <c r="GW76" s="242"/>
      <c r="GX76" s="242"/>
      <c r="GY76" s="242"/>
      <c r="GZ76" s="242"/>
      <c r="HA76" s="242"/>
      <c r="HB76" s="242"/>
      <c r="HC76" s="242"/>
      <c r="HD76" s="242"/>
      <c r="HE76" s="242"/>
      <c r="HF76" s="242"/>
      <c r="HG76" s="242"/>
      <c r="HH76" s="242"/>
      <c r="HI76" s="242"/>
      <c r="HJ76" s="242"/>
      <c r="HK76" s="242"/>
      <c r="HL76" s="242"/>
      <c r="HM76" s="242"/>
      <c r="HN76" s="242"/>
      <c r="HO76" s="242"/>
      <c r="HP76" s="242"/>
      <c r="HQ76" s="242"/>
      <c r="HR76" s="242"/>
      <c r="HS76" s="242"/>
      <c r="HT76" s="242"/>
      <c r="HU76" s="242"/>
      <c r="HV76" s="242"/>
      <c r="HW76" s="242"/>
      <c r="HX76" s="242"/>
      <c r="HY76" s="242"/>
      <c r="HZ76" s="242"/>
      <c r="IA76" s="242"/>
      <c r="IB76" s="242"/>
      <c r="IC76" s="242"/>
      <c r="ID76" s="242"/>
      <c r="IE76" s="242"/>
      <c r="IF76" s="242"/>
      <c r="IG76" s="242"/>
      <c r="IH76" s="242"/>
      <c r="II76" s="242"/>
      <c r="IJ76" s="242"/>
      <c r="IK76" s="242"/>
      <c r="IL76" s="242"/>
      <c r="IM76" s="242"/>
      <c r="IN76" s="242"/>
      <c r="IO76" s="242"/>
      <c r="IP76" s="242"/>
      <c r="IQ76" s="242"/>
      <c r="IR76" s="242"/>
      <c r="IS76" s="242"/>
      <c r="IT76" s="242"/>
      <c r="IU76" s="242"/>
      <c r="IV76" s="242"/>
      <c r="IW76" s="242"/>
      <c r="IX76" s="242"/>
      <c r="IY76" s="242"/>
      <c r="IZ76" s="242"/>
      <c r="JA76" s="242"/>
      <c r="JB76" s="242"/>
      <c r="JC76" s="242"/>
      <c r="JD76" s="242"/>
      <c r="JE76" s="242"/>
      <c r="JF76" s="242"/>
      <c r="JG76" s="242"/>
      <c r="JH76" s="242"/>
      <c r="JI76" s="242"/>
      <c r="JJ76" s="242"/>
      <c r="JK76" s="242"/>
      <c r="JL76" s="242"/>
      <c r="JM76" s="242"/>
      <c r="JN76" s="242"/>
      <c r="JO76" s="242"/>
      <c r="JP76" s="242"/>
      <c r="JQ76" s="242"/>
      <c r="JR76" s="242"/>
      <c r="JS76" s="242"/>
      <c r="JT76" s="242"/>
      <c r="JU76" s="242"/>
      <c r="JV76" s="242"/>
      <c r="JW76" s="242"/>
      <c r="JX76" s="242"/>
      <c r="JY76" s="242"/>
      <c r="JZ76" s="242"/>
      <c r="KA76" s="242"/>
      <c r="KB76" s="242"/>
      <c r="KC76" s="242"/>
      <c r="KD76" s="242"/>
      <c r="KE76" s="242"/>
      <c r="KF76" s="242"/>
      <c r="KG76" s="242"/>
      <c r="KH76" s="242"/>
      <c r="KI76" s="242"/>
      <c r="KJ76" s="242"/>
      <c r="KK76" s="242"/>
      <c r="KL76" s="242"/>
      <c r="KM76" s="242"/>
      <c r="KN76" s="242"/>
      <c r="KO76" s="242"/>
      <c r="KP76" s="242"/>
      <c r="KQ76" s="242"/>
      <c r="KR76" s="242"/>
      <c r="KS76" s="242"/>
      <c r="KT76" s="242"/>
      <c r="KU76" s="242"/>
      <c r="KV76" s="242"/>
      <c r="KW76" s="242"/>
      <c r="KX76" s="242"/>
      <c r="KY76" s="242"/>
      <c r="KZ76" s="242"/>
      <c r="LA76" s="242"/>
      <c r="LB76" s="242"/>
      <c r="LC76" s="242"/>
      <c r="LD76" s="242"/>
      <c r="LE76" s="242"/>
      <c r="LF76" s="242"/>
      <c r="LG76" s="242"/>
    </row>
    <row r="77" spans="1:319" s="18" customFormat="1" ht="40.9" customHeight="1" x14ac:dyDescent="0.25">
      <c r="A77" s="914" t="s">
        <v>643</v>
      </c>
      <c r="B77" s="917" t="s">
        <v>644</v>
      </c>
      <c r="C77" s="274" t="s">
        <v>676</v>
      </c>
      <c r="D77" s="50" t="s">
        <v>109</v>
      </c>
      <c r="E77" s="50" t="s">
        <v>20</v>
      </c>
      <c r="F77" s="50" t="s">
        <v>489</v>
      </c>
      <c r="G77" s="50"/>
      <c r="H77" s="654" t="s">
        <v>677</v>
      </c>
      <c r="I77" s="737" t="s">
        <v>678</v>
      </c>
      <c r="J77" s="662" t="s">
        <v>351</v>
      </c>
      <c r="L77" s="666" t="s">
        <v>679</v>
      </c>
      <c r="M77" s="517" t="s">
        <v>680</v>
      </c>
      <c r="N77" s="461">
        <v>4</v>
      </c>
      <c r="O77" s="865" t="s">
        <v>203</v>
      </c>
      <c r="P77" s="633" t="s">
        <v>171</v>
      </c>
      <c r="Q77" s="578">
        <v>3</v>
      </c>
      <c r="R77" s="613" t="str">
        <f>IF(N77+Q77=0," ",IF(OR(AND(N77=1,Q77=1),AND(N77=1,Q77=2),AND(N77=2,Q77=2),AND(N77=2,Q77=1),AND(N77=3,Q77=1)),"Bajo",IF(OR(AND(N77=1,Q77=3),AND(N77=2,Q77=3),AND(N77=3,Q77=2),AND(N77=4,Q77=1)),"Moderado",IF(OR(AND(N77=1,Q77=4),AND(N77=2,Q77=4),AND(N77=3,Q77=3),AND(N77=4,Q77=2),AND(N77=4,Q77=3),AND(N77=5,Q77=1),AND(N77=5,Q77=2)),"Alto",IF(OR(AND(N77=2,Q77=5),AND(N77=3,Q77=5),AND(N77=3,Q77=4),AND(N77=4,Q77=4),AND(N77=4,Q77=5),AND(N77=5,Q77=3),AND(N77=5,Q77=4),AND(N77=1,Q77=5),AND(N77=5,Q77=5)),"Extremo","")))))</f>
        <v>Alto</v>
      </c>
      <c r="S77" s="267" t="s">
        <v>681</v>
      </c>
      <c r="T77" s="275" t="s">
        <v>117</v>
      </c>
      <c r="U77" s="18">
        <v>15</v>
      </c>
      <c r="V77" s="18">
        <v>15</v>
      </c>
      <c r="W77" s="18">
        <v>15</v>
      </c>
      <c r="X77" s="18">
        <v>15</v>
      </c>
      <c r="Y77" s="18">
        <v>15</v>
      </c>
      <c r="Z77" s="18">
        <v>15</v>
      </c>
      <c r="AA77" s="18">
        <v>10</v>
      </c>
      <c r="AB77" s="302">
        <f t="shared" si="3"/>
        <v>100</v>
      </c>
      <c r="AC77" s="276" t="s">
        <v>118</v>
      </c>
      <c r="AD77" s="18" t="s">
        <v>118</v>
      </c>
      <c r="AE77" s="277">
        <v>100</v>
      </c>
      <c r="AF77" s="910">
        <f>AVERAGE(AE77:AE80)</f>
        <v>87.5</v>
      </c>
      <c r="AG77" s="473" t="s">
        <v>157</v>
      </c>
      <c r="AH77" s="575" t="s">
        <v>120</v>
      </c>
      <c r="AI77" s="575" t="s">
        <v>120</v>
      </c>
      <c r="AJ77" s="461" t="s">
        <v>113</v>
      </c>
      <c r="AK77" s="461">
        <v>1</v>
      </c>
      <c r="AL77" s="461" t="s">
        <v>399</v>
      </c>
      <c r="AM77" s="621">
        <v>3</v>
      </c>
      <c r="AN77" s="624" t="str">
        <f>IF(AK77+AM77=0," ",IF(OR(AND(AK77=1,AM77=1),AND(AK77=1,AM77=2),AND(AK77=2,AM77=2),AND(AK77=2,AM77=1),AND(AK77=3,AM77=1)),"Bajo",IF(OR(AND(AK77=1,AM77=3),AND(AK77=2,AM77=3),AND(AK77=3,AM77=2),AND(AK77=4,AM77=1)),"Moderado",IF(OR(AND(AK77=1,AM77=4),AND(AK77=2,AM77=4),AND(AK77=3,AM77=3),AND(AK77=4,AM77=2),AND(AK77=4,AM77=3),AND(AK77=5,AM77=1),AND(AK77=5,AM77=2)),"Alto",IF(OR(AND(AK77=2,AM77=5),AND(AK77=1,AM77=5),AND(AK77=3,AM77=5),AND(AK77=3,AM77=4),AND(AK77=4,AM77=4),AND(AK77=4,AM77=5),AND(AK77=5,AM77=3),AND(AK77=5,AM77=4),AND(AK77=5,AM77=5)),"Extremo","")))))</f>
        <v>Moderado</v>
      </c>
      <c r="AO77" s="627" t="s">
        <v>682</v>
      </c>
      <c r="AP77" s="833" t="s">
        <v>123</v>
      </c>
      <c r="AQ77" s="303" t="s">
        <v>124</v>
      </c>
      <c r="AR77" s="63" t="s">
        <v>125</v>
      </c>
      <c r="AS77" s="267" t="s">
        <v>683</v>
      </c>
      <c r="AT77" s="267" t="s">
        <v>684</v>
      </c>
      <c r="AU77" s="295" t="s">
        <v>685</v>
      </c>
      <c r="AV77" s="229" t="s">
        <v>686</v>
      </c>
      <c r="AW77" s="229">
        <v>44014</v>
      </c>
      <c r="AX77" s="296" t="s">
        <v>687</v>
      </c>
      <c r="AY77" s="231" t="s">
        <v>660</v>
      </c>
      <c r="AZ77" s="271">
        <v>1</v>
      </c>
      <c r="BA77" s="592" t="s">
        <v>879</v>
      </c>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c r="IR77" s="7"/>
      <c r="IS77" s="7"/>
      <c r="IT77" s="7"/>
      <c r="IU77" s="7"/>
      <c r="IV77" s="7"/>
      <c r="IW77" s="7"/>
      <c r="IX77" s="7"/>
      <c r="IY77" s="7"/>
      <c r="IZ77" s="7"/>
      <c r="JA77" s="7"/>
      <c r="JB77" s="7"/>
      <c r="JC77" s="7"/>
      <c r="JD77" s="7"/>
      <c r="JE77" s="7"/>
      <c r="JF77" s="7"/>
      <c r="JG77" s="7"/>
      <c r="JH77" s="7"/>
      <c r="JI77" s="7"/>
      <c r="JJ77" s="7"/>
      <c r="JK77" s="7"/>
      <c r="JL77" s="7"/>
      <c r="JM77" s="7"/>
      <c r="JN77" s="7"/>
      <c r="JO77" s="7"/>
      <c r="JP77" s="7"/>
      <c r="JQ77" s="7"/>
      <c r="JR77" s="7"/>
      <c r="JS77" s="7"/>
      <c r="JT77" s="7"/>
      <c r="JU77" s="7"/>
      <c r="JV77" s="7"/>
      <c r="JW77" s="7"/>
      <c r="JX77" s="7"/>
      <c r="JY77" s="7"/>
      <c r="JZ77" s="7"/>
      <c r="KA77" s="7"/>
      <c r="KB77" s="7"/>
      <c r="KC77" s="7"/>
      <c r="KD77" s="7"/>
      <c r="KE77" s="7"/>
      <c r="KF77" s="7"/>
      <c r="KG77" s="7"/>
      <c r="KH77" s="7"/>
      <c r="KI77" s="7"/>
      <c r="KJ77" s="7"/>
      <c r="KK77" s="7"/>
      <c r="KL77" s="7"/>
      <c r="KM77" s="7"/>
      <c r="KN77" s="7"/>
      <c r="KO77" s="7"/>
      <c r="KP77" s="7"/>
      <c r="KQ77" s="7"/>
      <c r="KR77" s="7"/>
      <c r="KS77" s="7"/>
      <c r="KT77" s="7"/>
      <c r="KU77" s="7"/>
      <c r="KV77" s="7"/>
      <c r="KW77" s="7"/>
      <c r="KX77" s="7"/>
      <c r="KY77" s="7"/>
      <c r="KZ77" s="7"/>
      <c r="LA77" s="7"/>
      <c r="LB77" s="7"/>
      <c r="LC77" s="7"/>
      <c r="LD77" s="7"/>
      <c r="LE77" s="7"/>
      <c r="LF77" s="7"/>
      <c r="LG77" s="7"/>
    </row>
    <row r="78" spans="1:319" s="202" customFormat="1" ht="40.9" customHeight="1" x14ac:dyDescent="0.25">
      <c r="A78" s="915"/>
      <c r="B78" s="918"/>
      <c r="C78" s="342" t="s">
        <v>688</v>
      </c>
      <c r="D78" s="340" t="s">
        <v>109</v>
      </c>
      <c r="E78" s="340" t="s">
        <v>20</v>
      </c>
      <c r="F78" s="340" t="s">
        <v>155</v>
      </c>
      <c r="G78" s="340"/>
      <c r="H78" s="655"/>
      <c r="I78" s="738"/>
      <c r="J78" s="663"/>
      <c r="K78" s="329"/>
      <c r="L78" s="825"/>
      <c r="M78" s="518"/>
      <c r="N78" s="462"/>
      <c r="O78" s="866"/>
      <c r="P78" s="634"/>
      <c r="Q78" s="579"/>
      <c r="R78" s="614"/>
      <c r="S78" s="342" t="s">
        <v>689</v>
      </c>
      <c r="T78" s="161" t="s">
        <v>117</v>
      </c>
      <c r="U78" s="329">
        <v>15</v>
      </c>
      <c r="V78" s="329">
        <v>15</v>
      </c>
      <c r="W78" s="329">
        <v>15</v>
      </c>
      <c r="X78" s="329">
        <v>15</v>
      </c>
      <c r="Y78" s="329">
        <v>15</v>
      </c>
      <c r="Z78" s="329">
        <v>15</v>
      </c>
      <c r="AA78" s="329">
        <v>10</v>
      </c>
      <c r="AB78" s="208">
        <f t="shared" si="3"/>
        <v>100</v>
      </c>
      <c r="AC78" s="276" t="s">
        <v>118</v>
      </c>
      <c r="AD78" s="18" t="s">
        <v>118</v>
      </c>
      <c r="AE78" s="266">
        <v>100</v>
      </c>
      <c r="AF78" s="911"/>
      <c r="AG78" s="474"/>
      <c r="AH78" s="576"/>
      <c r="AI78" s="576"/>
      <c r="AJ78" s="462"/>
      <c r="AK78" s="462"/>
      <c r="AL78" s="462"/>
      <c r="AM78" s="622"/>
      <c r="AN78" s="625"/>
      <c r="AO78" s="628"/>
      <c r="AP78" s="834"/>
      <c r="AQ78" s="45" t="s">
        <v>124</v>
      </c>
      <c r="AR78" s="354" t="s">
        <v>125</v>
      </c>
      <c r="AS78" s="267" t="s">
        <v>690</v>
      </c>
      <c r="AT78" s="267" t="s">
        <v>684</v>
      </c>
      <c r="AU78" s="295" t="s">
        <v>691</v>
      </c>
      <c r="AV78" s="229" t="s">
        <v>692</v>
      </c>
      <c r="AW78" s="229">
        <v>44014</v>
      </c>
      <c r="AX78" s="296" t="s">
        <v>693</v>
      </c>
      <c r="AY78" s="231" t="s">
        <v>660</v>
      </c>
      <c r="AZ78" s="271">
        <v>1</v>
      </c>
      <c r="BA78" s="593"/>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c r="GE78" s="7"/>
      <c r="GF78" s="7"/>
      <c r="GG78" s="7"/>
      <c r="GH78" s="7"/>
      <c r="GI78" s="7"/>
      <c r="GJ78" s="7"/>
      <c r="GK78" s="7"/>
      <c r="GL78" s="7"/>
      <c r="GM78" s="7"/>
      <c r="GN78" s="7"/>
      <c r="GO78" s="7"/>
      <c r="GP78" s="7"/>
      <c r="GQ78" s="7"/>
      <c r="GR78" s="7"/>
      <c r="GS78" s="7"/>
      <c r="GT78" s="7"/>
      <c r="GU78" s="7"/>
      <c r="GV78" s="7"/>
      <c r="GW78" s="7"/>
      <c r="GX78" s="7"/>
      <c r="GY78" s="7"/>
      <c r="GZ78" s="7"/>
      <c r="HA78" s="7"/>
      <c r="HB78" s="7"/>
      <c r="HC78" s="7"/>
      <c r="HD78" s="7"/>
      <c r="HE78" s="7"/>
      <c r="HF78" s="7"/>
      <c r="HG78" s="7"/>
      <c r="HH78" s="7"/>
      <c r="HI78" s="7"/>
      <c r="HJ78" s="7"/>
      <c r="HK78" s="7"/>
      <c r="HL78" s="7"/>
      <c r="HM78" s="7"/>
      <c r="HN78" s="7"/>
      <c r="HO78" s="7"/>
      <c r="HP78" s="7"/>
      <c r="HQ78" s="7"/>
      <c r="HR78" s="7"/>
      <c r="HS78" s="7"/>
      <c r="HT78" s="7"/>
      <c r="HU78" s="7"/>
      <c r="HV78" s="7"/>
      <c r="HW78" s="7"/>
      <c r="HX78" s="7"/>
      <c r="HY78" s="7"/>
      <c r="HZ78" s="7"/>
      <c r="IA78" s="7"/>
      <c r="IB78" s="7"/>
      <c r="IC78" s="7"/>
      <c r="ID78" s="7"/>
      <c r="IE78" s="7"/>
      <c r="IF78" s="7"/>
      <c r="IG78" s="7"/>
      <c r="IH78" s="7"/>
      <c r="II78" s="7"/>
      <c r="IJ78" s="7"/>
      <c r="IK78" s="7"/>
      <c r="IL78" s="7"/>
      <c r="IM78" s="7"/>
      <c r="IN78" s="7"/>
      <c r="IO78" s="7"/>
      <c r="IP78" s="7"/>
      <c r="IQ78" s="7"/>
      <c r="IR78" s="7"/>
      <c r="IS78" s="7"/>
      <c r="IT78" s="7"/>
      <c r="IU78" s="7"/>
      <c r="IV78" s="7"/>
      <c r="IW78" s="7"/>
      <c r="IX78" s="7"/>
      <c r="IY78" s="7"/>
      <c r="IZ78" s="7"/>
      <c r="JA78" s="7"/>
      <c r="JB78" s="7"/>
      <c r="JC78" s="7"/>
      <c r="JD78" s="7"/>
      <c r="JE78" s="7"/>
      <c r="JF78" s="7"/>
      <c r="JG78" s="7"/>
      <c r="JH78" s="7"/>
      <c r="JI78" s="7"/>
      <c r="JJ78" s="7"/>
      <c r="JK78" s="7"/>
      <c r="JL78" s="7"/>
      <c r="JM78" s="7"/>
      <c r="JN78" s="7"/>
      <c r="JO78" s="7"/>
      <c r="JP78" s="7"/>
      <c r="JQ78" s="7"/>
      <c r="JR78" s="7"/>
      <c r="JS78" s="7"/>
      <c r="JT78" s="7"/>
      <c r="JU78" s="7"/>
      <c r="JV78" s="7"/>
      <c r="JW78" s="7"/>
      <c r="JX78" s="7"/>
      <c r="JY78" s="7"/>
      <c r="JZ78" s="7"/>
      <c r="KA78" s="7"/>
      <c r="KB78" s="7"/>
      <c r="KC78" s="7"/>
      <c r="KD78" s="7"/>
      <c r="KE78" s="7"/>
      <c r="KF78" s="7"/>
      <c r="KG78" s="7"/>
      <c r="KH78" s="7"/>
      <c r="KI78" s="7"/>
      <c r="KJ78" s="7"/>
      <c r="KK78" s="7"/>
      <c r="KL78" s="7"/>
      <c r="KM78" s="7"/>
      <c r="KN78" s="7"/>
      <c r="KO78" s="7"/>
      <c r="KP78" s="7"/>
      <c r="KQ78" s="7"/>
      <c r="KR78" s="7"/>
      <c r="KS78" s="7"/>
      <c r="KT78" s="7"/>
      <c r="KU78" s="7"/>
      <c r="KV78" s="7"/>
      <c r="KW78" s="7"/>
      <c r="KX78" s="7"/>
      <c r="KY78" s="7"/>
      <c r="KZ78" s="7"/>
      <c r="LA78" s="7"/>
      <c r="LB78" s="7"/>
      <c r="LC78" s="7"/>
      <c r="LD78" s="7"/>
      <c r="LE78" s="7"/>
      <c r="LF78" s="7"/>
      <c r="LG78" s="7"/>
    </row>
    <row r="79" spans="1:319" s="202" customFormat="1" ht="40.9" customHeight="1" x14ac:dyDescent="0.25">
      <c r="A79" s="915"/>
      <c r="B79" s="918"/>
      <c r="C79" s="342" t="s">
        <v>694</v>
      </c>
      <c r="D79" s="340" t="s">
        <v>109</v>
      </c>
      <c r="E79" s="340" t="s">
        <v>20</v>
      </c>
      <c r="F79" s="340" t="s">
        <v>489</v>
      </c>
      <c r="G79" s="340"/>
      <c r="H79" s="655"/>
      <c r="I79" s="738"/>
      <c r="J79" s="663"/>
      <c r="K79" s="329"/>
      <c r="L79" s="825"/>
      <c r="M79" s="518"/>
      <c r="N79" s="462"/>
      <c r="O79" s="866"/>
      <c r="P79" s="634"/>
      <c r="Q79" s="579"/>
      <c r="R79" s="614"/>
      <c r="S79" s="342" t="s">
        <v>695</v>
      </c>
      <c r="T79" s="161" t="s">
        <v>117</v>
      </c>
      <c r="U79" s="329">
        <v>15</v>
      </c>
      <c r="V79" s="329">
        <v>15</v>
      </c>
      <c r="W79" s="329">
        <v>15</v>
      </c>
      <c r="X79" s="329">
        <v>15</v>
      </c>
      <c r="Y79" s="329">
        <v>15</v>
      </c>
      <c r="Z79" s="329">
        <v>15</v>
      </c>
      <c r="AA79" s="329">
        <v>10</v>
      </c>
      <c r="AB79" s="208">
        <f t="shared" si="3"/>
        <v>100</v>
      </c>
      <c r="AC79" s="276" t="s">
        <v>118</v>
      </c>
      <c r="AD79" s="18" t="s">
        <v>118</v>
      </c>
      <c r="AE79" s="266">
        <v>100</v>
      </c>
      <c r="AF79" s="911"/>
      <c r="AG79" s="474"/>
      <c r="AH79" s="576"/>
      <c r="AI79" s="576"/>
      <c r="AJ79" s="462"/>
      <c r="AK79" s="462"/>
      <c r="AL79" s="462"/>
      <c r="AM79" s="622"/>
      <c r="AN79" s="625"/>
      <c r="AO79" s="628"/>
      <c r="AP79" s="834"/>
      <c r="AQ79" s="45" t="s">
        <v>124</v>
      </c>
      <c r="AR79" s="354" t="s">
        <v>125</v>
      </c>
      <c r="AS79" s="267" t="s">
        <v>696</v>
      </c>
      <c r="AT79" s="267" t="s">
        <v>684</v>
      </c>
      <c r="AU79" s="295" t="s">
        <v>697</v>
      </c>
      <c r="AV79" s="229" t="s">
        <v>698</v>
      </c>
      <c r="AW79" s="229">
        <v>44014</v>
      </c>
      <c r="AX79" s="296" t="s">
        <v>699</v>
      </c>
      <c r="AY79" s="231" t="s">
        <v>660</v>
      </c>
      <c r="AZ79" s="271">
        <v>1</v>
      </c>
      <c r="BA79" s="593"/>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c r="GE79" s="7"/>
      <c r="GF79" s="7"/>
      <c r="GG79" s="7"/>
      <c r="GH79" s="7"/>
      <c r="GI79" s="7"/>
      <c r="GJ79" s="7"/>
      <c r="GK79" s="7"/>
      <c r="GL79" s="7"/>
      <c r="GM79" s="7"/>
      <c r="GN79" s="7"/>
      <c r="GO79" s="7"/>
      <c r="GP79" s="7"/>
      <c r="GQ79" s="7"/>
      <c r="GR79" s="7"/>
      <c r="GS79" s="7"/>
      <c r="GT79" s="7"/>
      <c r="GU79" s="7"/>
      <c r="GV79" s="7"/>
      <c r="GW79" s="7"/>
      <c r="GX79" s="7"/>
      <c r="GY79" s="7"/>
      <c r="GZ79" s="7"/>
      <c r="HA79" s="7"/>
      <c r="HB79" s="7"/>
      <c r="HC79" s="7"/>
      <c r="HD79" s="7"/>
      <c r="HE79" s="7"/>
      <c r="HF79" s="7"/>
      <c r="HG79" s="7"/>
      <c r="HH79" s="7"/>
      <c r="HI79" s="7"/>
      <c r="HJ79" s="7"/>
      <c r="HK79" s="7"/>
      <c r="HL79" s="7"/>
      <c r="HM79" s="7"/>
      <c r="HN79" s="7"/>
      <c r="HO79" s="7"/>
      <c r="HP79" s="7"/>
      <c r="HQ79" s="7"/>
      <c r="HR79" s="7"/>
      <c r="HS79" s="7"/>
      <c r="HT79" s="7"/>
      <c r="HU79" s="7"/>
      <c r="HV79" s="7"/>
      <c r="HW79" s="7"/>
      <c r="HX79" s="7"/>
      <c r="HY79" s="7"/>
      <c r="HZ79" s="7"/>
      <c r="IA79" s="7"/>
      <c r="IB79" s="7"/>
      <c r="IC79" s="7"/>
      <c r="ID79" s="7"/>
      <c r="IE79" s="7"/>
      <c r="IF79" s="7"/>
      <c r="IG79" s="7"/>
      <c r="IH79" s="7"/>
      <c r="II79" s="7"/>
      <c r="IJ79" s="7"/>
      <c r="IK79" s="7"/>
      <c r="IL79" s="7"/>
      <c r="IM79" s="7"/>
      <c r="IN79" s="7"/>
      <c r="IO79" s="7"/>
      <c r="IP79" s="7"/>
      <c r="IQ79" s="7"/>
      <c r="IR79" s="7"/>
      <c r="IS79" s="7"/>
      <c r="IT79" s="7"/>
      <c r="IU79" s="7"/>
      <c r="IV79" s="7"/>
      <c r="IW79" s="7"/>
      <c r="IX79" s="7"/>
      <c r="IY79" s="7"/>
      <c r="IZ79" s="7"/>
      <c r="JA79" s="7"/>
      <c r="JB79" s="7"/>
      <c r="JC79" s="7"/>
      <c r="JD79" s="7"/>
      <c r="JE79" s="7"/>
      <c r="JF79" s="7"/>
      <c r="JG79" s="7"/>
      <c r="JH79" s="7"/>
      <c r="JI79" s="7"/>
      <c r="JJ79" s="7"/>
      <c r="JK79" s="7"/>
      <c r="JL79" s="7"/>
      <c r="JM79" s="7"/>
      <c r="JN79" s="7"/>
      <c r="JO79" s="7"/>
      <c r="JP79" s="7"/>
      <c r="JQ79" s="7"/>
      <c r="JR79" s="7"/>
      <c r="JS79" s="7"/>
      <c r="JT79" s="7"/>
      <c r="JU79" s="7"/>
      <c r="JV79" s="7"/>
      <c r="JW79" s="7"/>
      <c r="JX79" s="7"/>
      <c r="JY79" s="7"/>
      <c r="JZ79" s="7"/>
      <c r="KA79" s="7"/>
      <c r="KB79" s="7"/>
      <c r="KC79" s="7"/>
      <c r="KD79" s="7"/>
      <c r="KE79" s="7"/>
      <c r="KF79" s="7"/>
      <c r="KG79" s="7"/>
      <c r="KH79" s="7"/>
      <c r="KI79" s="7"/>
      <c r="KJ79" s="7"/>
      <c r="KK79" s="7"/>
      <c r="KL79" s="7"/>
      <c r="KM79" s="7"/>
      <c r="KN79" s="7"/>
      <c r="KO79" s="7"/>
      <c r="KP79" s="7"/>
      <c r="KQ79" s="7"/>
      <c r="KR79" s="7"/>
      <c r="KS79" s="7"/>
      <c r="KT79" s="7"/>
      <c r="KU79" s="7"/>
      <c r="KV79" s="7"/>
      <c r="KW79" s="7"/>
      <c r="KX79" s="7"/>
      <c r="KY79" s="7"/>
      <c r="KZ79" s="7"/>
      <c r="LA79" s="7"/>
      <c r="LB79" s="7"/>
      <c r="LC79" s="7"/>
      <c r="LD79" s="7"/>
      <c r="LE79" s="7"/>
      <c r="LF79" s="7"/>
      <c r="LG79" s="7"/>
    </row>
    <row r="80" spans="1:319" s="203" customFormat="1" ht="40.9" customHeight="1" thickBot="1" x14ac:dyDescent="0.3">
      <c r="A80" s="916"/>
      <c r="B80" s="919"/>
      <c r="C80" s="335"/>
      <c r="D80" s="337"/>
      <c r="E80" s="337"/>
      <c r="F80" s="337"/>
      <c r="G80" s="337"/>
      <c r="H80" s="657"/>
      <c r="I80" s="739"/>
      <c r="J80" s="665"/>
      <c r="K80" s="330"/>
      <c r="L80" s="826"/>
      <c r="M80" s="519"/>
      <c r="N80" s="463"/>
      <c r="O80" s="867"/>
      <c r="P80" s="635"/>
      <c r="Q80" s="580"/>
      <c r="R80" s="636"/>
      <c r="S80" s="335" t="s">
        <v>700</v>
      </c>
      <c r="T80" s="163" t="s">
        <v>149</v>
      </c>
      <c r="U80" s="330">
        <v>15</v>
      </c>
      <c r="V80" s="330">
        <v>15</v>
      </c>
      <c r="W80" s="330">
        <v>15</v>
      </c>
      <c r="X80" s="330">
        <v>10</v>
      </c>
      <c r="Y80" s="330">
        <v>15</v>
      </c>
      <c r="Z80" s="330">
        <v>15</v>
      </c>
      <c r="AA80" s="330">
        <v>10</v>
      </c>
      <c r="AB80" s="212">
        <f t="shared" si="3"/>
        <v>95</v>
      </c>
      <c r="AC80" s="7" t="s">
        <v>157</v>
      </c>
      <c r="AD80" s="279" t="s">
        <v>118</v>
      </c>
      <c r="AE80" s="266">
        <v>50</v>
      </c>
      <c r="AF80" s="912"/>
      <c r="AG80" s="913"/>
      <c r="AH80" s="577"/>
      <c r="AI80" s="577"/>
      <c r="AJ80" s="463"/>
      <c r="AK80" s="463"/>
      <c r="AL80" s="463"/>
      <c r="AM80" s="623"/>
      <c r="AN80" s="626"/>
      <c r="AO80" s="629"/>
      <c r="AP80" s="835"/>
      <c r="AQ80" s="48" t="s">
        <v>124</v>
      </c>
      <c r="AR80" s="355" t="s">
        <v>125</v>
      </c>
      <c r="AS80" s="319" t="s">
        <v>701</v>
      </c>
      <c r="AT80" s="319" t="s">
        <v>702</v>
      </c>
      <c r="AU80" s="361" t="s">
        <v>703</v>
      </c>
      <c r="AV80" s="352" t="s">
        <v>704</v>
      </c>
      <c r="AW80" s="229">
        <v>44014</v>
      </c>
      <c r="AX80" s="304" t="s">
        <v>705</v>
      </c>
      <c r="AY80" s="353" t="s">
        <v>660</v>
      </c>
      <c r="AZ80" s="362">
        <v>1</v>
      </c>
      <c r="BA80" s="594"/>
      <c r="BB80" s="242"/>
      <c r="BC80" s="242"/>
      <c r="BD80" s="242"/>
      <c r="BE80" s="242"/>
      <c r="BF80" s="242"/>
      <c r="BG80" s="242"/>
      <c r="BH80" s="242"/>
      <c r="BI80" s="242"/>
      <c r="BJ80" s="242"/>
      <c r="BK80" s="242"/>
      <c r="BL80" s="242"/>
      <c r="BM80" s="242"/>
      <c r="BN80" s="242"/>
      <c r="BO80" s="242"/>
      <c r="BP80" s="242"/>
      <c r="BQ80" s="242"/>
      <c r="BR80" s="242"/>
      <c r="BS80" s="242"/>
      <c r="BT80" s="242"/>
      <c r="BU80" s="242"/>
      <c r="BV80" s="242"/>
      <c r="BW80" s="242"/>
      <c r="BX80" s="242"/>
      <c r="BY80" s="242"/>
      <c r="BZ80" s="242"/>
      <c r="CA80" s="242"/>
      <c r="CB80" s="242"/>
      <c r="CC80" s="242"/>
      <c r="CD80" s="242"/>
      <c r="CE80" s="242"/>
      <c r="CF80" s="242"/>
      <c r="CG80" s="242"/>
      <c r="CH80" s="242"/>
      <c r="CI80" s="242"/>
      <c r="CJ80" s="242"/>
      <c r="CK80" s="242"/>
      <c r="CL80" s="242"/>
      <c r="CM80" s="242"/>
      <c r="CN80" s="242"/>
      <c r="CO80" s="242"/>
      <c r="CP80" s="242"/>
      <c r="CQ80" s="242"/>
      <c r="CR80" s="242"/>
      <c r="CS80" s="242"/>
      <c r="CT80" s="242"/>
      <c r="CU80" s="242"/>
      <c r="CV80" s="242"/>
      <c r="CW80" s="242"/>
      <c r="CX80" s="242"/>
      <c r="CY80" s="242"/>
      <c r="CZ80" s="242"/>
      <c r="DA80" s="242"/>
      <c r="DB80" s="242"/>
      <c r="DC80" s="242"/>
      <c r="DD80" s="242"/>
      <c r="DE80" s="242"/>
      <c r="DF80" s="242"/>
      <c r="DG80" s="242"/>
      <c r="DH80" s="242"/>
      <c r="DI80" s="242"/>
      <c r="DJ80" s="242"/>
      <c r="DK80" s="242"/>
      <c r="DL80" s="242"/>
      <c r="DM80" s="242"/>
      <c r="DN80" s="242"/>
      <c r="DO80" s="242"/>
      <c r="DP80" s="242"/>
      <c r="DQ80" s="242"/>
      <c r="DR80" s="242"/>
      <c r="DS80" s="242"/>
      <c r="DT80" s="242"/>
      <c r="DU80" s="242"/>
      <c r="DV80" s="242"/>
      <c r="DW80" s="242"/>
      <c r="DX80" s="242"/>
      <c r="DY80" s="242"/>
      <c r="DZ80" s="242"/>
      <c r="EA80" s="242"/>
      <c r="EB80" s="242"/>
      <c r="EC80" s="242"/>
      <c r="ED80" s="242"/>
      <c r="EE80" s="242"/>
      <c r="EF80" s="242"/>
      <c r="EG80" s="242"/>
      <c r="EH80" s="242"/>
      <c r="EI80" s="242"/>
      <c r="EJ80" s="242"/>
      <c r="EK80" s="242"/>
      <c r="EL80" s="242"/>
      <c r="EM80" s="242"/>
      <c r="EN80" s="242"/>
      <c r="EO80" s="242"/>
      <c r="EP80" s="242"/>
      <c r="EQ80" s="242"/>
      <c r="ER80" s="242"/>
      <c r="ES80" s="242"/>
      <c r="ET80" s="242"/>
      <c r="EU80" s="242"/>
      <c r="EV80" s="242"/>
      <c r="EW80" s="242"/>
      <c r="EX80" s="242"/>
      <c r="EY80" s="242"/>
      <c r="EZ80" s="242"/>
      <c r="FA80" s="242"/>
      <c r="FB80" s="242"/>
      <c r="FC80" s="242"/>
      <c r="FD80" s="242"/>
      <c r="FE80" s="242"/>
      <c r="FF80" s="242"/>
      <c r="FG80" s="242"/>
      <c r="FH80" s="242"/>
      <c r="FI80" s="242"/>
      <c r="FJ80" s="242"/>
      <c r="FK80" s="242"/>
      <c r="FL80" s="242"/>
      <c r="FM80" s="242"/>
      <c r="FN80" s="242"/>
      <c r="FO80" s="242"/>
      <c r="FP80" s="242"/>
      <c r="FQ80" s="242"/>
      <c r="FR80" s="242"/>
      <c r="FS80" s="242"/>
      <c r="FT80" s="242"/>
      <c r="FU80" s="242"/>
      <c r="FV80" s="242"/>
      <c r="FW80" s="242"/>
      <c r="FX80" s="242"/>
      <c r="FY80" s="242"/>
      <c r="FZ80" s="242"/>
      <c r="GA80" s="242"/>
      <c r="GB80" s="242"/>
      <c r="GC80" s="242"/>
      <c r="GD80" s="242"/>
      <c r="GE80" s="242"/>
      <c r="GF80" s="242"/>
      <c r="GG80" s="242"/>
      <c r="GH80" s="242"/>
      <c r="GI80" s="242"/>
      <c r="GJ80" s="242"/>
      <c r="GK80" s="242"/>
      <c r="GL80" s="242"/>
      <c r="GM80" s="242"/>
      <c r="GN80" s="242"/>
      <c r="GO80" s="242"/>
      <c r="GP80" s="242"/>
      <c r="GQ80" s="242"/>
      <c r="GR80" s="242"/>
      <c r="GS80" s="242"/>
      <c r="GT80" s="242"/>
      <c r="GU80" s="242"/>
      <c r="GV80" s="242"/>
      <c r="GW80" s="242"/>
      <c r="GX80" s="242"/>
      <c r="GY80" s="242"/>
      <c r="GZ80" s="242"/>
      <c r="HA80" s="242"/>
      <c r="HB80" s="242"/>
      <c r="HC80" s="242"/>
      <c r="HD80" s="242"/>
      <c r="HE80" s="242"/>
      <c r="HF80" s="242"/>
      <c r="HG80" s="242"/>
      <c r="HH80" s="242"/>
      <c r="HI80" s="242"/>
      <c r="HJ80" s="242"/>
      <c r="HK80" s="242"/>
      <c r="HL80" s="242"/>
      <c r="HM80" s="242"/>
      <c r="HN80" s="242"/>
      <c r="HO80" s="242"/>
      <c r="HP80" s="242"/>
      <c r="HQ80" s="242"/>
      <c r="HR80" s="242"/>
      <c r="HS80" s="242"/>
      <c r="HT80" s="242"/>
      <c r="HU80" s="242"/>
      <c r="HV80" s="242"/>
      <c r="HW80" s="242"/>
      <c r="HX80" s="242"/>
      <c r="HY80" s="242"/>
      <c r="HZ80" s="242"/>
      <c r="IA80" s="242"/>
      <c r="IB80" s="242"/>
      <c r="IC80" s="242"/>
      <c r="ID80" s="242"/>
      <c r="IE80" s="242"/>
      <c r="IF80" s="242"/>
      <c r="IG80" s="242"/>
      <c r="IH80" s="242"/>
      <c r="II80" s="242"/>
      <c r="IJ80" s="242"/>
      <c r="IK80" s="242"/>
      <c r="IL80" s="242"/>
      <c r="IM80" s="242"/>
      <c r="IN80" s="242"/>
      <c r="IO80" s="242"/>
      <c r="IP80" s="242"/>
      <c r="IQ80" s="242"/>
      <c r="IR80" s="242"/>
      <c r="IS80" s="242"/>
      <c r="IT80" s="242"/>
      <c r="IU80" s="242"/>
      <c r="IV80" s="242"/>
      <c r="IW80" s="242"/>
      <c r="IX80" s="242"/>
      <c r="IY80" s="242"/>
      <c r="IZ80" s="242"/>
      <c r="JA80" s="242"/>
      <c r="JB80" s="242"/>
      <c r="JC80" s="242"/>
      <c r="JD80" s="242"/>
      <c r="JE80" s="242"/>
      <c r="JF80" s="242"/>
      <c r="JG80" s="242"/>
      <c r="JH80" s="242"/>
      <c r="JI80" s="242"/>
      <c r="JJ80" s="242"/>
      <c r="JK80" s="242"/>
      <c r="JL80" s="242"/>
      <c r="JM80" s="242"/>
      <c r="JN80" s="242"/>
      <c r="JO80" s="242"/>
      <c r="JP80" s="242"/>
      <c r="JQ80" s="242"/>
      <c r="JR80" s="242"/>
      <c r="JS80" s="242"/>
      <c r="JT80" s="242"/>
      <c r="JU80" s="242"/>
      <c r="JV80" s="242"/>
      <c r="JW80" s="242"/>
      <c r="JX80" s="242"/>
      <c r="JY80" s="242"/>
      <c r="JZ80" s="242"/>
      <c r="KA80" s="242"/>
      <c r="KB80" s="242"/>
      <c r="KC80" s="242"/>
      <c r="KD80" s="242"/>
      <c r="KE80" s="242"/>
      <c r="KF80" s="242"/>
      <c r="KG80" s="242"/>
      <c r="KH80" s="242"/>
      <c r="KI80" s="242"/>
      <c r="KJ80" s="242"/>
      <c r="KK80" s="242"/>
      <c r="KL80" s="242"/>
      <c r="KM80" s="242"/>
      <c r="KN80" s="242"/>
      <c r="KO80" s="242"/>
      <c r="KP80" s="242"/>
      <c r="KQ80" s="242"/>
      <c r="KR80" s="242"/>
      <c r="KS80" s="242"/>
      <c r="KT80" s="242"/>
      <c r="KU80" s="242"/>
      <c r="KV80" s="242"/>
      <c r="KW80" s="242"/>
      <c r="KX80" s="242"/>
      <c r="KY80" s="242"/>
      <c r="KZ80" s="242"/>
      <c r="LA80" s="242"/>
      <c r="LB80" s="242"/>
      <c r="LC80" s="242"/>
      <c r="LD80" s="242"/>
      <c r="LE80" s="242"/>
      <c r="LF80" s="242"/>
      <c r="LG80" s="242"/>
    </row>
    <row r="81" spans="53:53" ht="40.9" customHeight="1" x14ac:dyDescent="0.25">
      <c r="BA81" s="182"/>
    </row>
    <row r="82" spans="53:53" ht="40.9" customHeight="1" x14ac:dyDescent="0.25">
      <c r="BA82" s="182"/>
    </row>
  </sheetData>
  <autoFilter ref="A4:AZ80" xr:uid="{E5478685-D02D-4B98-9AB6-9EB221E05475}"/>
  <mergeCells count="493">
    <mergeCell ref="AW71:AW72"/>
    <mergeCell ref="AX71:AX72"/>
    <mergeCell ref="AY71:AY72"/>
    <mergeCell ref="AT71:AT72"/>
    <mergeCell ref="AU71:AU72"/>
    <mergeCell ref="AV71:AV72"/>
    <mergeCell ref="AN73:AN76"/>
    <mergeCell ref="AO73:AO76"/>
    <mergeCell ref="AP73:AP76"/>
    <mergeCell ref="AK73:AK76"/>
    <mergeCell ref="AL73:AL76"/>
    <mergeCell ref="AM73:AM76"/>
    <mergeCell ref="AW75:AW76"/>
    <mergeCell ref="AX75:AX76"/>
    <mergeCell ref="AY75:AY76"/>
    <mergeCell ref="AZ75:AZ76"/>
    <mergeCell ref="AO77:AO80"/>
    <mergeCell ref="AP77:AP80"/>
    <mergeCell ref="AT75:AT76"/>
    <mergeCell ref="AU75:AU76"/>
    <mergeCell ref="AV75:AV76"/>
    <mergeCell ref="AQ75:AQ76"/>
    <mergeCell ref="AR75:AR76"/>
    <mergeCell ref="AS75:AS76"/>
    <mergeCell ref="A77:A80"/>
    <mergeCell ref="B77:B80"/>
    <mergeCell ref="H77:H80"/>
    <mergeCell ref="I77:I80"/>
    <mergeCell ref="J77:J80"/>
    <mergeCell ref="L77:L80"/>
    <mergeCell ref="M77:M80"/>
    <mergeCell ref="N77:N80"/>
    <mergeCell ref="O77:O80"/>
    <mergeCell ref="P77:P80"/>
    <mergeCell ref="Q77:Q80"/>
    <mergeCell ref="R77:R80"/>
    <mergeCell ref="AF77:AF80"/>
    <mergeCell ref="AG77:AG80"/>
    <mergeCell ref="AH77:AH80"/>
    <mergeCell ref="AI77:AI80"/>
    <mergeCell ref="AJ77:AJ80"/>
    <mergeCell ref="AN77:AN80"/>
    <mergeCell ref="AK77:AK80"/>
    <mergeCell ref="AL77:AL80"/>
    <mergeCell ref="AM77:AM80"/>
    <mergeCell ref="AZ71:AZ72"/>
    <mergeCell ref="A73:A76"/>
    <mergeCell ref="B73:B76"/>
    <mergeCell ref="H73:H76"/>
    <mergeCell ref="I73:I76"/>
    <mergeCell ref="J73:J76"/>
    <mergeCell ref="L73:L76"/>
    <mergeCell ref="M73:M76"/>
    <mergeCell ref="N73:N76"/>
    <mergeCell ref="O73:O76"/>
    <mergeCell ref="P73:P76"/>
    <mergeCell ref="Q73:Q76"/>
    <mergeCell ref="R73:R76"/>
    <mergeCell ref="AF73:AF76"/>
    <mergeCell ref="AG73:AG76"/>
    <mergeCell ref="AH73:AH76"/>
    <mergeCell ref="AI73:AI76"/>
    <mergeCell ref="AJ73:AJ76"/>
    <mergeCell ref="AM69:AM72"/>
    <mergeCell ref="AN69:AN72"/>
    <mergeCell ref="AO69:AO72"/>
    <mergeCell ref="AP69:AP72"/>
    <mergeCell ref="AR71:AR72"/>
    <mergeCell ref="AS71:AS72"/>
    <mergeCell ref="AL64:AL68"/>
    <mergeCell ref="AM64:AM68"/>
    <mergeCell ref="AN64:AN68"/>
    <mergeCell ref="AO64:AO68"/>
    <mergeCell ref="AP64:AP68"/>
    <mergeCell ref="AL69:AL72"/>
    <mergeCell ref="A69:A72"/>
    <mergeCell ref="B69:B72"/>
    <mergeCell ref="H69:H72"/>
    <mergeCell ref="I69:I72"/>
    <mergeCell ref="J69:J72"/>
    <mergeCell ref="L69:L72"/>
    <mergeCell ref="M69:M72"/>
    <mergeCell ref="N69:N72"/>
    <mergeCell ref="O69:O72"/>
    <mergeCell ref="P69:P72"/>
    <mergeCell ref="Q69:Q72"/>
    <mergeCell ref="R69:R72"/>
    <mergeCell ref="AF69:AF72"/>
    <mergeCell ref="AG69:AG72"/>
    <mergeCell ref="AH69:AH72"/>
    <mergeCell ref="AI69:AI72"/>
    <mergeCell ref="AJ69:AJ72"/>
    <mergeCell ref="AK69:AK72"/>
    <mergeCell ref="P64:P68"/>
    <mergeCell ref="Q64:Q68"/>
    <mergeCell ref="R64:R68"/>
    <mergeCell ref="AF64:AF68"/>
    <mergeCell ref="AG64:AG68"/>
    <mergeCell ref="AH64:AH68"/>
    <mergeCell ref="AI64:AI68"/>
    <mergeCell ref="AJ64:AJ68"/>
    <mergeCell ref="AK64:AK68"/>
    <mergeCell ref="A64:A68"/>
    <mergeCell ref="B64:B68"/>
    <mergeCell ref="H64:H68"/>
    <mergeCell ref="I64:I68"/>
    <mergeCell ref="J64:J68"/>
    <mergeCell ref="L64:L68"/>
    <mergeCell ref="M64:M68"/>
    <mergeCell ref="N64:N68"/>
    <mergeCell ref="O64:O68"/>
    <mergeCell ref="AL58:AL60"/>
    <mergeCell ref="AM58:AM60"/>
    <mergeCell ref="AN58:AN63"/>
    <mergeCell ref="AO58:AO63"/>
    <mergeCell ref="AP58:AP63"/>
    <mergeCell ref="I61:I63"/>
    <mergeCell ref="J61:J63"/>
    <mergeCell ref="L61:L63"/>
    <mergeCell ref="M61:M63"/>
    <mergeCell ref="N61:N63"/>
    <mergeCell ref="O61:O63"/>
    <mergeCell ref="P61:P63"/>
    <mergeCell ref="Q61:Q63"/>
    <mergeCell ref="R61:R63"/>
    <mergeCell ref="AF61:AF63"/>
    <mergeCell ref="AG61:AG63"/>
    <mergeCell ref="AH61:AH63"/>
    <mergeCell ref="AI61:AI63"/>
    <mergeCell ref="AJ61:AJ63"/>
    <mergeCell ref="AK61:AK63"/>
    <mergeCell ref="AL61:AL63"/>
    <mergeCell ref="AM61:AM63"/>
    <mergeCell ref="A58:A63"/>
    <mergeCell ref="B58:B63"/>
    <mergeCell ref="I58:I60"/>
    <mergeCell ref="J58:J60"/>
    <mergeCell ref="L58:L60"/>
    <mergeCell ref="M58:M60"/>
    <mergeCell ref="N58:N60"/>
    <mergeCell ref="O58:O60"/>
    <mergeCell ref="P58:P60"/>
    <mergeCell ref="AO48:AO52"/>
    <mergeCell ref="AP48:AP52"/>
    <mergeCell ref="A53:A57"/>
    <mergeCell ref="B53:B57"/>
    <mergeCell ref="H53:H57"/>
    <mergeCell ref="I53:I57"/>
    <mergeCell ref="J53:J57"/>
    <mergeCell ref="L53:L57"/>
    <mergeCell ref="M53:M57"/>
    <mergeCell ref="N53:N57"/>
    <mergeCell ref="O53:O57"/>
    <mergeCell ref="P53:P57"/>
    <mergeCell ref="Q53:Q57"/>
    <mergeCell ref="R53:R57"/>
    <mergeCell ref="AF53:AF57"/>
    <mergeCell ref="AG53:AG57"/>
    <mergeCell ref="AH53:AH57"/>
    <mergeCell ref="AI53:AI57"/>
    <mergeCell ref="AJ53:AJ57"/>
    <mergeCell ref="AK53:AK57"/>
    <mergeCell ref="AL53:AL57"/>
    <mergeCell ref="AM53:AM57"/>
    <mergeCell ref="AN53:AN57"/>
    <mergeCell ref="AO53:AO57"/>
    <mergeCell ref="AN42:AN47"/>
    <mergeCell ref="AO42:AO47"/>
    <mergeCell ref="AP42:AP47"/>
    <mergeCell ref="A48:A52"/>
    <mergeCell ref="B48:B52"/>
    <mergeCell ref="H48:H52"/>
    <mergeCell ref="I48:I52"/>
    <mergeCell ref="J48:J52"/>
    <mergeCell ref="L48:L52"/>
    <mergeCell ref="M48:M52"/>
    <mergeCell ref="N48:N52"/>
    <mergeCell ref="O48:O52"/>
    <mergeCell ref="P48:P52"/>
    <mergeCell ref="Q48:Q52"/>
    <mergeCell ref="R48:R52"/>
    <mergeCell ref="AF48:AF52"/>
    <mergeCell ref="AG48:AG52"/>
    <mergeCell ref="AH48:AH52"/>
    <mergeCell ref="AI48:AI52"/>
    <mergeCell ref="AJ48:AJ52"/>
    <mergeCell ref="AK48:AK52"/>
    <mergeCell ref="AL48:AL52"/>
    <mergeCell ref="AM48:AM52"/>
    <mergeCell ref="AN48:AN52"/>
    <mergeCell ref="AV40:AV41"/>
    <mergeCell ref="AW40:AW41"/>
    <mergeCell ref="AX40:AX41"/>
    <mergeCell ref="AY40:AY41"/>
    <mergeCell ref="A42:A47"/>
    <mergeCell ref="B42:B47"/>
    <mergeCell ref="H42:H47"/>
    <mergeCell ref="I42:I47"/>
    <mergeCell ref="J42:J47"/>
    <mergeCell ref="L42:L47"/>
    <mergeCell ref="M42:M47"/>
    <mergeCell ref="N42:N47"/>
    <mergeCell ref="O42:O47"/>
    <mergeCell ref="P42:P47"/>
    <mergeCell ref="Q42:Q47"/>
    <mergeCell ref="R42:R47"/>
    <mergeCell ref="AF42:AF47"/>
    <mergeCell ref="AG42:AG47"/>
    <mergeCell ref="AH42:AH47"/>
    <mergeCell ref="AI42:AI47"/>
    <mergeCell ref="AJ42:AJ47"/>
    <mergeCell ref="AK42:AK47"/>
    <mergeCell ref="AL42:AL47"/>
    <mergeCell ref="AM42:AM47"/>
    <mergeCell ref="A38:A41"/>
    <mergeCell ref="B38:B41"/>
    <mergeCell ref="H38:H41"/>
    <mergeCell ref="I38:I41"/>
    <mergeCell ref="J38:J41"/>
    <mergeCell ref="L38:L41"/>
    <mergeCell ref="M38:M41"/>
    <mergeCell ref="N38:N41"/>
    <mergeCell ref="O38:O41"/>
    <mergeCell ref="AL27:AL31"/>
    <mergeCell ref="AM27:AM31"/>
    <mergeCell ref="AN27:AN31"/>
    <mergeCell ref="AO27:AO31"/>
    <mergeCell ref="AP27:AP31"/>
    <mergeCell ref="A32:A37"/>
    <mergeCell ref="B32:B37"/>
    <mergeCell ref="H32:H37"/>
    <mergeCell ref="I32:I37"/>
    <mergeCell ref="J32:J37"/>
    <mergeCell ref="L32:L37"/>
    <mergeCell ref="M32:M37"/>
    <mergeCell ref="N32:N37"/>
    <mergeCell ref="O32:O37"/>
    <mergeCell ref="P32:P37"/>
    <mergeCell ref="Q32:Q37"/>
    <mergeCell ref="R32:R37"/>
    <mergeCell ref="AF32:AF37"/>
    <mergeCell ref="AG32:AG37"/>
    <mergeCell ref="AH32:AH37"/>
    <mergeCell ref="AI32:AI37"/>
    <mergeCell ref="AJ32:AJ37"/>
    <mergeCell ref="AK32:AK37"/>
    <mergeCell ref="AL32:AL37"/>
    <mergeCell ref="P27:P31"/>
    <mergeCell ref="Q27:Q31"/>
    <mergeCell ref="R27:R31"/>
    <mergeCell ref="AF27:AF31"/>
    <mergeCell ref="AG27:AG31"/>
    <mergeCell ref="AH27:AH31"/>
    <mergeCell ref="AI27:AI31"/>
    <mergeCell ref="AJ27:AJ31"/>
    <mergeCell ref="AK27:AK31"/>
    <mergeCell ref="A27:A31"/>
    <mergeCell ref="B27:B31"/>
    <mergeCell ref="H27:H31"/>
    <mergeCell ref="I27:I31"/>
    <mergeCell ref="J27:J31"/>
    <mergeCell ref="L27:L31"/>
    <mergeCell ref="M27:M31"/>
    <mergeCell ref="N27:N31"/>
    <mergeCell ref="O27:O31"/>
    <mergeCell ref="AL22:AL24"/>
    <mergeCell ref="AM22:AM24"/>
    <mergeCell ref="AN22:AN24"/>
    <mergeCell ref="AO22:AO24"/>
    <mergeCell ref="AP22:AP26"/>
    <mergeCell ref="H25:H26"/>
    <mergeCell ref="I25:I26"/>
    <mergeCell ref="M25:M26"/>
    <mergeCell ref="N25:N26"/>
    <mergeCell ref="O25:O26"/>
    <mergeCell ref="P25:P26"/>
    <mergeCell ref="Q25:Q26"/>
    <mergeCell ref="R25:R26"/>
    <mergeCell ref="AF25:AF26"/>
    <mergeCell ref="AG25:AG26"/>
    <mergeCell ref="AH25:AH26"/>
    <mergeCell ref="AI25:AI26"/>
    <mergeCell ref="AJ25:AJ26"/>
    <mergeCell ref="AK25:AK26"/>
    <mergeCell ref="AL25:AL26"/>
    <mergeCell ref="AM25:AM26"/>
    <mergeCell ref="AN25:AN26"/>
    <mergeCell ref="AO25:AO26"/>
    <mergeCell ref="P22:P24"/>
    <mergeCell ref="Q22:Q24"/>
    <mergeCell ref="R22:R24"/>
    <mergeCell ref="AF22:AF24"/>
    <mergeCell ref="AG22:AG24"/>
    <mergeCell ref="AH22:AH24"/>
    <mergeCell ref="AI22:AI24"/>
    <mergeCell ref="AJ22:AJ24"/>
    <mergeCell ref="AK22:AK24"/>
    <mergeCell ref="A22:A26"/>
    <mergeCell ref="B22:B26"/>
    <mergeCell ref="H22:H24"/>
    <mergeCell ref="I22:I24"/>
    <mergeCell ref="J22:J26"/>
    <mergeCell ref="L22:L26"/>
    <mergeCell ref="M22:M24"/>
    <mergeCell ref="N22:N24"/>
    <mergeCell ref="O22:O24"/>
    <mergeCell ref="H2:H4"/>
    <mergeCell ref="I2:I4"/>
    <mergeCell ref="J2:J4"/>
    <mergeCell ref="K2:K4"/>
    <mergeCell ref="L2:L4"/>
    <mergeCell ref="M2:R2"/>
    <mergeCell ref="A1:L1"/>
    <mergeCell ref="M1:AN1"/>
    <mergeCell ref="AO1:AO4"/>
    <mergeCell ref="A2:A4"/>
    <mergeCell ref="B2:B4"/>
    <mergeCell ref="C2:C4"/>
    <mergeCell ref="D2:F2"/>
    <mergeCell ref="G2:G4"/>
    <mergeCell ref="S2:AN2"/>
    <mergeCell ref="D3:D4"/>
    <mergeCell ref="E3:E4"/>
    <mergeCell ref="F3:F4"/>
    <mergeCell ref="M3:R3"/>
    <mergeCell ref="S3:S4"/>
    <mergeCell ref="AW3:AZ3"/>
    <mergeCell ref="AE3:AE4"/>
    <mergeCell ref="AF3:AF4"/>
    <mergeCell ref="AG3:AG4"/>
    <mergeCell ref="AH3:AI3"/>
    <mergeCell ref="AJ3:AN3"/>
    <mergeCell ref="AQ3:AV3"/>
    <mergeCell ref="T3:T4"/>
    <mergeCell ref="AB3:AB4"/>
    <mergeCell ref="AC3:AC4"/>
    <mergeCell ref="AD3:AD4"/>
    <mergeCell ref="AP1:AP4"/>
    <mergeCell ref="AQ1:AZ2"/>
    <mergeCell ref="AP18:AP21"/>
    <mergeCell ref="AJ18:AJ21"/>
    <mergeCell ref="AK18:AK21"/>
    <mergeCell ref="L18:L21"/>
    <mergeCell ref="M18:M21"/>
    <mergeCell ref="N18:N21"/>
    <mergeCell ref="AL18:AL21"/>
    <mergeCell ref="AM18:AM21"/>
    <mergeCell ref="AF18:AF21"/>
    <mergeCell ref="AG18:AG21"/>
    <mergeCell ref="AH18:AH21"/>
    <mergeCell ref="AI18:AI21"/>
    <mergeCell ref="O18:O21"/>
    <mergeCell ref="P18:P21"/>
    <mergeCell ref="Q18:Q21"/>
    <mergeCell ref="R18:R21"/>
    <mergeCell ref="L14:L17"/>
    <mergeCell ref="A14:A17"/>
    <mergeCell ref="B14:B17"/>
    <mergeCell ref="C14:C15"/>
    <mergeCell ref="D14:D15"/>
    <mergeCell ref="E14:E15"/>
    <mergeCell ref="AN18:AN21"/>
    <mergeCell ref="AO18:AO21"/>
    <mergeCell ref="A18:A21"/>
    <mergeCell ref="B18:B21"/>
    <mergeCell ref="H18:H21"/>
    <mergeCell ref="I18:I21"/>
    <mergeCell ref="J18:J21"/>
    <mergeCell ref="AO14:AO17"/>
    <mergeCell ref="AP14:AP17"/>
    <mergeCell ref="C16:C17"/>
    <mergeCell ref="D16:D17"/>
    <mergeCell ref="E16:E17"/>
    <mergeCell ref="F16:F17"/>
    <mergeCell ref="AJ14:AJ17"/>
    <mergeCell ref="AK14:AK17"/>
    <mergeCell ref="AL14:AL17"/>
    <mergeCell ref="AM14:AM17"/>
    <mergeCell ref="AN14:AN17"/>
    <mergeCell ref="R14:R17"/>
    <mergeCell ref="AF14:AF17"/>
    <mergeCell ref="AG14:AG17"/>
    <mergeCell ref="AH14:AH17"/>
    <mergeCell ref="AI14:AI17"/>
    <mergeCell ref="M14:M17"/>
    <mergeCell ref="N14:N17"/>
    <mergeCell ref="O14:O17"/>
    <mergeCell ref="P14:P17"/>
    <mergeCell ref="Q14:Q17"/>
    <mergeCell ref="F14:F15"/>
    <mergeCell ref="H14:H17"/>
    <mergeCell ref="I14:I17"/>
    <mergeCell ref="J14:J17"/>
    <mergeCell ref="L10:L13"/>
    <mergeCell ref="M10:M13"/>
    <mergeCell ref="N10:N13"/>
    <mergeCell ref="O10:O13"/>
    <mergeCell ref="A10:A13"/>
    <mergeCell ref="B10:B13"/>
    <mergeCell ref="H10:H13"/>
    <mergeCell ref="I10:I13"/>
    <mergeCell ref="J10:J13"/>
    <mergeCell ref="AN5:AN9"/>
    <mergeCell ref="AO5:AO9"/>
    <mergeCell ref="AP5:AP9"/>
    <mergeCell ref="AF5:AF9"/>
    <mergeCell ref="AG5:AG9"/>
    <mergeCell ref="AH5:AH9"/>
    <mergeCell ref="AI5:AI9"/>
    <mergeCell ref="P10:P13"/>
    <mergeCell ref="Q10:Q13"/>
    <mergeCell ref="R10:R13"/>
    <mergeCell ref="P5:P9"/>
    <mergeCell ref="Q5:Q9"/>
    <mergeCell ref="R5:R9"/>
    <mergeCell ref="AH10:AH13"/>
    <mergeCell ref="AI10:AI13"/>
    <mergeCell ref="AJ10:AJ13"/>
    <mergeCell ref="AK10:AK13"/>
    <mergeCell ref="AL10:AL13"/>
    <mergeCell ref="AF10:AF13"/>
    <mergeCell ref="AG10:AG13"/>
    <mergeCell ref="AJ5:AJ9"/>
    <mergeCell ref="AK5:AK9"/>
    <mergeCell ref="AL5:AL9"/>
    <mergeCell ref="AM5:AM9"/>
    <mergeCell ref="AR12:AR13"/>
    <mergeCell ref="AS12:AS13"/>
    <mergeCell ref="AT12:AT13"/>
    <mergeCell ref="AU12:AU13"/>
    <mergeCell ref="AV12:AV13"/>
    <mergeCell ref="AM10:AM13"/>
    <mergeCell ref="AN10:AN13"/>
    <mergeCell ref="AO10:AO13"/>
    <mergeCell ref="AP10:AP13"/>
    <mergeCell ref="AQ12:AQ13"/>
    <mergeCell ref="A5:A9"/>
    <mergeCell ref="B5:B9"/>
    <mergeCell ref="H5:H9"/>
    <mergeCell ref="I5:I9"/>
    <mergeCell ref="J5:J9"/>
    <mergeCell ref="L5:L9"/>
    <mergeCell ref="M5:M9"/>
    <mergeCell ref="N5:N9"/>
    <mergeCell ref="O5:O9"/>
    <mergeCell ref="BA48:BA52"/>
    <mergeCell ref="AM32:AM37"/>
    <mergeCell ref="AN32:AN37"/>
    <mergeCell ref="AO32:AO37"/>
    <mergeCell ref="AP32:AP37"/>
    <mergeCell ref="P38:P41"/>
    <mergeCell ref="Q38:Q41"/>
    <mergeCell ref="R38:R41"/>
    <mergeCell ref="AF38:AF41"/>
    <mergeCell ref="AG38:AG41"/>
    <mergeCell ref="AH38:AH41"/>
    <mergeCell ref="AI38:AI41"/>
    <mergeCell ref="AJ38:AJ41"/>
    <mergeCell ref="AK38:AK41"/>
    <mergeCell ref="AL38:AL41"/>
    <mergeCell ref="AM38:AM41"/>
    <mergeCell ref="AN38:AN41"/>
    <mergeCell ref="AO38:AO41"/>
    <mergeCell ref="AP38:AP41"/>
    <mergeCell ref="AQ40:AQ41"/>
    <mergeCell ref="AR40:AR41"/>
    <mergeCell ref="AS40:AS41"/>
    <mergeCell ref="AT40:AT41"/>
    <mergeCell ref="AU40:AU41"/>
    <mergeCell ref="BA64:BA68"/>
    <mergeCell ref="BA69:BA72"/>
    <mergeCell ref="BA73:BA76"/>
    <mergeCell ref="BA77:BA80"/>
    <mergeCell ref="BA53:BA57"/>
    <mergeCell ref="BA58:BA60"/>
    <mergeCell ref="H58:H60"/>
    <mergeCell ref="H61:H63"/>
    <mergeCell ref="BA61:BA63"/>
    <mergeCell ref="AP53:AP57"/>
    <mergeCell ref="AQ56:AQ57"/>
    <mergeCell ref="AR56:AR57"/>
    <mergeCell ref="AS56:AS57"/>
    <mergeCell ref="AT56:AT57"/>
    <mergeCell ref="AU56:AU57"/>
    <mergeCell ref="AV56:AV57"/>
    <mergeCell ref="Q58:Q60"/>
    <mergeCell ref="R58:R60"/>
    <mergeCell ref="AF58:AF60"/>
    <mergeCell ref="AG58:AG60"/>
    <mergeCell ref="AH58:AH60"/>
    <mergeCell ref="AI58:AI60"/>
    <mergeCell ref="AJ58:AJ60"/>
    <mergeCell ref="AK58:AK60"/>
  </mergeCells>
  <conditionalFormatting sqref="AO18:AP21">
    <cfRule type="containsBlanks" dxfId="261" priority="557">
      <formula>LEN(TRIM(AO18))=0</formula>
    </cfRule>
  </conditionalFormatting>
  <conditionalFormatting sqref="R18:R21">
    <cfRule type="containsBlanks" dxfId="260" priority="556">
      <formula>LEN(TRIM(R18))=0</formula>
    </cfRule>
  </conditionalFormatting>
  <conditionalFormatting sqref="AN18:AN21">
    <cfRule type="containsBlanks" dxfId="259" priority="555">
      <formula>LEN(TRIM(AN18))=0</formula>
    </cfRule>
  </conditionalFormatting>
  <conditionalFormatting sqref="R18:R21">
    <cfRule type="containsText" dxfId="258" priority="641" operator="containsText" text="Extremo">
      <formula>NOT(ISERROR(SEARCH("Extremo",R18)))</formula>
    </cfRule>
    <cfRule type="containsText" dxfId="257" priority="642" operator="containsText" text="Moderado">
      <formula>NOT(ISERROR(SEARCH("Moderado",R18)))</formula>
    </cfRule>
    <cfRule type="containsText" dxfId="256" priority="643" operator="containsText" text="Alto">
      <formula>NOT(ISERROR(SEARCH("Alto",R18)))</formula>
    </cfRule>
    <cfRule type="containsText" dxfId="255" priority="644" operator="containsText" text="Extremo">
      <formula>NOT(ISERROR(SEARCH("Extremo",R18)))</formula>
    </cfRule>
    <cfRule type="colorScale" priority="645">
      <colorScale>
        <cfvo type="min"/>
        <cfvo type="percentile" val="50"/>
        <cfvo type="max"/>
        <color rgb="FF5A8AC6"/>
        <color rgb="FFFFEB84"/>
        <color rgb="FFF8696B"/>
      </colorScale>
    </cfRule>
    <cfRule type="containsText" dxfId="254" priority="646" operator="containsText" text="Bajo">
      <formula>NOT(ISERROR(SEARCH("Bajo",R18)))</formula>
    </cfRule>
  </conditionalFormatting>
  <conditionalFormatting sqref="AN18:AN21">
    <cfRule type="containsText" dxfId="253" priority="647" operator="containsText" text="Extremo">
      <formula>NOT(ISERROR(SEARCH("Extremo",AN18)))</formula>
    </cfRule>
    <cfRule type="containsText" dxfId="252" priority="648" operator="containsText" text="Bajo">
      <formula>NOT(ISERROR(SEARCH("Bajo",AN18)))</formula>
    </cfRule>
    <cfRule type="containsText" dxfId="251" priority="649" operator="containsText" text="Moderado">
      <formula>NOT(ISERROR(SEARCH("Moderado",AN18)))</formula>
    </cfRule>
    <cfRule type="containsText" dxfId="250" priority="650" operator="containsText" text="Alto">
      <formula>NOT(ISERROR(SEARCH("Alto",AN18)))</formula>
    </cfRule>
    <cfRule type="colorScale" priority="651">
      <colorScale>
        <cfvo type="min"/>
        <cfvo type="percentile" val="50"/>
        <cfvo type="max"/>
        <color rgb="FF5A8AC6"/>
        <color rgb="FFFFEB84"/>
        <color rgb="FFF8696B"/>
      </colorScale>
    </cfRule>
    <cfRule type="containsText" dxfId="249" priority="652" operator="containsText" text="Extremo">
      <formula>NOT(ISERROR(SEARCH("Extremo",AN18)))</formula>
    </cfRule>
  </conditionalFormatting>
  <conditionalFormatting sqref="AO14:AP17">
    <cfRule type="containsBlanks" dxfId="248" priority="324">
      <formula>LEN(TRIM(AO14))=0</formula>
    </cfRule>
  </conditionalFormatting>
  <conditionalFormatting sqref="R14">
    <cfRule type="containsBlanks" dxfId="247" priority="317">
      <formula>LEN(TRIM(R14))=0</formula>
    </cfRule>
  </conditionalFormatting>
  <conditionalFormatting sqref="R14">
    <cfRule type="containsText" dxfId="246" priority="318" operator="containsText" text="Extremo">
      <formula>NOT(ISERROR(SEARCH("Extremo",R14)))</formula>
    </cfRule>
    <cfRule type="containsText" dxfId="245" priority="319" operator="containsText" text="Moderado">
      <formula>NOT(ISERROR(SEARCH("Moderado",R14)))</formula>
    </cfRule>
    <cfRule type="containsText" dxfId="244" priority="320" operator="containsText" text="Alto">
      <formula>NOT(ISERROR(SEARCH("Alto",R14)))</formula>
    </cfRule>
    <cfRule type="containsText" dxfId="243" priority="321" operator="containsText" text="Extremo">
      <formula>NOT(ISERROR(SEARCH("Extremo",R14)))</formula>
    </cfRule>
    <cfRule type="colorScale" priority="322">
      <colorScale>
        <cfvo type="min"/>
        <cfvo type="percentile" val="50"/>
        <cfvo type="max"/>
        <color rgb="FF5A8AC6"/>
        <color rgb="FFFFEB84"/>
        <color rgb="FFF8696B"/>
      </colorScale>
    </cfRule>
    <cfRule type="containsText" dxfId="242" priority="323" operator="containsText" text="Bajo">
      <formula>NOT(ISERROR(SEARCH("Bajo",R14)))</formula>
    </cfRule>
  </conditionalFormatting>
  <conditionalFormatting sqref="AN14">
    <cfRule type="containsBlanks" dxfId="241" priority="310">
      <formula>LEN(TRIM(AN14))=0</formula>
    </cfRule>
  </conditionalFormatting>
  <conditionalFormatting sqref="AN14">
    <cfRule type="containsText" dxfId="240" priority="311" operator="containsText" text="Extremo">
      <formula>NOT(ISERROR(SEARCH("Extremo",AN14)))</formula>
    </cfRule>
    <cfRule type="containsText" dxfId="239" priority="312" operator="containsText" text="Bajo">
      <formula>NOT(ISERROR(SEARCH("Bajo",AN14)))</formula>
    </cfRule>
    <cfRule type="containsText" dxfId="238" priority="313" operator="containsText" text="Moderado">
      <formula>NOT(ISERROR(SEARCH("Moderado",AN14)))</formula>
    </cfRule>
    <cfRule type="containsText" dxfId="237" priority="314" operator="containsText" text="Alto">
      <formula>NOT(ISERROR(SEARCH("Alto",AN14)))</formula>
    </cfRule>
    <cfRule type="colorScale" priority="315">
      <colorScale>
        <cfvo type="min"/>
        <cfvo type="percentile" val="50"/>
        <cfvo type="max"/>
        <color rgb="FF5A8AC6"/>
        <color rgb="FFFFEB84"/>
        <color rgb="FFF8696B"/>
      </colorScale>
    </cfRule>
    <cfRule type="containsText" dxfId="236" priority="316" operator="containsText" text="Extremo">
      <formula>NOT(ISERROR(SEARCH("Extremo",AN14)))</formula>
    </cfRule>
  </conditionalFormatting>
  <conditionalFormatting sqref="R5">
    <cfRule type="containsBlanks" dxfId="235" priority="253">
      <formula>LEN(TRIM(R5))=0</formula>
    </cfRule>
    <cfRule type="containsText" dxfId="234" priority="254" operator="containsText" text="alto">
      <formula>NOT(ISERROR(SEARCH("alto",R5)))</formula>
    </cfRule>
  </conditionalFormatting>
  <conditionalFormatting sqref="AO10 AO12:AO13">
    <cfRule type="containsBlanks" dxfId="233" priority="248">
      <formula>LEN(TRIM(AO10))=0</formula>
    </cfRule>
  </conditionalFormatting>
  <conditionalFormatting sqref="R10">
    <cfRule type="containsBlanks" dxfId="232" priority="246">
      <formula>LEN(TRIM(R10))=0</formula>
    </cfRule>
  </conditionalFormatting>
  <conditionalFormatting sqref="R10">
    <cfRule type="containsText" dxfId="231" priority="247" operator="containsText" text="Extremo">
      <formula>NOT(ISERROR(SEARCH("Extremo",R10)))</formula>
    </cfRule>
    <cfRule type="containsText" dxfId="230" priority="249" operator="containsText" text="Moderado">
      <formula>NOT(ISERROR(SEARCH("Moderado",R10)))</formula>
    </cfRule>
    <cfRule type="containsText" dxfId="229" priority="250" operator="containsText" text="Alto">
      <formula>NOT(ISERROR(SEARCH("Alto",R10)))</formula>
    </cfRule>
    <cfRule type="containsText" dxfId="228" priority="251" operator="containsText" text="Extremo">
      <formula>NOT(ISERROR(SEARCH("Extremo",R10)))</formula>
    </cfRule>
    <cfRule type="colorScale" priority="252">
      <colorScale>
        <cfvo type="min"/>
        <cfvo type="percentile" val="50"/>
        <cfvo type="max"/>
        <color rgb="FF5A8AC6"/>
        <color rgb="FFFFEB84"/>
        <color rgb="FFF8696B"/>
      </colorScale>
    </cfRule>
    <cfRule type="containsText" dxfId="227" priority="255" operator="containsText" text="Bajo">
      <formula>NOT(ISERROR(SEARCH("Bajo",R10)))</formula>
    </cfRule>
  </conditionalFormatting>
  <conditionalFormatting sqref="R5">
    <cfRule type="containsText" dxfId="226" priority="256" operator="containsText" text="Extremo">
      <formula>NOT(ISERROR(SEARCH("Extremo",R5)))</formula>
    </cfRule>
    <cfRule type="containsText" dxfId="225" priority="257" operator="containsText" text="Bajo">
      <formula>NOT(ISERROR(SEARCH("Bajo",R5)))</formula>
    </cfRule>
    <cfRule type="containsText" dxfId="224" priority="258" operator="containsText" text="Moderado">
      <formula>NOT(ISERROR(SEARCH("Moderado",R5)))</formula>
    </cfRule>
    <cfRule type="containsText" dxfId="223" priority="259" operator="containsText" text="Alto">
      <formula>NOT(ISERROR(SEARCH("Alto",R5)))</formula>
    </cfRule>
    <cfRule type="containsText" dxfId="222" priority="260" operator="containsText" text="Extremo">
      <formula>NOT(ISERROR(SEARCH("Extremo",R5)))</formula>
    </cfRule>
    <cfRule type="colorScale" priority="261">
      <colorScale>
        <cfvo type="min"/>
        <cfvo type="percentile" val="50"/>
        <cfvo type="max"/>
        <color rgb="FF5A8AC6"/>
        <color rgb="FFFFEB84"/>
        <color rgb="FFF8696B"/>
      </colorScale>
    </cfRule>
  </conditionalFormatting>
  <conditionalFormatting sqref="AN5:AN9">
    <cfRule type="containsBlanks" dxfId="221" priority="245">
      <formula>LEN(TRIM(AN5))=0</formula>
    </cfRule>
  </conditionalFormatting>
  <conditionalFormatting sqref="AO11">
    <cfRule type="containsBlanks" dxfId="220" priority="244">
      <formula>LEN(TRIM(AO11))=0</formula>
    </cfRule>
  </conditionalFormatting>
  <conditionalFormatting sqref="AN10">
    <cfRule type="containsBlanks" dxfId="219" priority="237">
      <formula>LEN(TRIM(AN10))=0</formula>
    </cfRule>
  </conditionalFormatting>
  <conditionalFormatting sqref="AN10">
    <cfRule type="containsText" dxfId="218" priority="238" operator="containsText" text="Extremo">
      <formula>NOT(ISERROR(SEARCH("Extremo",AN10)))</formula>
    </cfRule>
    <cfRule type="containsText" dxfId="217" priority="239" operator="containsText" text="Bajo">
      <formula>NOT(ISERROR(SEARCH("Bajo",AN10)))</formula>
    </cfRule>
    <cfRule type="containsText" dxfId="216" priority="240" operator="containsText" text="Moderado">
      <formula>NOT(ISERROR(SEARCH("Moderado",AN10)))</formula>
    </cfRule>
    <cfRule type="containsText" dxfId="215" priority="241" operator="containsText" text="Alto">
      <formula>NOT(ISERROR(SEARCH("Alto",AN10)))</formula>
    </cfRule>
    <cfRule type="colorScale" priority="242">
      <colorScale>
        <cfvo type="min"/>
        <cfvo type="percentile" val="50"/>
        <cfvo type="max"/>
        <color rgb="FF5A8AC6"/>
        <color rgb="FFFFEB84"/>
        <color rgb="FFF8696B"/>
      </colorScale>
    </cfRule>
    <cfRule type="containsText" dxfId="214" priority="243" operator="containsText" text="Extremo">
      <formula>NOT(ISERROR(SEARCH("Extremo",AN10)))</formula>
    </cfRule>
  </conditionalFormatting>
  <conditionalFormatting sqref="AP5:AP9">
    <cfRule type="containsBlanks" dxfId="213" priority="236">
      <formula>LEN(TRIM(AP5))=0</formula>
    </cfRule>
  </conditionalFormatting>
  <conditionalFormatting sqref="AP10:AP13">
    <cfRule type="containsBlanks" dxfId="212" priority="235">
      <formula>LEN(TRIM(AP10))=0</formula>
    </cfRule>
  </conditionalFormatting>
  <conditionalFormatting sqref="AN5:AN9">
    <cfRule type="containsText" dxfId="211" priority="262" operator="containsText" text="Extremo">
      <formula>NOT(ISERROR(SEARCH("Extremo",AN5)))</formula>
    </cfRule>
    <cfRule type="containsText" dxfId="210" priority="263" operator="containsText" text="Bajo">
      <formula>NOT(ISERROR(SEARCH("Bajo",AN5)))</formula>
    </cfRule>
    <cfRule type="containsText" dxfId="209" priority="264" operator="containsText" text="Moderado">
      <formula>NOT(ISERROR(SEARCH("Moderado",AN5)))</formula>
    </cfRule>
    <cfRule type="containsText" dxfId="208" priority="265" operator="containsText" text="Alto">
      <formula>NOT(ISERROR(SEARCH("Alto",AN5)))</formula>
    </cfRule>
    <cfRule type="colorScale" priority="266">
      <colorScale>
        <cfvo type="min"/>
        <cfvo type="percentile" val="50"/>
        <cfvo type="max"/>
        <color rgb="FF5A8AC6"/>
        <color rgb="FFFFEB84"/>
        <color rgb="FFF8696B"/>
      </colorScale>
    </cfRule>
    <cfRule type="containsText" dxfId="207" priority="267" operator="containsText" text="Extremo">
      <formula>NOT(ISERROR(SEARCH("Extremo",AN5)))</formula>
    </cfRule>
  </conditionalFormatting>
  <conditionalFormatting sqref="AO22:AP22 AO25:AP25 AP23:AP24 AN38:AP40 R38:R40">
    <cfRule type="containsBlanks" dxfId="206" priority="208">
      <formula>LEN(TRIM(R22))=0</formula>
    </cfRule>
  </conditionalFormatting>
  <conditionalFormatting sqref="AP27:AP31">
    <cfRule type="containsBlanks" dxfId="205" priority="195">
      <formula>LEN(TRIM(AP27))=0</formula>
    </cfRule>
  </conditionalFormatting>
  <conditionalFormatting sqref="R27:R31">
    <cfRule type="containsBlanks" dxfId="204" priority="194">
      <formula>LEN(TRIM(R27))=0</formula>
    </cfRule>
  </conditionalFormatting>
  <conditionalFormatting sqref="AN27:AN31">
    <cfRule type="containsBlanks" dxfId="203" priority="193">
      <formula>LEN(TRIM(AN27))=0</formula>
    </cfRule>
  </conditionalFormatting>
  <conditionalFormatting sqref="R27:R31">
    <cfRule type="containsText" dxfId="202" priority="196" operator="containsText" text="Extremo">
      <formula>NOT(ISERROR(SEARCH("Extremo",R27)))</formula>
    </cfRule>
    <cfRule type="containsText" dxfId="201" priority="197" operator="containsText" text="Moderado">
      <formula>NOT(ISERROR(SEARCH("Moderado",R27)))</formula>
    </cfRule>
    <cfRule type="containsText" dxfId="200" priority="198" operator="containsText" text="Alto">
      <formula>NOT(ISERROR(SEARCH("Alto",R27)))</formula>
    </cfRule>
    <cfRule type="containsText" dxfId="199" priority="199" operator="containsText" text="Extremo">
      <formula>NOT(ISERROR(SEARCH("Extremo",R27)))</formula>
    </cfRule>
    <cfRule type="colorScale" priority="200">
      <colorScale>
        <cfvo type="min"/>
        <cfvo type="percentile" val="50"/>
        <cfvo type="max"/>
        <color rgb="FF5A8AC6"/>
        <color rgb="FFFFEB84"/>
        <color rgb="FFF8696B"/>
      </colorScale>
    </cfRule>
    <cfRule type="containsText" dxfId="198" priority="201" operator="containsText" text="Bajo">
      <formula>NOT(ISERROR(SEARCH("Bajo",R27)))</formula>
    </cfRule>
  </conditionalFormatting>
  <conditionalFormatting sqref="AN27:AN31">
    <cfRule type="containsText" dxfId="197" priority="202" operator="containsText" text="Extremo">
      <formula>NOT(ISERROR(SEARCH("Extremo",AN27)))</formula>
    </cfRule>
    <cfRule type="containsText" dxfId="196" priority="203" operator="containsText" text="Bajo">
      <formula>NOT(ISERROR(SEARCH("Bajo",AN27)))</formula>
    </cfRule>
    <cfRule type="containsText" dxfId="195" priority="204" operator="containsText" text="Moderado">
      <formula>NOT(ISERROR(SEARCH("Moderado",AN27)))</formula>
    </cfRule>
    <cfRule type="containsText" dxfId="194" priority="205" operator="containsText" text="Alto">
      <formula>NOT(ISERROR(SEARCH("Alto",AN27)))</formula>
    </cfRule>
    <cfRule type="colorScale" priority="206">
      <colorScale>
        <cfvo type="min"/>
        <cfvo type="percentile" val="50"/>
        <cfvo type="max"/>
        <color rgb="FF5A8AC6"/>
        <color rgb="FFFFEB84"/>
        <color rgb="FFF8696B"/>
      </colorScale>
    </cfRule>
    <cfRule type="containsText" dxfId="193" priority="207" operator="containsText" text="Extremo">
      <formula>NOT(ISERROR(SEARCH("Extremo",AN27)))</formula>
    </cfRule>
  </conditionalFormatting>
  <conditionalFormatting sqref="AO32:AP37">
    <cfRule type="containsBlanks" dxfId="192" priority="180">
      <formula>LEN(TRIM(AO32))=0</formula>
    </cfRule>
  </conditionalFormatting>
  <conditionalFormatting sqref="R32:R37">
    <cfRule type="containsBlanks" dxfId="191" priority="179">
      <formula>LEN(TRIM(R32))=0</formula>
    </cfRule>
  </conditionalFormatting>
  <conditionalFormatting sqref="AN32:AN37">
    <cfRule type="containsBlanks" dxfId="190" priority="178">
      <formula>LEN(TRIM(AN32))=0</formula>
    </cfRule>
  </conditionalFormatting>
  <conditionalFormatting sqref="R32:R37">
    <cfRule type="containsText" dxfId="189" priority="181" operator="containsText" text="Extremo">
      <formula>NOT(ISERROR(SEARCH("Extremo",R32)))</formula>
    </cfRule>
    <cfRule type="containsText" dxfId="188" priority="182" operator="containsText" text="Moderado">
      <formula>NOT(ISERROR(SEARCH("Moderado",R32)))</formula>
    </cfRule>
    <cfRule type="containsText" dxfId="187" priority="183" operator="containsText" text="Alto">
      <formula>NOT(ISERROR(SEARCH("Alto",R32)))</formula>
    </cfRule>
    <cfRule type="containsText" dxfId="186" priority="184" operator="containsText" text="Extremo">
      <formula>NOT(ISERROR(SEARCH("Extremo",R32)))</formula>
    </cfRule>
    <cfRule type="colorScale" priority="185">
      <colorScale>
        <cfvo type="min"/>
        <cfvo type="percentile" val="50"/>
        <cfvo type="max"/>
        <color rgb="FF5A8AC6"/>
        <color rgb="FFFFEB84"/>
        <color rgb="FFF8696B"/>
      </colorScale>
    </cfRule>
    <cfRule type="containsText" dxfId="185" priority="186" operator="containsText" text="Bajo">
      <formula>NOT(ISERROR(SEARCH("Bajo",R32)))</formula>
    </cfRule>
  </conditionalFormatting>
  <conditionalFormatting sqref="AN32:AN37">
    <cfRule type="containsText" dxfId="184" priority="187" operator="containsText" text="Extremo">
      <formula>NOT(ISERROR(SEARCH("Extremo",AN32)))</formula>
    </cfRule>
    <cfRule type="containsText" dxfId="183" priority="188" operator="containsText" text="Bajo">
      <formula>NOT(ISERROR(SEARCH("Bajo",AN32)))</formula>
    </cfRule>
    <cfRule type="containsText" dxfId="182" priority="189" operator="containsText" text="Moderado">
      <formula>NOT(ISERROR(SEARCH("Moderado",AN32)))</formula>
    </cfRule>
    <cfRule type="containsText" dxfId="181" priority="190" operator="containsText" text="Alto">
      <formula>NOT(ISERROR(SEARCH("Alto",AN32)))</formula>
    </cfRule>
    <cfRule type="colorScale" priority="191">
      <colorScale>
        <cfvo type="min"/>
        <cfvo type="percentile" val="50"/>
        <cfvo type="max"/>
        <color rgb="FF5A8AC6"/>
        <color rgb="FFFFEB84"/>
        <color rgb="FFF8696B"/>
      </colorScale>
    </cfRule>
    <cfRule type="containsText" dxfId="180" priority="192" operator="containsText" text="Extremo">
      <formula>NOT(ISERROR(SEARCH("Extremo",AN32)))</formula>
    </cfRule>
  </conditionalFormatting>
  <conditionalFormatting sqref="AO41">
    <cfRule type="containsBlanks" dxfId="179" priority="173">
      <formula>LEN(TRIM(AO41))=0</formula>
    </cfRule>
    <cfRule type="containsText" dxfId="178" priority="174" operator="containsText" text="extrema">
      <formula>NOT(ISERROR(SEARCH("extrema",AO41)))</formula>
    </cfRule>
    <cfRule type="containsText" dxfId="177" priority="175" operator="containsText" text="alta">
      <formula>NOT(ISERROR(SEARCH("alta",AO41)))</formula>
    </cfRule>
    <cfRule type="containsText" dxfId="176" priority="176" operator="containsText" text="moderada">
      <formula>NOT(ISERROR(SEARCH("moderada",AO41)))</formula>
    </cfRule>
    <cfRule type="containsText" dxfId="175" priority="177" operator="containsText" text="baja">
      <formula>NOT(ISERROR(SEARCH("baja",AO41)))</formula>
    </cfRule>
  </conditionalFormatting>
  <conditionalFormatting sqref="AO47">
    <cfRule type="containsBlanks" dxfId="174" priority="162">
      <formula>LEN(TRIM(AO47))=0</formula>
    </cfRule>
    <cfRule type="containsText" dxfId="173" priority="163" operator="containsText" text="extrema">
      <formula>NOT(ISERROR(SEARCH("extrema",AO47)))</formula>
    </cfRule>
    <cfRule type="containsText" dxfId="172" priority="164" operator="containsText" text="alta">
      <formula>NOT(ISERROR(SEARCH("alta",AO47)))</formula>
    </cfRule>
    <cfRule type="containsText" dxfId="171" priority="165" operator="containsText" text="moderada">
      <formula>NOT(ISERROR(SEARCH("moderada",AO47)))</formula>
    </cfRule>
    <cfRule type="containsText" dxfId="170" priority="166" operator="containsText" text="baja">
      <formula>NOT(ISERROR(SEARCH("baja",AO47)))</formula>
    </cfRule>
  </conditionalFormatting>
  <conditionalFormatting sqref="AO42:AP46">
    <cfRule type="containsBlanks" dxfId="169" priority="161">
      <formula>LEN(TRIM(AO42))=0</formula>
    </cfRule>
  </conditionalFormatting>
  <conditionalFormatting sqref="R42:R46">
    <cfRule type="containsBlanks" dxfId="168" priority="160">
      <formula>LEN(TRIM(R42))=0</formula>
    </cfRule>
  </conditionalFormatting>
  <conditionalFormatting sqref="R42:R46">
    <cfRule type="containsText" dxfId="167" priority="167" operator="containsText" text="Extremo">
      <formula>NOT(ISERROR(SEARCH("Extremo",R42)))</formula>
    </cfRule>
    <cfRule type="containsText" dxfId="166" priority="168" operator="containsText" text="Moderado">
      <formula>NOT(ISERROR(SEARCH("Moderado",R42)))</formula>
    </cfRule>
    <cfRule type="containsText" dxfId="165" priority="169" operator="containsText" text="Alto">
      <formula>NOT(ISERROR(SEARCH("Alto",R42)))</formula>
    </cfRule>
    <cfRule type="containsText" dxfId="164" priority="170" operator="containsText" text="Extremo">
      <formula>NOT(ISERROR(SEARCH("Extremo",R42)))</formula>
    </cfRule>
    <cfRule type="colorScale" priority="171">
      <colorScale>
        <cfvo type="min"/>
        <cfvo type="percentile" val="50"/>
        <cfvo type="max"/>
        <color rgb="FF5A8AC6"/>
        <color rgb="FFFFEB84"/>
        <color rgb="FFF8696B"/>
      </colorScale>
    </cfRule>
    <cfRule type="containsText" dxfId="163" priority="172" operator="containsText" text="Bajo">
      <formula>NOT(ISERROR(SEARCH("Bajo",R42)))</formula>
    </cfRule>
  </conditionalFormatting>
  <conditionalFormatting sqref="AO52">
    <cfRule type="containsBlanks" dxfId="162" priority="143">
      <formula>LEN(TRIM(AO52))=0</formula>
    </cfRule>
    <cfRule type="containsText" dxfId="161" priority="144" operator="containsText" text="extrema">
      <formula>NOT(ISERROR(SEARCH("extrema",AO52)))</formula>
    </cfRule>
    <cfRule type="containsText" dxfId="160" priority="145" operator="containsText" text="alta">
      <formula>NOT(ISERROR(SEARCH("alta",AO52)))</formula>
    </cfRule>
    <cfRule type="containsText" dxfId="159" priority="146" operator="containsText" text="moderada">
      <formula>NOT(ISERROR(SEARCH("moderada",AO52)))</formula>
    </cfRule>
    <cfRule type="containsText" dxfId="158" priority="147" operator="containsText" text="baja">
      <formula>NOT(ISERROR(SEARCH("baja",AO52)))</formula>
    </cfRule>
  </conditionalFormatting>
  <conditionalFormatting sqref="AO48:AP51">
    <cfRule type="containsBlanks" dxfId="157" priority="142">
      <formula>LEN(TRIM(AO48))=0</formula>
    </cfRule>
  </conditionalFormatting>
  <conditionalFormatting sqref="R48:R51">
    <cfRule type="containsBlanks" dxfId="156" priority="141">
      <formula>LEN(TRIM(R48))=0</formula>
    </cfRule>
  </conditionalFormatting>
  <conditionalFormatting sqref="AN48:AN51">
    <cfRule type="containsBlanks" dxfId="155" priority="140">
      <formula>LEN(TRIM(AN48))=0</formula>
    </cfRule>
  </conditionalFormatting>
  <conditionalFormatting sqref="R48:R51">
    <cfRule type="containsText" dxfId="154" priority="148" operator="containsText" text="Extremo">
      <formula>NOT(ISERROR(SEARCH("Extremo",R48)))</formula>
    </cfRule>
    <cfRule type="containsText" dxfId="153" priority="149" operator="containsText" text="Moderado">
      <formula>NOT(ISERROR(SEARCH("Moderado",R48)))</formula>
    </cfRule>
    <cfRule type="containsText" dxfId="152" priority="150" operator="containsText" text="Alto">
      <formula>NOT(ISERROR(SEARCH("Alto",R48)))</formula>
    </cfRule>
    <cfRule type="containsText" dxfId="151" priority="151" operator="containsText" text="Extremo">
      <formula>NOT(ISERROR(SEARCH("Extremo",R48)))</formula>
    </cfRule>
    <cfRule type="colorScale" priority="152">
      <colorScale>
        <cfvo type="min"/>
        <cfvo type="percentile" val="50"/>
        <cfvo type="max"/>
        <color rgb="FF5A8AC6"/>
        <color rgb="FFFFEB84"/>
        <color rgb="FFF8696B"/>
      </colorScale>
    </cfRule>
    <cfRule type="containsText" dxfId="150" priority="153" operator="containsText" text="Bajo">
      <formula>NOT(ISERROR(SEARCH("Bajo",R48)))</formula>
    </cfRule>
  </conditionalFormatting>
  <conditionalFormatting sqref="AN48:AN51">
    <cfRule type="containsText" dxfId="149" priority="154" operator="containsText" text="Extremo">
      <formula>NOT(ISERROR(SEARCH("Extremo",AN48)))</formula>
    </cfRule>
    <cfRule type="containsText" dxfId="148" priority="155" operator="containsText" text="Bajo">
      <formula>NOT(ISERROR(SEARCH("Bajo",AN48)))</formula>
    </cfRule>
    <cfRule type="containsText" dxfId="147" priority="156" operator="containsText" text="Moderado">
      <formula>NOT(ISERROR(SEARCH("Moderado",AN48)))</formula>
    </cfRule>
    <cfRule type="containsText" dxfId="146" priority="157" operator="containsText" text="Alto">
      <formula>NOT(ISERROR(SEARCH("Alto",AN48)))</formula>
    </cfRule>
    <cfRule type="colorScale" priority="158">
      <colorScale>
        <cfvo type="min"/>
        <cfvo type="percentile" val="50"/>
        <cfvo type="max"/>
        <color rgb="FF5A8AC6"/>
        <color rgb="FFFFEB84"/>
        <color rgb="FFF8696B"/>
      </colorScale>
    </cfRule>
    <cfRule type="containsText" dxfId="145" priority="159" operator="containsText" text="Extremo">
      <formula>NOT(ISERROR(SEARCH("Extremo",AN48)))</formula>
    </cfRule>
  </conditionalFormatting>
  <conditionalFormatting sqref="AO57">
    <cfRule type="containsBlanks" dxfId="144" priority="135">
      <formula>LEN(TRIM(AO57))=0</formula>
    </cfRule>
    <cfRule type="containsText" dxfId="143" priority="136" operator="containsText" text="extrema">
      <formula>NOT(ISERROR(SEARCH("extrema",AO57)))</formula>
    </cfRule>
    <cfRule type="containsText" dxfId="142" priority="137" operator="containsText" text="alta">
      <formula>NOT(ISERROR(SEARCH("alta",AO57)))</formula>
    </cfRule>
    <cfRule type="containsText" dxfId="141" priority="138" operator="containsText" text="moderada">
      <formula>NOT(ISERROR(SEARCH("moderada",AO57)))</formula>
    </cfRule>
    <cfRule type="containsText" dxfId="140" priority="139" operator="containsText" text="baja">
      <formula>NOT(ISERROR(SEARCH("baja",AO57)))</formula>
    </cfRule>
  </conditionalFormatting>
  <conditionalFormatting sqref="AO53:AP56">
    <cfRule type="containsBlanks" dxfId="139" priority="134">
      <formula>LEN(TRIM(AO53))=0</formula>
    </cfRule>
  </conditionalFormatting>
  <conditionalFormatting sqref="R53:R56">
    <cfRule type="containsBlanks" dxfId="138" priority="133">
      <formula>LEN(TRIM(R53))=0</formula>
    </cfRule>
  </conditionalFormatting>
  <conditionalFormatting sqref="AN53:AN56">
    <cfRule type="containsBlanks" dxfId="137" priority="132">
      <formula>LEN(TRIM(AN53))=0</formula>
    </cfRule>
  </conditionalFormatting>
  <conditionalFormatting sqref="AO63">
    <cfRule type="containsBlanks" dxfId="136" priority="121">
      <formula>LEN(TRIM(AO63))=0</formula>
    </cfRule>
    <cfRule type="containsText" dxfId="135" priority="122" operator="containsText" text="extrema">
      <formula>NOT(ISERROR(SEARCH("extrema",AO63)))</formula>
    </cfRule>
    <cfRule type="containsText" dxfId="134" priority="123" operator="containsText" text="alta">
      <formula>NOT(ISERROR(SEARCH("alta",AO63)))</formula>
    </cfRule>
    <cfRule type="containsText" dxfId="133" priority="124" operator="containsText" text="moderada">
      <formula>NOT(ISERROR(SEARCH("moderada",AO63)))</formula>
    </cfRule>
    <cfRule type="containsText" dxfId="132" priority="125" operator="containsText" text="baja">
      <formula>NOT(ISERROR(SEARCH("baja",AO63)))</formula>
    </cfRule>
  </conditionalFormatting>
  <conditionalFormatting sqref="AO58:AP62">
    <cfRule type="containsBlanks" dxfId="131" priority="120">
      <formula>LEN(TRIM(AO58))=0</formula>
    </cfRule>
  </conditionalFormatting>
  <conditionalFormatting sqref="AN58:AN62">
    <cfRule type="containsBlanks" dxfId="130" priority="119">
      <formula>LEN(TRIM(AN58))=0</formula>
    </cfRule>
  </conditionalFormatting>
  <conditionalFormatting sqref="AN58:AN62">
    <cfRule type="containsText" dxfId="129" priority="126" operator="containsText" text="Extremo">
      <formula>NOT(ISERROR(SEARCH("Extremo",AN58)))</formula>
    </cfRule>
    <cfRule type="containsText" dxfId="128" priority="127" operator="containsText" text="Bajo">
      <formula>NOT(ISERROR(SEARCH("Bajo",AN58)))</formula>
    </cfRule>
    <cfRule type="containsText" dxfId="127" priority="128" operator="containsText" text="Moderado">
      <formula>NOT(ISERROR(SEARCH("Moderado",AN58)))</formula>
    </cfRule>
    <cfRule type="containsText" dxfId="126" priority="129" operator="containsText" text="Alto">
      <formula>NOT(ISERROR(SEARCH("Alto",AN58)))</formula>
    </cfRule>
    <cfRule type="colorScale" priority="130">
      <colorScale>
        <cfvo type="min"/>
        <cfvo type="percentile" val="50"/>
        <cfvo type="max"/>
        <color rgb="FF5A8AC6"/>
        <color rgb="FFFFEB84"/>
        <color rgb="FFF8696B"/>
      </colorScale>
    </cfRule>
    <cfRule type="containsText" dxfId="125" priority="131" operator="containsText" text="Extremo">
      <formula>NOT(ISERROR(SEARCH("Extremo",AN58)))</formula>
    </cfRule>
  </conditionalFormatting>
  <conditionalFormatting sqref="AO68">
    <cfRule type="containsBlanks" dxfId="124" priority="102">
      <formula>LEN(TRIM(AO68))=0</formula>
    </cfRule>
    <cfRule type="containsText" dxfId="123" priority="103" operator="containsText" text="extrema">
      <formula>NOT(ISERROR(SEARCH("extrema",AO68)))</formula>
    </cfRule>
    <cfRule type="containsText" dxfId="122" priority="104" operator="containsText" text="alta">
      <formula>NOT(ISERROR(SEARCH("alta",AO68)))</formula>
    </cfRule>
    <cfRule type="containsText" dxfId="121" priority="105" operator="containsText" text="moderada">
      <formula>NOT(ISERROR(SEARCH("moderada",AO68)))</formula>
    </cfRule>
    <cfRule type="containsText" dxfId="120" priority="106" operator="containsText" text="baja">
      <formula>NOT(ISERROR(SEARCH("baja",AO68)))</formula>
    </cfRule>
  </conditionalFormatting>
  <conditionalFormatting sqref="AO64:AP67">
    <cfRule type="containsBlanks" dxfId="119" priority="101">
      <formula>LEN(TRIM(AO64))=0</formula>
    </cfRule>
  </conditionalFormatting>
  <conditionalFormatting sqref="R64:R67">
    <cfRule type="containsBlanks" dxfId="118" priority="100">
      <formula>LEN(TRIM(R64))=0</formula>
    </cfRule>
  </conditionalFormatting>
  <conditionalFormatting sqref="AN64:AN67">
    <cfRule type="containsBlanks" dxfId="117" priority="99">
      <formula>LEN(TRIM(AN64))=0</formula>
    </cfRule>
  </conditionalFormatting>
  <conditionalFormatting sqref="R64:R67">
    <cfRule type="containsText" dxfId="116" priority="107" operator="containsText" text="Extremo">
      <formula>NOT(ISERROR(SEARCH("Extremo",R64)))</formula>
    </cfRule>
    <cfRule type="containsText" dxfId="115" priority="108" operator="containsText" text="Moderado">
      <formula>NOT(ISERROR(SEARCH("Moderado",R64)))</formula>
    </cfRule>
    <cfRule type="containsText" dxfId="114" priority="109" operator="containsText" text="Alto">
      <formula>NOT(ISERROR(SEARCH("Alto",R64)))</formula>
    </cfRule>
    <cfRule type="containsText" dxfId="113" priority="110" operator="containsText" text="Extremo">
      <formula>NOT(ISERROR(SEARCH("Extremo",R64)))</formula>
    </cfRule>
    <cfRule type="colorScale" priority="111">
      <colorScale>
        <cfvo type="min"/>
        <cfvo type="percentile" val="50"/>
        <cfvo type="max"/>
        <color rgb="FF5A8AC6"/>
        <color rgb="FFFFEB84"/>
        <color rgb="FFF8696B"/>
      </colorScale>
    </cfRule>
    <cfRule type="containsText" dxfId="112" priority="112" operator="containsText" text="Bajo">
      <formula>NOT(ISERROR(SEARCH("Bajo",R64)))</formula>
    </cfRule>
  </conditionalFormatting>
  <conditionalFormatting sqref="AN64:AN67">
    <cfRule type="containsText" dxfId="111" priority="113" operator="containsText" text="Extremo">
      <formula>NOT(ISERROR(SEARCH("Extremo",AN64)))</formula>
    </cfRule>
    <cfRule type="containsText" dxfId="110" priority="114" operator="containsText" text="Bajo">
      <formula>NOT(ISERROR(SEARCH("Bajo",AN64)))</formula>
    </cfRule>
    <cfRule type="containsText" dxfId="109" priority="115" operator="containsText" text="Moderado">
      <formula>NOT(ISERROR(SEARCH("Moderado",AN64)))</formula>
    </cfRule>
    <cfRule type="containsText" dxfId="108" priority="116" operator="containsText" text="Alto">
      <formula>NOT(ISERROR(SEARCH("Alto",AN64)))</formula>
    </cfRule>
    <cfRule type="colorScale" priority="117">
      <colorScale>
        <cfvo type="min"/>
        <cfvo type="percentile" val="50"/>
        <cfvo type="max"/>
        <color rgb="FF5A8AC6"/>
        <color rgb="FFFFEB84"/>
        <color rgb="FFF8696B"/>
      </colorScale>
    </cfRule>
    <cfRule type="containsText" dxfId="107" priority="118" operator="containsText" text="Extremo">
      <formula>NOT(ISERROR(SEARCH("Extremo",AN64)))</formula>
    </cfRule>
  </conditionalFormatting>
  <conditionalFormatting sqref="AO69:AO72">
    <cfRule type="containsBlanks" dxfId="106" priority="86">
      <formula>LEN(TRIM(AO69))=0</formula>
    </cfRule>
  </conditionalFormatting>
  <conditionalFormatting sqref="R69:R72">
    <cfRule type="containsBlanks" dxfId="105" priority="85">
      <formula>LEN(TRIM(R69))=0</formula>
    </cfRule>
  </conditionalFormatting>
  <conditionalFormatting sqref="AN69:AN72">
    <cfRule type="containsBlanks" dxfId="104" priority="84">
      <formula>LEN(TRIM(AN69))=0</formula>
    </cfRule>
  </conditionalFormatting>
  <conditionalFormatting sqref="R69:R72">
    <cfRule type="containsText" dxfId="103" priority="87" operator="containsText" text="Extremo">
      <formula>NOT(ISERROR(SEARCH("Extremo",R69)))</formula>
    </cfRule>
    <cfRule type="containsText" dxfId="102" priority="88" operator="containsText" text="Moderado">
      <formula>NOT(ISERROR(SEARCH("Moderado",R69)))</formula>
    </cfRule>
    <cfRule type="containsText" dxfId="101" priority="89" operator="containsText" text="Alto">
      <formula>NOT(ISERROR(SEARCH("Alto",R69)))</formula>
    </cfRule>
    <cfRule type="containsText" dxfId="100" priority="90" operator="containsText" text="Extremo">
      <formula>NOT(ISERROR(SEARCH("Extremo",R69)))</formula>
    </cfRule>
    <cfRule type="colorScale" priority="91">
      <colorScale>
        <cfvo type="min"/>
        <cfvo type="percentile" val="50"/>
        <cfvo type="max"/>
        <color rgb="FF5A8AC6"/>
        <color rgb="FFFFEB84"/>
        <color rgb="FFF8696B"/>
      </colorScale>
    </cfRule>
    <cfRule type="containsText" dxfId="99" priority="92" operator="containsText" text="Bajo">
      <formula>NOT(ISERROR(SEARCH("Bajo",R69)))</formula>
    </cfRule>
  </conditionalFormatting>
  <conditionalFormatting sqref="AN69:AN72">
    <cfRule type="containsText" dxfId="98" priority="93" operator="containsText" text="Extremo">
      <formula>NOT(ISERROR(SEARCH("Extremo",AN69)))</formula>
    </cfRule>
    <cfRule type="containsText" dxfId="97" priority="94" operator="containsText" text="Bajo">
      <formula>NOT(ISERROR(SEARCH("Bajo",AN69)))</formula>
    </cfRule>
    <cfRule type="containsText" dxfId="96" priority="95" operator="containsText" text="Moderado">
      <formula>NOT(ISERROR(SEARCH("Moderado",AN69)))</formula>
    </cfRule>
    <cfRule type="containsText" dxfId="95" priority="96" operator="containsText" text="Alto">
      <formula>NOT(ISERROR(SEARCH("Alto",AN69)))</formula>
    </cfRule>
    <cfRule type="colorScale" priority="97">
      <colorScale>
        <cfvo type="min"/>
        <cfvo type="percentile" val="50"/>
        <cfvo type="max"/>
        <color rgb="FF5A8AC6"/>
        <color rgb="FFFFEB84"/>
        <color rgb="FFF8696B"/>
      </colorScale>
    </cfRule>
    <cfRule type="containsText" dxfId="94" priority="98" operator="containsText" text="Extremo">
      <formula>NOT(ISERROR(SEARCH("Extremo",AN69)))</formula>
    </cfRule>
  </conditionalFormatting>
  <conditionalFormatting sqref="AO73:AO76">
    <cfRule type="containsBlanks" dxfId="93" priority="71">
      <formula>LEN(TRIM(AO73))=0</formula>
    </cfRule>
  </conditionalFormatting>
  <conditionalFormatting sqref="R73:R76">
    <cfRule type="containsBlanks" dxfId="92" priority="70">
      <formula>LEN(TRIM(R73))=0</formula>
    </cfRule>
  </conditionalFormatting>
  <conditionalFormatting sqref="AN73:AN76">
    <cfRule type="containsBlanks" dxfId="91" priority="69">
      <formula>LEN(TRIM(AN73))=0</formula>
    </cfRule>
  </conditionalFormatting>
  <conditionalFormatting sqref="R73:R76">
    <cfRule type="containsText" dxfId="90" priority="72" operator="containsText" text="Extremo">
      <formula>NOT(ISERROR(SEARCH("Extremo",R73)))</formula>
    </cfRule>
    <cfRule type="containsText" dxfId="89" priority="73" operator="containsText" text="Moderado">
      <formula>NOT(ISERROR(SEARCH("Moderado",R73)))</formula>
    </cfRule>
    <cfRule type="containsText" dxfId="88" priority="74" operator="containsText" text="Alto">
      <formula>NOT(ISERROR(SEARCH("Alto",R73)))</formula>
    </cfRule>
    <cfRule type="containsText" dxfId="87" priority="75" operator="containsText" text="Extremo">
      <formula>NOT(ISERROR(SEARCH("Extremo",R73)))</formula>
    </cfRule>
    <cfRule type="colorScale" priority="76">
      <colorScale>
        <cfvo type="min"/>
        <cfvo type="percentile" val="50"/>
        <cfvo type="max"/>
        <color rgb="FF5A8AC6"/>
        <color rgb="FFFFEB84"/>
        <color rgb="FFF8696B"/>
      </colorScale>
    </cfRule>
    <cfRule type="containsText" dxfId="86" priority="77" operator="containsText" text="Bajo">
      <formula>NOT(ISERROR(SEARCH("Bajo",R73)))</formula>
    </cfRule>
  </conditionalFormatting>
  <conditionalFormatting sqref="AN73:AN76">
    <cfRule type="containsText" dxfId="85" priority="78" operator="containsText" text="Extremo">
      <formula>NOT(ISERROR(SEARCH("Extremo",AN73)))</formula>
    </cfRule>
    <cfRule type="containsText" dxfId="84" priority="79" operator="containsText" text="Bajo">
      <formula>NOT(ISERROR(SEARCH("Bajo",AN73)))</formula>
    </cfRule>
    <cfRule type="containsText" dxfId="83" priority="80" operator="containsText" text="Moderado">
      <formula>NOT(ISERROR(SEARCH("Moderado",AN73)))</formula>
    </cfRule>
    <cfRule type="containsText" dxfId="82" priority="81" operator="containsText" text="Alto">
      <formula>NOT(ISERROR(SEARCH("Alto",AN73)))</formula>
    </cfRule>
    <cfRule type="colorScale" priority="82">
      <colorScale>
        <cfvo type="min"/>
        <cfvo type="percentile" val="50"/>
        <cfvo type="max"/>
        <color rgb="FF5A8AC6"/>
        <color rgb="FFFFEB84"/>
        <color rgb="FFF8696B"/>
      </colorScale>
    </cfRule>
    <cfRule type="containsText" dxfId="81" priority="83" operator="containsText" text="Extremo">
      <formula>NOT(ISERROR(SEARCH("Extremo",AN73)))</formula>
    </cfRule>
  </conditionalFormatting>
  <conditionalFormatting sqref="AO27:AO31">
    <cfRule type="containsBlanks" dxfId="80" priority="68">
      <formula>LEN(TRIM(AO27))=0</formula>
    </cfRule>
  </conditionalFormatting>
  <conditionalFormatting sqref="AO77:AO80">
    <cfRule type="containsBlanks" dxfId="79" priority="55">
      <formula>LEN(TRIM(AO77))=0</formula>
    </cfRule>
  </conditionalFormatting>
  <conditionalFormatting sqref="R77:R80">
    <cfRule type="containsBlanks" dxfId="78" priority="54">
      <formula>LEN(TRIM(R77))=0</formula>
    </cfRule>
  </conditionalFormatting>
  <conditionalFormatting sqref="AN77:AN80">
    <cfRule type="containsBlanks" dxfId="77" priority="53">
      <formula>LEN(TRIM(AN77))=0</formula>
    </cfRule>
  </conditionalFormatting>
  <conditionalFormatting sqref="R77:R80">
    <cfRule type="containsText" dxfId="76" priority="56" operator="containsText" text="Extremo">
      <formula>NOT(ISERROR(SEARCH("Extremo",R77)))</formula>
    </cfRule>
    <cfRule type="containsText" dxfId="75" priority="57" operator="containsText" text="Moderado">
      <formula>NOT(ISERROR(SEARCH("Moderado",R77)))</formula>
    </cfRule>
    <cfRule type="containsText" dxfId="74" priority="58" operator="containsText" text="Alto">
      <formula>NOT(ISERROR(SEARCH("Alto",R77)))</formula>
    </cfRule>
    <cfRule type="containsText" dxfId="73" priority="59" operator="containsText" text="Extremo">
      <formula>NOT(ISERROR(SEARCH("Extremo",R77)))</formula>
    </cfRule>
    <cfRule type="colorScale" priority="60">
      <colorScale>
        <cfvo type="min"/>
        <cfvo type="percentile" val="50"/>
        <cfvo type="max"/>
        <color rgb="FF5A8AC6"/>
        <color rgb="FFFFEB84"/>
        <color rgb="FFF8696B"/>
      </colorScale>
    </cfRule>
    <cfRule type="containsText" dxfId="72" priority="61" operator="containsText" text="Bajo">
      <formula>NOT(ISERROR(SEARCH("Bajo",R77)))</formula>
    </cfRule>
  </conditionalFormatting>
  <conditionalFormatting sqref="AN77:AN80">
    <cfRule type="containsText" dxfId="71" priority="62" operator="containsText" text="Extremo">
      <formula>NOT(ISERROR(SEARCH("Extremo",AN77)))</formula>
    </cfRule>
    <cfRule type="containsText" dxfId="70" priority="63" operator="containsText" text="Bajo">
      <formula>NOT(ISERROR(SEARCH("Bajo",AN77)))</formula>
    </cfRule>
    <cfRule type="containsText" dxfId="69" priority="64" operator="containsText" text="Moderado">
      <formula>NOT(ISERROR(SEARCH("Moderado",AN77)))</formula>
    </cfRule>
    <cfRule type="containsText" dxfId="68" priority="65" operator="containsText" text="Alto">
      <formula>NOT(ISERROR(SEARCH("Alto",AN77)))</formula>
    </cfRule>
    <cfRule type="colorScale" priority="66">
      <colorScale>
        <cfvo type="min"/>
        <cfvo type="percentile" val="50"/>
        <cfvo type="max"/>
        <color rgb="FF5A8AC6"/>
        <color rgb="FFFFEB84"/>
        <color rgb="FFF8696B"/>
      </colorScale>
    </cfRule>
    <cfRule type="containsText" dxfId="67" priority="67" operator="containsText" text="Extremo">
      <formula>NOT(ISERROR(SEARCH("Extremo",AN77)))</formula>
    </cfRule>
  </conditionalFormatting>
  <conditionalFormatting sqref="R53:R56">
    <cfRule type="containsText" dxfId="66" priority="209" operator="containsText" text="Extremo">
      <formula>NOT(ISERROR(SEARCH("Extremo",R53)))</formula>
    </cfRule>
    <cfRule type="containsText" dxfId="65" priority="210" operator="containsText" text="Moderado">
      <formula>NOT(ISERROR(SEARCH("Moderado",R53)))</formula>
    </cfRule>
    <cfRule type="containsText" dxfId="64" priority="211" operator="containsText" text="Alto">
      <formula>NOT(ISERROR(SEARCH("Alto",R53)))</formula>
    </cfRule>
    <cfRule type="containsText" dxfId="63" priority="212" operator="containsText" text="Extremo">
      <formula>NOT(ISERROR(SEARCH("Extremo",R53)))</formula>
    </cfRule>
    <cfRule type="colorScale" priority="213">
      <colorScale>
        <cfvo type="min"/>
        <cfvo type="percentile" val="50"/>
        <cfvo type="max"/>
        <color rgb="FF5A8AC6"/>
        <color rgb="FFFFEB84"/>
        <color rgb="FFF8696B"/>
      </colorScale>
    </cfRule>
    <cfRule type="containsText" dxfId="62" priority="214" operator="containsText" text="Bajo">
      <formula>NOT(ISERROR(SEARCH("Bajo",R53)))</formula>
    </cfRule>
  </conditionalFormatting>
  <conditionalFormatting sqref="AN53:AN56">
    <cfRule type="containsText" dxfId="61" priority="215" operator="containsText" text="Extremo">
      <formula>NOT(ISERROR(SEARCH("Extremo",AN53)))</formula>
    </cfRule>
    <cfRule type="containsText" dxfId="60" priority="216" operator="containsText" text="Bajo">
      <formula>NOT(ISERROR(SEARCH("Bajo",AN53)))</formula>
    </cfRule>
    <cfRule type="containsText" dxfId="59" priority="217" operator="containsText" text="Moderado">
      <formula>NOT(ISERROR(SEARCH("Moderado",AN53)))</formula>
    </cfRule>
    <cfRule type="containsText" dxfId="58" priority="218" operator="containsText" text="Alto">
      <formula>NOT(ISERROR(SEARCH("Alto",AN53)))</formula>
    </cfRule>
    <cfRule type="colorScale" priority="219">
      <colorScale>
        <cfvo type="min"/>
        <cfvo type="percentile" val="50"/>
        <cfvo type="max"/>
        <color rgb="FF5A8AC6"/>
        <color rgb="FFFFEB84"/>
        <color rgb="FFF8696B"/>
      </colorScale>
    </cfRule>
    <cfRule type="containsText" dxfId="57" priority="220" operator="containsText" text="Extremo">
      <formula>NOT(ISERROR(SEARCH("Extremo",AN53)))</formula>
    </cfRule>
  </conditionalFormatting>
  <conditionalFormatting sqref="AN42:AN46">
    <cfRule type="containsBlanks" dxfId="56" priority="46">
      <formula>LEN(TRIM(AN42))=0</formula>
    </cfRule>
  </conditionalFormatting>
  <conditionalFormatting sqref="AN42:AN46">
    <cfRule type="containsText" dxfId="55" priority="47" operator="containsText" text="Extremo">
      <formula>NOT(ISERROR(SEARCH("Extremo",AN42)))</formula>
    </cfRule>
    <cfRule type="containsText" dxfId="54" priority="48" operator="containsText" text="Bajo">
      <formula>NOT(ISERROR(SEARCH("Bajo",AN42)))</formula>
    </cfRule>
    <cfRule type="containsText" dxfId="53" priority="49" operator="containsText" text="Moderado">
      <formula>NOT(ISERROR(SEARCH("Moderado",AN42)))</formula>
    </cfRule>
    <cfRule type="containsText" dxfId="52" priority="50" operator="containsText" text="Alto">
      <formula>NOT(ISERROR(SEARCH("Alto",AN42)))</formula>
    </cfRule>
    <cfRule type="colorScale" priority="51">
      <colorScale>
        <cfvo type="min"/>
        <cfvo type="percentile" val="50"/>
        <cfvo type="max"/>
        <color rgb="FF5A8AC6"/>
        <color rgb="FFFFEB84"/>
        <color rgb="FFF8696B"/>
      </colorScale>
    </cfRule>
    <cfRule type="containsText" dxfId="51" priority="52" operator="containsText" text="Extremo">
      <formula>NOT(ISERROR(SEARCH("Extremo",AN42)))</formula>
    </cfRule>
  </conditionalFormatting>
  <conditionalFormatting sqref="AP69:AP72">
    <cfRule type="containsBlanks" dxfId="50" priority="45">
      <formula>LEN(TRIM(AP69))=0</formula>
    </cfRule>
  </conditionalFormatting>
  <conditionalFormatting sqref="AP73:AP76">
    <cfRule type="containsBlanks" dxfId="49" priority="44">
      <formula>LEN(TRIM(AP73))=0</formula>
    </cfRule>
  </conditionalFormatting>
  <conditionalFormatting sqref="AP77:AP80">
    <cfRule type="containsBlanks" dxfId="48" priority="43">
      <formula>LEN(TRIM(AP77))=0</formula>
    </cfRule>
  </conditionalFormatting>
  <conditionalFormatting sqref="R38:R40">
    <cfRule type="containsText" dxfId="47" priority="221" operator="containsText" text="Extremo">
      <formula>NOT(ISERROR(SEARCH("Extremo",R38)))</formula>
    </cfRule>
    <cfRule type="containsText" dxfId="46" priority="222" operator="containsText" text="Moderado">
      <formula>NOT(ISERROR(SEARCH("Moderado",R38)))</formula>
    </cfRule>
    <cfRule type="containsText" dxfId="45" priority="223" operator="containsText" text="Alto">
      <formula>NOT(ISERROR(SEARCH("Alto",R38)))</formula>
    </cfRule>
    <cfRule type="containsText" dxfId="44" priority="224" operator="containsText" text="Extremo">
      <formula>NOT(ISERROR(SEARCH("Extremo",R38)))</formula>
    </cfRule>
    <cfRule type="colorScale" priority="225">
      <colorScale>
        <cfvo type="min"/>
        <cfvo type="percentile" val="50"/>
        <cfvo type="max"/>
        <color rgb="FF5A8AC6"/>
        <color rgb="FFFFEB84"/>
        <color rgb="FFF8696B"/>
      </colorScale>
    </cfRule>
    <cfRule type="containsText" dxfId="43" priority="226" operator="containsText" text="Bajo">
      <formula>NOT(ISERROR(SEARCH("Bajo",R38)))</formula>
    </cfRule>
  </conditionalFormatting>
  <conditionalFormatting sqref="AN38:AN40">
    <cfRule type="containsText" dxfId="42" priority="227" operator="containsText" text="Extremo">
      <formula>NOT(ISERROR(SEARCH("Extremo",AN38)))</formula>
    </cfRule>
    <cfRule type="containsText" dxfId="41" priority="228" operator="containsText" text="Bajo">
      <formula>NOT(ISERROR(SEARCH("Bajo",AN38)))</formula>
    </cfRule>
    <cfRule type="containsText" dxfId="40" priority="229" operator="containsText" text="Moderado">
      <formula>NOT(ISERROR(SEARCH("Moderado",AN38)))</formula>
    </cfRule>
    <cfRule type="containsText" dxfId="39" priority="230" operator="containsText" text="Alto">
      <formula>NOT(ISERROR(SEARCH("Alto",AN38)))</formula>
    </cfRule>
    <cfRule type="colorScale" priority="231">
      <colorScale>
        <cfvo type="min"/>
        <cfvo type="percentile" val="50"/>
        <cfvo type="max"/>
        <color rgb="FF5A8AC6"/>
        <color rgb="FFFFEB84"/>
        <color rgb="FFF8696B"/>
      </colorScale>
    </cfRule>
    <cfRule type="containsText" dxfId="38" priority="232" operator="containsText" text="Extremo">
      <formula>NOT(ISERROR(SEARCH("Extremo",AN38)))</formula>
    </cfRule>
  </conditionalFormatting>
  <conditionalFormatting sqref="R22">
    <cfRule type="containsBlanks" dxfId="37" priority="36">
      <formula>LEN(TRIM(R22))=0</formula>
    </cfRule>
    <cfRule type="containsText" dxfId="36" priority="42" operator="containsText" text="alto">
      <formula>NOT(ISERROR(SEARCH("alto",R22)))</formula>
    </cfRule>
  </conditionalFormatting>
  <conditionalFormatting sqref="R22">
    <cfRule type="containsText" dxfId="35" priority="37" operator="containsText" text="Extremo">
      <formula>NOT(ISERROR(SEARCH("Extremo",R22)))</formula>
    </cfRule>
    <cfRule type="containsText" dxfId="34" priority="38" operator="containsText" text="Moderado">
      <formula>NOT(ISERROR(SEARCH("Moderado",R22)))</formula>
    </cfRule>
    <cfRule type="containsText" dxfId="33" priority="39" operator="containsText" text="Alto">
      <formula>NOT(ISERROR(SEARCH("Alto",R22)))</formula>
    </cfRule>
    <cfRule type="containsText" dxfId="32" priority="40" operator="containsText" text="Extremo">
      <formula>NOT(ISERROR(SEARCH("Extremo",R22)))</formula>
    </cfRule>
    <cfRule type="colorScale" priority="41">
      <colorScale>
        <cfvo type="min"/>
        <cfvo type="percentile" val="50"/>
        <cfvo type="max"/>
        <color rgb="FF5A8AC6"/>
        <color rgb="FFFFEB84"/>
        <color rgb="FFF8696B"/>
      </colorScale>
    </cfRule>
    <cfRule type="containsText" dxfId="31" priority="233" operator="containsText" text="Bajo">
      <formula>NOT(ISERROR(SEARCH("Bajo",R22)))</formula>
    </cfRule>
  </conditionalFormatting>
  <conditionalFormatting sqref="R25">
    <cfRule type="containsBlanks" dxfId="30" priority="29">
      <formula>LEN(TRIM(R25))=0</formula>
    </cfRule>
    <cfRule type="containsText" dxfId="29" priority="35" operator="containsText" text="alto">
      <formula>NOT(ISERROR(SEARCH("alto",R25)))</formula>
    </cfRule>
  </conditionalFormatting>
  <conditionalFormatting sqref="R25">
    <cfRule type="containsText" dxfId="28" priority="30" operator="containsText" text="Extremo">
      <formula>NOT(ISERROR(SEARCH("Extremo",R25)))</formula>
    </cfRule>
    <cfRule type="containsText" dxfId="27" priority="31" operator="containsText" text="Moderado">
      <formula>NOT(ISERROR(SEARCH("Moderado",R25)))</formula>
    </cfRule>
    <cfRule type="containsText" dxfId="26" priority="32" operator="containsText" text="Alto">
      <formula>NOT(ISERROR(SEARCH("Alto",R25)))</formula>
    </cfRule>
    <cfRule type="containsText" dxfId="25" priority="33" operator="containsText" text="Extremo">
      <formula>NOT(ISERROR(SEARCH("Extremo",R25)))</formula>
    </cfRule>
    <cfRule type="colorScale" priority="34">
      <colorScale>
        <cfvo type="min"/>
        <cfvo type="percentile" val="50"/>
        <cfvo type="max"/>
        <color rgb="FF5A8AC6"/>
        <color rgb="FFFFEB84"/>
        <color rgb="FFF8696B"/>
      </colorScale>
    </cfRule>
    <cfRule type="containsText" dxfId="24" priority="234" operator="containsText" text="Bajo">
      <formula>NOT(ISERROR(SEARCH("Bajo",R25)))</formula>
    </cfRule>
  </conditionalFormatting>
  <conditionalFormatting sqref="R58">
    <cfRule type="containsBlanks" dxfId="23" priority="22">
      <formula>LEN(TRIM(R58))=0</formula>
    </cfRule>
    <cfRule type="containsText" dxfId="22" priority="28" operator="containsText" text="alto">
      <formula>NOT(ISERROR(SEARCH("alto",R58)))</formula>
    </cfRule>
  </conditionalFormatting>
  <conditionalFormatting sqref="R58">
    <cfRule type="containsText" dxfId="21" priority="23" operator="containsText" text="Extremo">
      <formula>NOT(ISERROR(SEARCH("Extremo",R58)))</formula>
    </cfRule>
    <cfRule type="containsText" dxfId="20" priority="24" operator="containsText" text="Moderado">
      <formula>NOT(ISERROR(SEARCH("Moderado",R58)))</formula>
    </cfRule>
    <cfRule type="containsText" dxfId="19" priority="25" operator="containsText" text="Alto">
      <formula>NOT(ISERROR(SEARCH("Alto",R58)))</formula>
    </cfRule>
    <cfRule type="containsText" dxfId="18" priority="26" operator="containsText" text="Extremo">
      <formula>NOT(ISERROR(SEARCH("Extremo",R58)))</formula>
    </cfRule>
    <cfRule type="colorScale" priority="27">
      <colorScale>
        <cfvo type="min"/>
        <cfvo type="percentile" val="50"/>
        <cfvo type="max"/>
        <color rgb="FF5A8AC6"/>
        <color rgb="FFFFEB84"/>
        <color rgb="FFF8696B"/>
      </colorScale>
    </cfRule>
  </conditionalFormatting>
  <conditionalFormatting sqref="R61">
    <cfRule type="containsBlanks" dxfId="17" priority="15">
      <formula>LEN(TRIM(R61))=0</formula>
    </cfRule>
    <cfRule type="containsText" dxfId="16" priority="21" operator="containsText" text="alto">
      <formula>NOT(ISERROR(SEARCH("alto",R61)))</formula>
    </cfRule>
  </conditionalFormatting>
  <conditionalFormatting sqref="R61">
    <cfRule type="containsText" dxfId="15" priority="16" operator="containsText" text="Extremo">
      <formula>NOT(ISERROR(SEARCH("Extremo",R61)))</formula>
    </cfRule>
    <cfRule type="containsText" dxfId="14" priority="17" operator="containsText" text="Moderado">
      <formula>NOT(ISERROR(SEARCH("Moderado",R61)))</formula>
    </cfRule>
    <cfRule type="containsText" dxfId="13" priority="18" operator="containsText" text="Alto">
      <formula>NOT(ISERROR(SEARCH("Alto",R61)))</formula>
    </cfRule>
    <cfRule type="containsText" dxfId="12" priority="19" operator="containsText" text="Extremo">
      <formula>NOT(ISERROR(SEARCH("Extremo",R61)))</formula>
    </cfRule>
    <cfRule type="colorScale" priority="20">
      <colorScale>
        <cfvo type="min"/>
        <cfvo type="percentile" val="50"/>
        <cfvo type="max"/>
        <color rgb="FF5A8AC6"/>
        <color rgb="FFFFEB84"/>
        <color rgb="FFF8696B"/>
      </colorScale>
    </cfRule>
  </conditionalFormatting>
  <conditionalFormatting sqref="AN22">
    <cfRule type="containsBlanks" dxfId="11" priority="8">
      <formula>LEN(TRIM(AN22))=0</formula>
    </cfRule>
  </conditionalFormatting>
  <conditionalFormatting sqref="AN22">
    <cfRule type="containsText" dxfId="10" priority="9" operator="containsText" text="Extremo">
      <formula>NOT(ISERROR(SEARCH("Extremo",AN22)))</formula>
    </cfRule>
    <cfRule type="containsText" dxfId="9" priority="10" operator="containsText" text="Bajo">
      <formula>NOT(ISERROR(SEARCH("Bajo",AN22)))</formula>
    </cfRule>
    <cfRule type="containsText" dxfId="8" priority="11" operator="containsText" text="Moderado">
      <formula>NOT(ISERROR(SEARCH("Moderado",AN22)))</formula>
    </cfRule>
    <cfRule type="containsText" dxfId="7" priority="12" operator="containsText" text="Alto">
      <formula>NOT(ISERROR(SEARCH("Alto",AN22)))</formula>
    </cfRule>
    <cfRule type="colorScale" priority="13">
      <colorScale>
        <cfvo type="min"/>
        <cfvo type="percentile" val="50"/>
        <cfvo type="max"/>
        <color rgb="FF5A8AC6"/>
        <color rgb="FFFFEB84"/>
        <color rgb="FFF8696B"/>
      </colorScale>
    </cfRule>
    <cfRule type="containsText" dxfId="6" priority="14" operator="containsText" text="Extremo">
      <formula>NOT(ISERROR(SEARCH("Extremo",AN22)))</formula>
    </cfRule>
  </conditionalFormatting>
  <conditionalFormatting sqref="AN25">
    <cfRule type="containsBlanks" dxfId="5" priority="1">
      <formula>LEN(TRIM(AN25))=0</formula>
    </cfRule>
  </conditionalFormatting>
  <conditionalFormatting sqref="AN25">
    <cfRule type="containsText" dxfId="4" priority="2" operator="containsText" text="Extremo">
      <formula>NOT(ISERROR(SEARCH("Extremo",AN25)))</formula>
    </cfRule>
    <cfRule type="containsText" dxfId="3" priority="3" operator="containsText" text="Bajo">
      <formula>NOT(ISERROR(SEARCH("Bajo",AN25)))</formula>
    </cfRule>
    <cfRule type="containsText" dxfId="2" priority="4" operator="containsText" text="Moderado">
      <formula>NOT(ISERROR(SEARCH("Moderado",AN25)))</formula>
    </cfRule>
    <cfRule type="containsText" dxfId="1" priority="5" operator="containsText" text="Alto">
      <formula>NOT(ISERROR(SEARCH("Alto",AN25)))</formula>
    </cfRule>
    <cfRule type="colorScale" priority="6">
      <colorScale>
        <cfvo type="min"/>
        <cfvo type="percentile" val="50"/>
        <cfvo type="max"/>
        <color rgb="FF5A8AC6"/>
        <color rgb="FFFFEB84"/>
        <color rgb="FFF8696B"/>
      </colorScale>
    </cfRule>
    <cfRule type="containsText" dxfId="0" priority="7" operator="containsText" text="Extremo">
      <formula>NOT(ISERROR(SEARCH("Extremo",AN25)))</formula>
    </cfRule>
  </conditionalFormatting>
  <dataValidations count="1">
    <dataValidation type="list" allowBlank="1" showInputMessage="1" showErrorMessage="1" sqref="AG18:AG25 AD21 AD19 AG5:AG14 AG27:AG40 AG48:AG51 AG42:AG46 AE27:AE31 AC75:AE76 AG58:AG67 AG73:AG80 AG53:AG56 AD80 AE52 AD47 AC50:AD52 AC63:AE63 AE7:AE8" xr:uid="{00000000-0002-0000-0300-000000000000}">
      <formula1>#REF!</formula1>
    </dataValidation>
  </dataValidations>
  <pageMargins left="0.7" right="0.7" top="0.75" bottom="0.75" header="0.3" footer="0.3"/>
  <pageSetup scale="1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'C:\Users\USUARIO\AppData\Local\Microsoft\Windows\Temporary Internet Files\Content.IE5\5HM1ZHZH\[Mapa_riesgos_institucional_seguimiento OCI corrupción dic2019.xlsx]listas'!#REF!</xm:f>
          </x14:formula1>
          <xm:sqref>J18 E21 D18:D21 AP18:AP21 M18:Q21 AH18:AM21 E18:E19 T18:T21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08CE9-309D-4B91-B8D9-FB766A59A76A}">
  <dimension ref="B1:H21"/>
  <sheetViews>
    <sheetView tabSelected="1" workbookViewId="0">
      <selection activeCell="K16" sqref="K16"/>
    </sheetView>
  </sheetViews>
  <sheetFormatPr baseColWidth="10" defaultRowHeight="15" x14ac:dyDescent="0.25"/>
  <cols>
    <col min="2" max="2" width="3.7109375" bestFit="1" customWidth="1"/>
    <col min="3" max="3" width="17" customWidth="1"/>
    <col min="4" max="4" width="9.7109375" customWidth="1"/>
    <col min="5" max="5" width="9.5703125" customWidth="1"/>
    <col min="7" max="7" width="11.42578125" style="412"/>
  </cols>
  <sheetData>
    <row r="1" spans="2:8" ht="15.75" thickBot="1" x14ac:dyDescent="0.3"/>
    <row r="2" spans="2:8" ht="27" thickBot="1" x14ac:dyDescent="0.3">
      <c r="B2" s="439" t="s">
        <v>42</v>
      </c>
      <c r="C2" s="437" t="s">
        <v>908</v>
      </c>
      <c r="D2" s="437" t="s">
        <v>909</v>
      </c>
      <c r="E2" s="437" t="s">
        <v>910</v>
      </c>
      <c r="F2" s="437" t="s">
        <v>911</v>
      </c>
      <c r="G2" s="437" t="s">
        <v>912</v>
      </c>
      <c r="H2" s="438" t="s">
        <v>913</v>
      </c>
    </row>
    <row r="3" spans="2:8" x14ac:dyDescent="0.25">
      <c r="B3" s="440"/>
      <c r="C3" s="441" t="s">
        <v>930</v>
      </c>
      <c r="D3" s="442">
        <f>SUM(D4:D5)</f>
        <v>2</v>
      </c>
      <c r="E3" s="442">
        <f t="shared" ref="E3:G3" si="0">SUM(E4:E5)</f>
        <v>0</v>
      </c>
      <c r="F3" s="442">
        <f t="shared" si="0"/>
        <v>2</v>
      </c>
      <c r="G3" s="442">
        <f t="shared" si="0"/>
        <v>1</v>
      </c>
      <c r="H3" s="443">
        <f>+F3+G3</f>
        <v>3</v>
      </c>
    </row>
    <row r="4" spans="2:8" ht="25.5" x14ac:dyDescent="0.25">
      <c r="B4" s="434">
        <v>1</v>
      </c>
      <c r="C4" s="431" t="s">
        <v>914</v>
      </c>
      <c r="D4" s="432">
        <v>1</v>
      </c>
      <c r="E4" s="429"/>
      <c r="F4" s="430">
        <v>1</v>
      </c>
      <c r="G4" s="432">
        <v>1</v>
      </c>
      <c r="H4" s="433">
        <f t="shared" ref="H4:H5" si="1">+F4+G4</f>
        <v>2</v>
      </c>
    </row>
    <row r="5" spans="2:8" ht="15.75" thickBot="1" x14ac:dyDescent="0.3">
      <c r="B5" s="444">
        <v>2</v>
      </c>
      <c r="C5" s="445" t="s">
        <v>915</v>
      </c>
      <c r="D5" s="446">
        <v>1</v>
      </c>
      <c r="E5" s="447"/>
      <c r="F5" s="435">
        <v>1</v>
      </c>
      <c r="G5" s="447"/>
      <c r="H5" s="436">
        <f t="shared" si="1"/>
        <v>1</v>
      </c>
    </row>
    <row r="6" spans="2:8" x14ac:dyDescent="0.25">
      <c r="B6" s="448"/>
      <c r="C6" s="441" t="s">
        <v>916</v>
      </c>
      <c r="D6" s="442">
        <f>SUM(D7:D10)</f>
        <v>5</v>
      </c>
      <c r="E6" s="442">
        <f t="shared" ref="E6:H6" si="2">SUM(E7:E10)</f>
        <v>0</v>
      </c>
      <c r="F6" s="442">
        <f t="shared" si="2"/>
        <v>5</v>
      </c>
      <c r="G6" s="442">
        <f t="shared" si="2"/>
        <v>2</v>
      </c>
      <c r="H6" s="443">
        <f t="shared" si="2"/>
        <v>7</v>
      </c>
    </row>
    <row r="7" spans="2:8" x14ac:dyDescent="0.25">
      <c r="B7" s="434">
        <v>3</v>
      </c>
      <c r="C7" s="431" t="s">
        <v>917</v>
      </c>
      <c r="D7" s="432">
        <v>1</v>
      </c>
      <c r="E7" s="429"/>
      <c r="F7" s="430">
        <f>+D7+E7</f>
        <v>1</v>
      </c>
      <c r="G7" s="432">
        <v>1</v>
      </c>
      <c r="H7" s="433">
        <f>+F7+G7</f>
        <v>2</v>
      </c>
    </row>
    <row r="8" spans="2:8" ht="25.5" x14ac:dyDescent="0.25">
      <c r="B8" s="434">
        <v>4</v>
      </c>
      <c r="C8" s="431" t="s">
        <v>306</v>
      </c>
      <c r="D8" s="432">
        <v>1</v>
      </c>
      <c r="E8" s="429"/>
      <c r="F8" s="430">
        <f t="shared" ref="F8:F10" si="3">+D8+E8</f>
        <v>1</v>
      </c>
      <c r="G8" s="432">
        <v>1</v>
      </c>
      <c r="H8" s="433">
        <f t="shared" ref="H8:H10" si="4">+F8+G8</f>
        <v>2</v>
      </c>
    </row>
    <row r="9" spans="2:8" ht="38.25" x14ac:dyDescent="0.25">
      <c r="B9" s="434">
        <v>5</v>
      </c>
      <c r="C9" s="431" t="s">
        <v>227</v>
      </c>
      <c r="D9" s="432">
        <v>1</v>
      </c>
      <c r="E9" s="429"/>
      <c r="F9" s="430">
        <f t="shared" si="3"/>
        <v>1</v>
      </c>
      <c r="G9" s="429"/>
      <c r="H9" s="433">
        <f t="shared" si="4"/>
        <v>1</v>
      </c>
    </row>
    <row r="10" spans="2:8" ht="15.75" thickBot="1" x14ac:dyDescent="0.3">
      <c r="B10" s="444">
        <v>6</v>
      </c>
      <c r="C10" s="445" t="s">
        <v>918</v>
      </c>
      <c r="D10" s="446">
        <v>2</v>
      </c>
      <c r="E10" s="446"/>
      <c r="F10" s="430">
        <f t="shared" si="3"/>
        <v>2</v>
      </c>
      <c r="G10" s="446"/>
      <c r="H10" s="433">
        <f t="shared" si="4"/>
        <v>2</v>
      </c>
    </row>
    <row r="11" spans="2:8" x14ac:dyDescent="0.25">
      <c r="B11" s="448"/>
      <c r="C11" s="441" t="s">
        <v>919</v>
      </c>
      <c r="D11" s="442">
        <f>SUM(D12:D19)</f>
        <v>8</v>
      </c>
      <c r="E11" s="442">
        <f t="shared" ref="E11:H11" si="5">SUM(E12:E19)</f>
        <v>1</v>
      </c>
      <c r="F11" s="442">
        <f t="shared" si="5"/>
        <v>9</v>
      </c>
      <c r="G11" s="442">
        <f t="shared" si="5"/>
        <v>6</v>
      </c>
      <c r="H11" s="442">
        <f t="shared" si="5"/>
        <v>15</v>
      </c>
    </row>
    <row r="12" spans="2:8" x14ac:dyDescent="0.25">
      <c r="B12" s="434">
        <v>7</v>
      </c>
      <c r="C12" s="431" t="s">
        <v>920</v>
      </c>
      <c r="D12" s="432">
        <v>1</v>
      </c>
      <c r="E12" s="429"/>
      <c r="F12" s="430">
        <f>+D12+E12</f>
        <v>1</v>
      </c>
      <c r="G12" s="432">
        <v>1</v>
      </c>
      <c r="H12" s="433">
        <f>+F12+G12</f>
        <v>2</v>
      </c>
    </row>
    <row r="13" spans="2:8" x14ac:dyDescent="0.25">
      <c r="B13" s="434">
        <v>8</v>
      </c>
      <c r="C13" s="431" t="s">
        <v>921</v>
      </c>
      <c r="D13" s="432">
        <v>1</v>
      </c>
      <c r="E13" s="429"/>
      <c r="F13" s="430">
        <f t="shared" ref="F13:F19" si="6">+D13+E13</f>
        <v>1</v>
      </c>
      <c r="G13" s="432">
        <v>1</v>
      </c>
      <c r="H13" s="433">
        <f t="shared" ref="H13:H19" si="7">+F13+G13</f>
        <v>2</v>
      </c>
    </row>
    <row r="14" spans="2:8" x14ac:dyDescent="0.25">
      <c r="B14" s="434">
        <v>9</v>
      </c>
      <c r="C14" s="431" t="s">
        <v>922</v>
      </c>
      <c r="D14" s="432">
        <v>1</v>
      </c>
      <c r="E14" s="429"/>
      <c r="F14" s="430">
        <f t="shared" si="6"/>
        <v>1</v>
      </c>
      <c r="G14" s="432">
        <v>1</v>
      </c>
      <c r="H14" s="433">
        <f t="shared" si="7"/>
        <v>2</v>
      </c>
    </row>
    <row r="15" spans="2:8" x14ac:dyDescent="0.25">
      <c r="B15" s="434">
        <v>10</v>
      </c>
      <c r="C15" s="431" t="s">
        <v>923</v>
      </c>
      <c r="D15" s="432">
        <v>1</v>
      </c>
      <c r="E15" s="429"/>
      <c r="F15" s="430">
        <f t="shared" si="6"/>
        <v>1</v>
      </c>
      <c r="G15" s="429"/>
      <c r="H15" s="433">
        <f t="shared" si="7"/>
        <v>1</v>
      </c>
    </row>
    <row r="16" spans="2:8" x14ac:dyDescent="0.25">
      <c r="B16" s="434">
        <v>11</v>
      </c>
      <c r="C16" s="431" t="s">
        <v>924</v>
      </c>
      <c r="D16" s="432">
        <v>1</v>
      </c>
      <c r="E16" s="429"/>
      <c r="F16" s="430">
        <f t="shared" si="6"/>
        <v>1</v>
      </c>
      <c r="G16" s="429"/>
      <c r="H16" s="433">
        <f t="shared" si="7"/>
        <v>1</v>
      </c>
    </row>
    <row r="17" spans="2:8" x14ac:dyDescent="0.25">
      <c r="B17" s="434">
        <v>12</v>
      </c>
      <c r="C17" s="431" t="s">
        <v>925</v>
      </c>
      <c r="D17" s="432">
        <v>2</v>
      </c>
      <c r="E17" s="429"/>
      <c r="F17" s="430">
        <f t="shared" si="6"/>
        <v>2</v>
      </c>
      <c r="G17" s="432">
        <v>2</v>
      </c>
      <c r="H17" s="433">
        <f t="shared" si="7"/>
        <v>4</v>
      </c>
    </row>
    <row r="18" spans="2:8" ht="25.5" x14ac:dyDescent="0.25">
      <c r="B18" s="434">
        <v>13</v>
      </c>
      <c r="C18" s="431" t="s">
        <v>926</v>
      </c>
      <c r="D18" s="432">
        <v>1</v>
      </c>
      <c r="E18" s="429"/>
      <c r="F18" s="430">
        <f t="shared" si="6"/>
        <v>1</v>
      </c>
      <c r="G18" s="429"/>
      <c r="H18" s="433">
        <f t="shared" si="7"/>
        <v>1</v>
      </c>
    </row>
    <row r="19" spans="2:8" ht="15.75" thickBot="1" x14ac:dyDescent="0.3">
      <c r="B19" s="444">
        <v>14</v>
      </c>
      <c r="C19" s="453" t="s">
        <v>927</v>
      </c>
      <c r="D19" s="454"/>
      <c r="E19" s="454">
        <v>1</v>
      </c>
      <c r="F19" s="430">
        <f t="shared" si="6"/>
        <v>1</v>
      </c>
      <c r="G19" s="432">
        <v>1</v>
      </c>
      <c r="H19" s="455">
        <f t="shared" si="7"/>
        <v>2</v>
      </c>
    </row>
    <row r="20" spans="2:8" ht="25.5" x14ac:dyDescent="0.25">
      <c r="B20" s="451">
        <v>15</v>
      </c>
      <c r="C20" s="456" t="s">
        <v>928</v>
      </c>
      <c r="D20" s="442">
        <v>2</v>
      </c>
      <c r="E20" s="457"/>
      <c r="F20" s="442">
        <v>2</v>
      </c>
      <c r="G20" s="442">
        <v>1</v>
      </c>
      <c r="H20" s="443">
        <f>+F20+G20</f>
        <v>3</v>
      </c>
    </row>
    <row r="21" spans="2:8" ht="15.75" thickBot="1" x14ac:dyDescent="0.3">
      <c r="B21" s="452"/>
      <c r="C21" s="458" t="s">
        <v>929</v>
      </c>
      <c r="D21" s="449">
        <f>+D3+D6+D11+D20</f>
        <v>17</v>
      </c>
      <c r="E21" s="449">
        <f t="shared" ref="E21:H21" si="8">+E3+E6+E11+E20</f>
        <v>1</v>
      </c>
      <c r="F21" s="449">
        <f t="shared" si="8"/>
        <v>18</v>
      </c>
      <c r="G21" s="449">
        <f t="shared" si="8"/>
        <v>10</v>
      </c>
      <c r="H21" s="450">
        <f t="shared" si="8"/>
        <v>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30277-B3B7-47D1-B669-76CE0EA5CC53}">
  <dimension ref="A1:P58"/>
  <sheetViews>
    <sheetView topLeftCell="A4" workbookViewId="0">
      <selection activeCell="G11" sqref="G11:G12"/>
    </sheetView>
  </sheetViews>
  <sheetFormatPr baseColWidth="10" defaultRowHeight="15" x14ac:dyDescent="0.25"/>
  <cols>
    <col min="1" max="1" width="17.28515625" customWidth="1"/>
    <col min="2" max="2" width="14.85546875" customWidth="1"/>
    <col min="3" max="3" width="16.85546875" customWidth="1"/>
    <col min="4" max="4" width="13" customWidth="1"/>
    <col min="12" max="12" width="16.28515625" customWidth="1"/>
    <col min="13" max="13" width="17.5703125" customWidth="1"/>
    <col min="14" max="14" width="24" customWidth="1"/>
    <col min="15" max="15" width="34.42578125" customWidth="1"/>
    <col min="16" max="16" width="25.28515625" customWidth="1"/>
  </cols>
  <sheetData>
    <row r="1" spans="1:16" ht="23.25" x14ac:dyDescent="0.35">
      <c r="A1" s="381" t="s">
        <v>772</v>
      </c>
    </row>
    <row r="2" spans="1:16" ht="15.75" thickBot="1" x14ac:dyDescent="0.3"/>
    <row r="3" spans="1:16" ht="21" customHeight="1" x14ac:dyDescent="0.25">
      <c r="A3" s="946" t="s">
        <v>773</v>
      </c>
      <c r="B3" s="932" t="s">
        <v>774</v>
      </c>
      <c r="C3" s="935"/>
      <c r="D3" s="935"/>
      <c r="E3" s="927"/>
      <c r="F3" s="927"/>
      <c r="G3" s="927"/>
      <c r="H3" s="929"/>
      <c r="I3" s="930" t="s">
        <v>768</v>
      </c>
      <c r="M3" s="150"/>
      <c r="N3" s="5"/>
    </row>
    <row r="4" spans="1:16" ht="24.75" customHeight="1" thickBot="1" x14ac:dyDescent="0.3">
      <c r="A4" s="946"/>
      <c r="B4" s="932"/>
      <c r="C4" s="936"/>
      <c r="D4" s="936"/>
      <c r="E4" s="928"/>
      <c r="F4" s="928"/>
      <c r="G4" s="928"/>
      <c r="H4" s="929"/>
      <c r="I4" s="931"/>
      <c r="L4" s="150"/>
      <c r="M4" s="382" t="s">
        <v>773</v>
      </c>
      <c r="N4" s="5"/>
    </row>
    <row r="5" spans="1:16" ht="15.75" thickBot="1" x14ac:dyDescent="0.3">
      <c r="A5" s="946"/>
      <c r="B5" s="932" t="s">
        <v>775</v>
      </c>
      <c r="C5" s="933"/>
      <c r="D5" s="935"/>
      <c r="E5" s="935"/>
      <c r="F5" s="927"/>
      <c r="G5" s="927"/>
      <c r="H5" s="929"/>
      <c r="I5" s="937" t="s">
        <v>724</v>
      </c>
      <c r="M5" s="383" t="s">
        <v>776</v>
      </c>
      <c r="N5" s="384" t="s">
        <v>777</v>
      </c>
      <c r="O5" s="384" t="s">
        <v>778</v>
      </c>
      <c r="P5" s="385" t="s">
        <v>779</v>
      </c>
    </row>
    <row r="6" spans="1:16" ht="45" customHeight="1" thickBot="1" x14ac:dyDescent="0.3">
      <c r="A6" s="946"/>
      <c r="B6" s="932"/>
      <c r="C6" s="934"/>
      <c r="D6" s="936"/>
      <c r="E6" s="936"/>
      <c r="F6" s="928"/>
      <c r="G6" s="928"/>
      <c r="H6" s="929"/>
      <c r="I6" s="938"/>
      <c r="M6" s="386">
        <v>5</v>
      </c>
      <c r="N6" s="387" t="s">
        <v>780</v>
      </c>
      <c r="O6" s="388" t="s">
        <v>781</v>
      </c>
      <c r="P6" s="388" t="s">
        <v>782</v>
      </c>
    </row>
    <row r="7" spans="1:16" ht="33" customHeight="1" thickBot="1" x14ac:dyDescent="0.3">
      <c r="A7" s="946"/>
      <c r="B7" s="932" t="s">
        <v>783</v>
      </c>
      <c r="C7" s="939"/>
      <c r="D7" s="933"/>
      <c r="E7" s="935"/>
      <c r="F7" s="927"/>
      <c r="G7" s="927"/>
      <c r="H7" s="929"/>
      <c r="I7" s="941" t="s">
        <v>157</v>
      </c>
      <c r="M7" s="386">
        <v>4</v>
      </c>
      <c r="N7" s="387" t="s">
        <v>784</v>
      </c>
      <c r="O7" s="388" t="s">
        <v>785</v>
      </c>
      <c r="P7" s="388" t="s">
        <v>786</v>
      </c>
    </row>
    <row r="8" spans="1:16" ht="24" customHeight="1" thickTop="1" thickBot="1" x14ac:dyDescent="0.3">
      <c r="A8" s="946"/>
      <c r="B8" s="932"/>
      <c r="C8" s="940"/>
      <c r="D8" s="934"/>
      <c r="E8" s="936"/>
      <c r="F8" s="928"/>
      <c r="G8" s="928"/>
      <c r="H8" s="929"/>
      <c r="I8" s="942"/>
      <c r="M8" s="386">
        <v>3</v>
      </c>
      <c r="N8" s="387" t="s">
        <v>787</v>
      </c>
      <c r="O8" s="388" t="s">
        <v>788</v>
      </c>
      <c r="P8" s="388" t="s">
        <v>789</v>
      </c>
    </row>
    <row r="9" spans="1:16" ht="27" customHeight="1" thickBot="1" x14ac:dyDescent="0.3">
      <c r="A9" s="946"/>
      <c r="B9" s="932" t="s">
        <v>790</v>
      </c>
      <c r="C9" s="939"/>
      <c r="D9" s="939"/>
      <c r="E9" s="933"/>
      <c r="F9" s="935"/>
      <c r="G9" s="927"/>
      <c r="H9" s="929"/>
      <c r="I9" s="944" t="s">
        <v>730</v>
      </c>
      <c r="M9" s="386">
        <v>2</v>
      </c>
      <c r="N9" s="387" t="s">
        <v>791</v>
      </c>
      <c r="O9" s="388" t="s">
        <v>792</v>
      </c>
      <c r="P9" s="388" t="s">
        <v>793</v>
      </c>
    </row>
    <row r="10" spans="1:16" ht="33" customHeight="1" thickTop="1" thickBot="1" x14ac:dyDescent="0.3">
      <c r="A10" s="946"/>
      <c r="B10" s="932"/>
      <c r="C10" s="940"/>
      <c r="D10" s="940"/>
      <c r="E10" s="934"/>
      <c r="F10" s="936"/>
      <c r="G10" s="928"/>
      <c r="H10" s="929"/>
      <c r="I10" s="945"/>
      <c r="M10" s="386">
        <v>1</v>
      </c>
      <c r="N10" s="387" t="s">
        <v>794</v>
      </c>
      <c r="O10" s="388" t="s">
        <v>795</v>
      </c>
      <c r="P10" s="388" t="s">
        <v>796</v>
      </c>
    </row>
    <row r="11" spans="1:16" x14ac:dyDescent="0.25">
      <c r="A11" s="946"/>
      <c r="B11" s="932" t="s">
        <v>797</v>
      </c>
      <c r="C11" s="939"/>
      <c r="D11" s="939"/>
      <c r="E11" s="933"/>
      <c r="F11" s="935"/>
      <c r="G11" s="927" t="s">
        <v>856</v>
      </c>
      <c r="H11" s="947"/>
      <c r="I11" s="948"/>
    </row>
    <row r="12" spans="1:16" ht="15.75" thickBot="1" x14ac:dyDescent="0.3">
      <c r="A12" s="946"/>
      <c r="B12" s="932"/>
      <c r="C12" s="940"/>
      <c r="D12" s="940"/>
      <c r="E12" s="934"/>
      <c r="F12" s="936"/>
      <c r="G12" s="928"/>
      <c r="H12" s="947"/>
      <c r="I12" s="949"/>
    </row>
    <row r="13" spans="1:16" x14ac:dyDescent="0.25">
      <c r="A13" s="9"/>
      <c r="B13" s="9"/>
      <c r="C13" s="389">
        <v>1</v>
      </c>
      <c r="D13" s="389">
        <v>2</v>
      </c>
      <c r="E13" s="389">
        <v>3</v>
      </c>
      <c r="F13" s="389">
        <v>4</v>
      </c>
      <c r="G13" s="389">
        <v>5</v>
      </c>
      <c r="H13" s="9"/>
      <c r="I13" s="9"/>
    </row>
    <row r="14" spans="1:16" x14ac:dyDescent="0.25">
      <c r="A14" s="9"/>
      <c r="B14" s="9"/>
      <c r="C14" s="390" t="s">
        <v>798</v>
      </c>
      <c r="D14" s="389" t="s">
        <v>799</v>
      </c>
      <c r="E14" s="389" t="s">
        <v>157</v>
      </c>
      <c r="F14" s="389" t="s">
        <v>800</v>
      </c>
      <c r="G14" s="389" t="s">
        <v>801</v>
      </c>
      <c r="H14" s="9"/>
      <c r="I14" s="9"/>
    </row>
    <row r="15" spans="1:16" ht="15.75" x14ac:dyDescent="0.25">
      <c r="A15" s="9"/>
      <c r="B15" s="9"/>
      <c r="C15" s="950" t="s">
        <v>802</v>
      </c>
      <c r="D15" s="950"/>
      <c r="E15" s="950"/>
      <c r="F15" s="950"/>
      <c r="G15" s="950"/>
      <c r="H15" s="9"/>
      <c r="I15" s="9"/>
      <c r="L15" s="391" t="s">
        <v>803</v>
      </c>
    </row>
    <row r="16" spans="1:16" ht="15.75" thickBot="1" x14ac:dyDescent="0.3">
      <c r="A16" s="951" t="s">
        <v>804</v>
      </c>
      <c r="B16" s="951"/>
      <c r="C16" s="951"/>
      <c r="D16" s="951"/>
      <c r="E16" s="951"/>
      <c r="F16" s="951"/>
      <c r="G16" s="951"/>
      <c r="H16" s="951"/>
    </row>
    <row r="17" spans="1:13" ht="79.5" thickBot="1" x14ac:dyDescent="0.3">
      <c r="L17" s="392" t="s">
        <v>805</v>
      </c>
      <c r="M17" s="393" t="s">
        <v>806</v>
      </c>
    </row>
    <row r="18" spans="1:13" ht="31.5" thickTop="1" thickBot="1" x14ac:dyDescent="0.3">
      <c r="A18" s="952" t="s">
        <v>802</v>
      </c>
      <c r="B18" s="953"/>
      <c r="C18" s="953"/>
      <c r="D18" s="953"/>
      <c r="E18" s="954"/>
      <c r="L18" s="394" t="s">
        <v>807</v>
      </c>
      <c r="M18" s="395" t="s">
        <v>118</v>
      </c>
    </row>
    <row r="19" spans="1:13" ht="31.5" thickTop="1" thickBot="1" x14ac:dyDescent="0.3">
      <c r="A19" s="943" t="s">
        <v>808</v>
      </c>
      <c r="B19" s="943"/>
      <c r="C19" s="943"/>
      <c r="D19" s="943"/>
      <c r="E19" s="943"/>
      <c r="L19" s="394" t="s">
        <v>809</v>
      </c>
      <c r="M19" s="395" t="s">
        <v>157</v>
      </c>
    </row>
    <row r="20" spans="1:13" ht="47.25" customHeight="1" thickTop="1" thickBot="1" x14ac:dyDescent="0.3">
      <c r="A20" s="943" t="s">
        <v>810</v>
      </c>
      <c r="B20" s="943"/>
      <c r="C20" s="943"/>
      <c r="D20" s="943"/>
      <c r="E20" s="943"/>
      <c r="L20" s="394" t="s">
        <v>811</v>
      </c>
      <c r="M20" s="395" t="s">
        <v>119</v>
      </c>
    </row>
    <row r="21" spans="1:13" ht="58.5" customHeight="1" thickTop="1" x14ac:dyDescent="0.25">
      <c r="A21" s="943" t="s">
        <v>812</v>
      </c>
      <c r="B21" s="943"/>
      <c r="C21" s="943"/>
      <c r="D21" s="943"/>
      <c r="E21" s="943"/>
      <c r="L21" s="396"/>
    </row>
    <row r="22" spans="1:13" ht="50.25" hidden="1" customHeight="1" x14ac:dyDescent="0.25">
      <c r="A22" s="955" t="s">
        <v>813</v>
      </c>
      <c r="B22" s="955"/>
      <c r="C22" s="955"/>
      <c r="D22" s="955"/>
    </row>
    <row r="23" spans="1:13" ht="38.25" hidden="1" x14ac:dyDescent="0.25">
      <c r="A23" s="956" t="s">
        <v>814</v>
      </c>
      <c r="B23" s="956" t="s">
        <v>815</v>
      </c>
      <c r="C23" s="397" t="s">
        <v>816</v>
      </c>
      <c r="D23" s="956" t="s">
        <v>817</v>
      </c>
    </row>
    <row r="24" spans="1:13" hidden="1" x14ac:dyDescent="0.25">
      <c r="A24" s="957"/>
      <c r="B24" s="957"/>
      <c r="C24" s="398" t="s">
        <v>818</v>
      </c>
      <c r="D24" s="957"/>
    </row>
    <row r="25" spans="1:13" ht="25.5" hidden="1" customHeight="1" x14ac:dyDescent="0.25">
      <c r="A25" s="957"/>
      <c r="B25" s="957"/>
      <c r="C25" s="398" t="s">
        <v>819</v>
      </c>
      <c r="D25" s="957"/>
    </row>
    <row r="26" spans="1:13" ht="15.75" hidden="1" thickBot="1" x14ac:dyDescent="0.3">
      <c r="A26" s="958"/>
      <c r="B26" s="958"/>
      <c r="C26" s="399" t="s">
        <v>820</v>
      </c>
      <c r="D26" s="958"/>
    </row>
    <row r="27" spans="1:13" ht="26.25" hidden="1" thickBot="1" x14ac:dyDescent="0.3">
      <c r="A27" s="400" t="s">
        <v>821</v>
      </c>
      <c r="B27" s="388" t="s">
        <v>822</v>
      </c>
      <c r="C27" s="388" t="s">
        <v>823</v>
      </c>
      <c r="D27" s="401"/>
    </row>
    <row r="28" spans="1:13" ht="26.25" hidden="1" thickBot="1" x14ac:dyDescent="0.3">
      <c r="A28" s="400" t="s">
        <v>824</v>
      </c>
      <c r="B28" s="388" t="s">
        <v>825</v>
      </c>
      <c r="C28" s="388" t="s">
        <v>826</v>
      </c>
      <c r="D28" s="387" t="s">
        <v>827</v>
      </c>
    </row>
    <row r="29" spans="1:13" ht="26.25" hidden="1" thickBot="1" x14ac:dyDescent="0.3">
      <c r="A29" s="402" t="s">
        <v>828</v>
      </c>
      <c r="B29" s="388" t="s">
        <v>829</v>
      </c>
      <c r="C29" s="388" t="s">
        <v>830</v>
      </c>
      <c r="D29" s="387" t="s">
        <v>827</v>
      </c>
    </row>
    <row r="30" spans="1:13" ht="26.25" hidden="1" thickBot="1" x14ac:dyDescent="0.3">
      <c r="A30" s="400" t="s">
        <v>831</v>
      </c>
      <c r="B30" s="388" t="s">
        <v>822</v>
      </c>
      <c r="C30" s="388" t="s">
        <v>832</v>
      </c>
      <c r="D30" s="387" t="s">
        <v>827</v>
      </c>
    </row>
    <row r="31" spans="1:13" ht="39" hidden="1" thickBot="1" x14ac:dyDescent="0.3">
      <c r="A31" s="400" t="s">
        <v>824</v>
      </c>
      <c r="B31" s="388" t="s">
        <v>825</v>
      </c>
      <c r="C31" s="388" t="s">
        <v>833</v>
      </c>
      <c r="D31" s="387" t="s">
        <v>827</v>
      </c>
    </row>
    <row r="32" spans="1:13" ht="26.25" hidden="1" thickBot="1" x14ac:dyDescent="0.3">
      <c r="A32" s="402" t="s">
        <v>834</v>
      </c>
      <c r="B32" s="388" t="s">
        <v>829</v>
      </c>
      <c r="C32" s="388" t="s">
        <v>835</v>
      </c>
      <c r="D32" s="387" t="s">
        <v>827</v>
      </c>
    </row>
    <row r="33" spans="1:5" ht="26.25" hidden="1" thickBot="1" x14ac:dyDescent="0.3">
      <c r="A33" s="400" t="s">
        <v>836</v>
      </c>
      <c r="B33" s="388" t="s">
        <v>822</v>
      </c>
      <c r="C33" s="388" t="s">
        <v>837</v>
      </c>
      <c r="D33" s="387" t="s">
        <v>827</v>
      </c>
    </row>
    <row r="34" spans="1:5" ht="26.25" hidden="1" thickBot="1" x14ac:dyDescent="0.3">
      <c r="A34" s="400" t="s">
        <v>838</v>
      </c>
      <c r="B34" s="388" t="s">
        <v>825</v>
      </c>
      <c r="C34" s="388" t="s">
        <v>839</v>
      </c>
      <c r="D34" s="387" t="s">
        <v>827</v>
      </c>
    </row>
    <row r="35" spans="1:5" ht="26.25" hidden="1" thickBot="1" x14ac:dyDescent="0.3">
      <c r="A35" s="402" t="s">
        <v>840</v>
      </c>
      <c r="B35" s="388" t="s">
        <v>829</v>
      </c>
      <c r="C35" s="388" t="s">
        <v>841</v>
      </c>
      <c r="D35" s="387" t="s">
        <v>827</v>
      </c>
    </row>
    <row r="38" spans="1:5" ht="15.75" x14ac:dyDescent="0.25">
      <c r="A38" s="403" t="s">
        <v>842</v>
      </c>
      <c r="B38" s="403"/>
    </row>
    <row r="39" spans="1:5" x14ac:dyDescent="0.25">
      <c r="A39" s="404"/>
    </row>
    <row r="40" spans="1:5" x14ac:dyDescent="0.25">
      <c r="A40" s="961" t="s">
        <v>843</v>
      </c>
      <c r="B40" s="961" t="s">
        <v>844</v>
      </c>
      <c r="C40" s="961"/>
      <c r="D40" s="961"/>
    </row>
    <row r="41" spans="1:5" ht="30" customHeight="1" x14ac:dyDescent="0.25">
      <c r="A41" s="961"/>
      <c r="B41" s="961"/>
      <c r="C41" s="961"/>
      <c r="D41" s="961"/>
    </row>
    <row r="42" spans="1:5" ht="46.5" customHeight="1" x14ac:dyDescent="0.25">
      <c r="A42" s="405" t="s">
        <v>118</v>
      </c>
      <c r="B42" s="962" t="s">
        <v>845</v>
      </c>
      <c r="C42" s="962"/>
      <c r="D42" s="962"/>
    </row>
    <row r="43" spans="1:5" ht="58.5" customHeight="1" x14ac:dyDescent="0.25">
      <c r="A43" s="405" t="s">
        <v>157</v>
      </c>
      <c r="B43" s="962" t="s">
        <v>846</v>
      </c>
      <c r="C43" s="962"/>
      <c r="D43" s="962"/>
    </row>
    <row r="44" spans="1:5" ht="65.25" customHeight="1" x14ac:dyDescent="0.25">
      <c r="A44" s="405" t="s">
        <v>119</v>
      </c>
      <c r="B44" s="962" t="s">
        <v>847</v>
      </c>
      <c r="C44" s="962"/>
      <c r="D44" s="962"/>
    </row>
    <row r="45" spans="1:5" ht="15.75" x14ac:dyDescent="0.25">
      <c r="A45" s="406"/>
    </row>
    <row r="46" spans="1:5" ht="15.75" x14ac:dyDescent="0.25">
      <c r="A46" s="963" t="s">
        <v>848</v>
      </c>
      <c r="B46" s="963"/>
      <c r="C46" s="963"/>
      <c r="D46" s="963"/>
      <c r="E46" s="963"/>
    </row>
    <row r="47" spans="1:5" ht="15.75" thickBot="1" x14ac:dyDescent="0.3">
      <c r="A47" s="404"/>
    </row>
    <row r="48" spans="1:5" ht="135.75" thickBot="1" x14ac:dyDescent="0.3">
      <c r="A48" s="407" t="s">
        <v>849</v>
      </c>
      <c r="B48" s="408" t="s">
        <v>850</v>
      </c>
      <c r="C48" s="408" t="s">
        <v>851</v>
      </c>
      <c r="D48" s="408" t="s">
        <v>852</v>
      </c>
      <c r="E48" s="408" t="s">
        <v>853</v>
      </c>
    </row>
    <row r="49" spans="1:5" ht="15.75" thickBot="1" x14ac:dyDescent="0.3">
      <c r="A49" s="409" t="s">
        <v>118</v>
      </c>
      <c r="B49" s="410" t="s">
        <v>120</v>
      </c>
      <c r="C49" s="410" t="s">
        <v>120</v>
      </c>
      <c r="D49" s="410">
        <v>2</v>
      </c>
      <c r="E49" s="410">
        <v>2</v>
      </c>
    </row>
    <row r="50" spans="1:5" ht="15.75" thickBot="1" x14ac:dyDescent="0.3">
      <c r="A50" s="409" t="s">
        <v>118</v>
      </c>
      <c r="B50" s="410" t="s">
        <v>120</v>
      </c>
      <c r="C50" s="410" t="s">
        <v>121</v>
      </c>
      <c r="D50" s="410">
        <v>2</v>
      </c>
      <c r="E50" s="410">
        <v>1</v>
      </c>
    </row>
    <row r="51" spans="1:5" ht="15.75" thickBot="1" x14ac:dyDescent="0.3">
      <c r="A51" s="409" t="s">
        <v>118</v>
      </c>
      <c r="B51" s="410" t="s">
        <v>120</v>
      </c>
      <c r="C51" s="410" t="s">
        <v>727</v>
      </c>
      <c r="D51" s="410">
        <v>2</v>
      </c>
      <c r="E51" s="410">
        <v>0</v>
      </c>
    </row>
    <row r="52" spans="1:5" ht="15.75" thickBot="1" x14ac:dyDescent="0.3">
      <c r="A52" s="409" t="s">
        <v>118</v>
      </c>
      <c r="B52" s="410" t="s">
        <v>727</v>
      </c>
      <c r="C52" s="410" t="s">
        <v>120</v>
      </c>
      <c r="D52" s="410">
        <v>0</v>
      </c>
      <c r="E52" s="410">
        <v>2</v>
      </c>
    </row>
    <row r="53" spans="1:5" ht="15.75" thickBot="1" x14ac:dyDescent="0.3">
      <c r="A53" s="409" t="s">
        <v>157</v>
      </c>
      <c r="B53" s="410" t="s">
        <v>120</v>
      </c>
      <c r="C53" s="410" t="s">
        <v>120</v>
      </c>
      <c r="D53" s="410">
        <v>1</v>
      </c>
      <c r="E53" s="410">
        <v>1</v>
      </c>
    </row>
    <row r="54" spans="1:5" ht="15.75" thickBot="1" x14ac:dyDescent="0.3">
      <c r="A54" s="409" t="s">
        <v>157</v>
      </c>
      <c r="B54" s="410" t="s">
        <v>120</v>
      </c>
      <c r="C54" s="410" t="s">
        <v>121</v>
      </c>
      <c r="D54" s="410">
        <v>1</v>
      </c>
      <c r="E54" s="410">
        <v>0</v>
      </c>
    </row>
    <row r="55" spans="1:5" ht="15.75" thickBot="1" x14ac:dyDescent="0.3">
      <c r="A55" s="409" t="s">
        <v>157</v>
      </c>
      <c r="B55" s="410" t="s">
        <v>120</v>
      </c>
      <c r="C55" s="410" t="s">
        <v>727</v>
      </c>
      <c r="D55" s="410">
        <v>1</v>
      </c>
      <c r="E55" s="410">
        <v>0</v>
      </c>
    </row>
    <row r="56" spans="1:5" ht="15.75" thickBot="1" x14ac:dyDescent="0.3">
      <c r="A56" s="409" t="s">
        <v>157</v>
      </c>
      <c r="B56" s="410" t="s">
        <v>727</v>
      </c>
      <c r="C56" s="410" t="s">
        <v>120</v>
      </c>
      <c r="D56" s="410">
        <v>0</v>
      </c>
      <c r="E56" s="410">
        <v>1</v>
      </c>
    </row>
    <row r="57" spans="1:5" s="1" customFormat="1" ht="48.75" customHeight="1" x14ac:dyDescent="0.25">
      <c r="A57" s="959" t="s">
        <v>854</v>
      </c>
      <c r="B57" s="959"/>
      <c r="C57" s="959"/>
      <c r="D57" s="959"/>
      <c r="E57" s="959"/>
    </row>
    <row r="58" spans="1:5" s="1" customFormat="1" ht="48.75" customHeight="1" x14ac:dyDescent="0.25">
      <c r="A58" s="960" t="s">
        <v>855</v>
      </c>
      <c r="B58" s="960"/>
      <c r="C58" s="960"/>
      <c r="D58" s="960"/>
      <c r="E58" s="960"/>
    </row>
  </sheetData>
  <mergeCells count="59">
    <mergeCell ref="A58:E58"/>
    <mergeCell ref="A40:A41"/>
    <mergeCell ref="B40:D41"/>
    <mergeCell ref="B42:D42"/>
    <mergeCell ref="B43:D43"/>
    <mergeCell ref="B44:D44"/>
    <mergeCell ref="A46:E46"/>
    <mergeCell ref="A22:D22"/>
    <mergeCell ref="A23:A26"/>
    <mergeCell ref="B23:B26"/>
    <mergeCell ref="D23:D26"/>
    <mergeCell ref="A57:E57"/>
    <mergeCell ref="C15:G15"/>
    <mergeCell ref="A16:H16"/>
    <mergeCell ref="A18:E18"/>
    <mergeCell ref="A20:E20"/>
    <mergeCell ref="A21:E21"/>
    <mergeCell ref="C9:C10"/>
    <mergeCell ref="D9:D10"/>
    <mergeCell ref="E9:E10"/>
    <mergeCell ref="H11:H12"/>
    <mergeCell ref="I11:I12"/>
    <mergeCell ref="G7:G8"/>
    <mergeCell ref="H7:H8"/>
    <mergeCell ref="I7:I8"/>
    <mergeCell ref="A19:E19"/>
    <mergeCell ref="F9:F10"/>
    <mergeCell ref="G9:G10"/>
    <mergeCell ref="H9:H10"/>
    <mergeCell ref="I9:I10"/>
    <mergeCell ref="B11:B12"/>
    <mergeCell ref="C11:C12"/>
    <mergeCell ref="D11:D12"/>
    <mergeCell ref="E11:E12"/>
    <mergeCell ref="F11:F12"/>
    <mergeCell ref="G11:G12"/>
    <mergeCell ref="A3:A12"/>
    <mergeCell ref="B9:B10"/>
    <mergeCell ref="B7:B8"/>
    <mergeCell ref="C7:C8"/>
    <mergeCell ref="D7:D8"/>
    <mergeCell ref="E7:E8"/>
    <mergeCell ref="F7:F8"/>
    <mergeCell ref="G3:G4"/>
    <mergeCell ref="H3:H4"/>
    <mergeCell ref="I3:I4"/>
    <mergeCell ref="B5:B6"/>
    <mergeCell ref="C5:C6"/>
    <mergeCell ref="D5:D6"/>
    <mergeCell ref="E5:E6"/>
    <mergeCell ref="F5:F6"/>
    <mergeCell ref="G5:G6"/>
    <mergeCell ref="H5:H6"/>
    <mergeCell ref="B3:B4"/>
    <mergeCell ref="C3:C4"/>
    <mergeCell ref="D3:D4"/>
    <mergeCell ref="E3:E4"/>
    <mergeCell ref="F3:F4"/>
    <mergeCell ref="I5:I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zoomScaleNormal="100" workbookViewId="0">
      <selection activeCell="D24" sqref="D24"/>
    </sheetView>
  </sheetViews>
  <sheetFormatPr baseColWidth="10" defaultColWidth="19" defaultRowHeight="15" x14ac:dyDescent="0.25"/>
  <cols>
    <col min="1" max="1" width="20.140625" style="1" customWidth="1"/>
    <col min="2" max="3" width="19" style="1"/>
    <col min="4" max="4" width="31" style="1" customWidth="1"/>
    <col min="5" max="5" width="96.7109375" style="1" customWidth="1"/>
    <col min="6" max="16384" width="19" style="1"/>
  </cols>
  <sheetData>
    <row r="1" spans="1:15" x14ac:dyDescent="0.25">
      <c r="G1" s="964" t="s">
        <v>706</v>
      </c>
      <c r="I1" s="964" t="s">
        <v>707</v>
      </c>
    </row>
    <row r="2" spans="1:15" ht="30" x14ac:dyDescent="0.25">
      <c r="A2" s="53" t="s">
        <v>708</v>
      </c>
      <c r="B2" s="53" t="s">
        <v>709</v>
      </c>
      <c r="C2" s="53" t="s">
        <v>710</v>
      </c>
      <c r="D2" s="53" t="s">
        <v>711</v>
      </c>
      <c r="E2" s="53" t="s">
        <v>712</v>
      </c>
      <c r="F2" s="53" t="s">
        <v>713</v>
      </c>
      <c r="G2" s="964"/>
      <c r="H2" s="53" t="s">
        <v>714</v>
      </c>
      <c r="I2" s="964"/>
      <c r="J2" s="53" t="s">
        <v>715</v>
      </c>
      <c r="K2" s="53" t="s">
        <v>716</v>
      </c>
      <c r="L2" s="53" t="s">
        <v>73</v>
      </c>
      <c r="M2" s="53" t="s">
        <v>76</v>
      </c>
      <c r="N2" s="53" t="s">
        <v>717</v>
      </c>
      <c r="O2" s="53" t="s">
        <v>718</v>
      </c>
    </row>
    <row r="3" spans="1:15" ht="30" x14ac:dyDescent="0.25">
      <c r="A3" s="1" t="s">
        <v>22</v>
      </c>
      <c r="B3" s="1" t="s">
        <v>9</v>
      </c>
      <c r="C3" s="1" t="s">
        <v>530</v>
      </c>
      <c r="D3" s="1" t="s">
        <v>414</v>
      </c>
      <c r="E3" s="1" t="s">
        <v>312</v>
      </c>
      <c r="F3" s="1" t="s">
        <v>719</v>
      </c>
      <c r="G3" s="54">
        <v>5</v>
      </c>
      <c r="H3" s="1" t="s">
        <v>115</v>
      </c>
      <c r="I3" s="54">
        <v>5</v>
      </c>
      <c r="J3" s="1" t="s">
        <v>720</v>
      </c>
      <c r="K3" s="1" t="s">
        <v>117</v>
      </c>
      <c r="L3" s="1" t="s">
        <v>721</v>
      </c>
      <c r="M3" s="1" t="s">
        <v>120</v>
      </c>
      <c r="N3" s="1" t="s">
        <v>722</v>
      </c>
      <c r="O3" s="1" t="s">
        <v>723</v>
      </c>
    </row>
    <row r="4" spans="1:15" ht="30" x14ac:dyDescent="0.25">
      <c r="A4" s="1" t="s">
        <v>472</v>
      </c>
      <c r="B4" s="1" t="s">
        <v>448</v>
      </c>
      <c r="C4" s="1" t="s">
        <v>19</v>
      </c>
      <c r="D4" s="1" t="s">
        <v>110</v>
      </c>
      <c r="E4" s="1" t="s">
        <v>203</v>
      </c>
      <c r="F4" s="1" t="s">
        <v>680</v>
      </c>
      <c r="G4" s="54">
        <v>4</v>
      </c>
      <c r="H4" s="1" t="s">
        <v>171</v>
      </c>
      <c r="I4" s="54">
        <v>4</v>
      </c>
      <c r="J4" s="1" t="s">
        <v>724</v>
      </c>
      <c r="K4" s="1" t="s">
        <v>149</v>
      </c>
      <c r="L4" s="1" t="s">
        <v>725</v>
      </c>
      <c r="M4" s="1" t="s">
        <v>121</v>
      </c>
      <c r="N4" s="1" t="s">
        <v>123</v>
      </c>
      <c r="O4" s="1" t="s">
        <v>726</v>
      </c>
    </row>
    <row r="5" spans="1:15" ht="30" x14ac:dyDescent="0.25">
      <c r="A5" s="1" t="s">
        <v>351</v>
      </c>
      <c r="B5" s="1" t="s">
        <v>262</v>
      </c>
      <c r="C5" s="1" t="s">
        <v>20</v>
      </c>
      <c r="D5" s="1" t="s">
        <v>27</v>
      </c>
      <c r="E5" s="1" t="s">
        <v>114</v>
      </c>
      <c r="F5" s="1" t="s">
        <v>113</v>
      </c>
      <c r="G5" s="54">
        <v>3</v>
      </c>
      <c r="H5" s="1" t="s">
        <v>399</v>
      </c>
      <c r="I5" s="54">
        <v>3</v>
      </c>
      <c r="J5" s="1" t="s">
        <v>157</v>
      </c>
      <c r="L5" s="1" t="s">
        <v>727</v>
      </c>
      <c r="M5" s="1" t="s">
        <v>727</v>
      </c>
      <c r="N5" s="1" t="s">
        <v>728</v>
      </c>
    </row>
    <row r="6" spans="1:15" ht="30" x14ac:dyDescent="0.25">
      <c r="A6" s="1" t="s">
        <v>18</v>
      </c>
      <c r="B6" s="1" t="s">
        <v>12</v>
      </c>
      <c r="C6" s="1" t="s">
        <v>21</v>
      </c>
      <c r="D6" s="1" t="s">
        <v>155</v>
      </c>
      <c r="E6" s="1" t="s">
        <v>170</v>
      </c>
      <c r="F6" s="1" t="s">
        <v>169</v>
      </c>
      <c r="G6" s="54">
        <v>2</v>
      </c>
      <c r="H6" s="1" t="s">
        <v>729</v>
      </c>
      <c r="I6" s="54">
        <v>2</v>
      </c>
      <c r="J6" s="1" t="s">
        <v>730</v>
      </c>
      <c r="N6" s="1" t="s">
        <v>731</v>
      </c>
    </row>
    <row r="7" spans="1:15" ht="30" x14ac:dyDescent="0.25">
      <c r="A7" s="1" t="s">
        <v>12</v>
      </c>
      <c r="B7" s="1" t="s">
        <v>13</v>
      </c>
      <c r="C7" s="1" t="s">
        <v>147</v>
      </c>
      <c r="D7" s="1" t="s">
        <v>489</v>
      </c>
      <c r="E7" s="1" t="s">
        <v>398</v>
      </c>
      <c r="F7" s="1" t="s">
        <v>232</v>
      </c>
      <c r="G7" s="54">
        <v>1</v>
      </c>
      <c r="H7" s="1" t="s">
        <v>651</v>
      </c>
      <c r="I7" s="54">
        <v>1</v>
      </c>
    </row>
    <row r="8" spans="1:15" ht="30" x14ac:dyDescent="0.25">
      <c r="A8" s="1" t="s">
        <v>201</v>
      </c>
      <c r="B8" s="1" t="s">
        <v>14</v>
      </c>
      <c r="C8" s="1" t="s">
        <v>23</v>
      </c>
      <c r="D8" s="1" t="s">
        <v>280</v>
      </c>
      <c r="E8" s="1" t="s">
        <v>732</v>
      </c>
    </row>
    <row r="9" spans="1:15" ht="30" x14ac:dyDescent="0.25">
      <c r="A9" s="1" t="s">
        <v>167</v>
      </c>
      <c r="B9" s="1" t="s">
        <v>109</v>
      </c>
      <c r="C9" s="1" t="s">
        <v>109</v>
      </c>
      <c r="D9" s="1" t="s">
        <v>193</v>
      </c>
      <c r="E9" s="1" t="s">
        <v>733</v>
      </c>
    </row>
    <row r="10" spans="1:15" ht="30" x14ac:dyDescent="0.25">
      <c r="A10" s="1" t="s">
        <v>734</v>
      </c>
      <c r="D10" s="1" t="s">
        <v>109</v>
      </c>
      <c r="E10" s="1" t="s">
        <v>735</v>
      </c>
    </row>
    <row r="11" spans="1:15" x14ac:dyDescent="0.25">
      <c r="A11" s="1" t="s">
        <v>578</v>
      </c>
      <c r="E11" s="1" t="s">
        <v>736</v>
      </c>
    </row>
    <row r="12" spans="1:15" x14ac:dyDescent="0.25">
      <c r="A12" s="1" t="s">
        <v>13</v>
      </c>
      <c r="E12" s="1" t="s">
        <v>737</v>
      </c>
    </row>
    <row r="13" spans="1:15" x14ac:dyDescent="0.25">
      <c r="E13" s="1" t="s">
        <v>738</v>
      </c>
    </row>
    <row r="14" spans="1:15" x14ac:dyDescent="0.25">
      <c r="A14" s="1" t="s">
        <v>739</v>
      </c>
      <c r="E14" s="1" t="s">
        <v>740</v>
      </c>
    </row>
    <row r="15" spans="1:15" x14ac:dyDescent="0.25">
      <c r="E15" s="1" t="s">
        <v>556</v>
      </c>
    </row>
    <row r="16" spans="1:15" x14ac:dyDescent="0.25">
      <c r="E16" s="1" t="s">
        <v>741</v>
      </c>
    </row>
    <row r="17" spans="5:5" x14ac:dyDescent="0.25">
      <c r="E17" s="1" t="s">
        <v>649</v>
      </c>
    </row>
    <row r="18" spans="5:5" x14ac:dyDescent="0.25">
      <c r="E18" s="1" t="s">
        <v>742</v>
      </c>
    </row>
    <row r="19" spans="5:5" x14ac:dyDescent="0.25">
      <c r="E19" s="1" t="s">
        <v>743</v>
      </c>
    </row>
    <row r="20" spans="5:5" x14ac:dyDescent="0.25">
      <c r="E20" s="1" t="s">
        <v>744</v>
      </c>
    </row>
    <row r="21" spans="5:5" x14ac:dyDescent="0.25">
      <c r="E21" s="1" t="s">
        <v>745</v>
      </c>
    </row>
    <row r="22" spans="5:5" x14ac:dyDescent="0.25">
      <c r="E22" s="1" t="s">
        <v>746</v>
      </c>
    </row>
    <row r="23" spans="5:5" x14ac:dyDescent="0.25">
      <c r="E23" s="1" t="s">
        <v>747</v>
      </c>
    </row>
    <row r="24" spans="5:5" x14ac:dyDescent="0.25">
      <c r="E24" s="1" t="s">
        <v>748</v>
      </c>
    </row>
    <row r="25" spans="5:5" x14ac:dyDescent="0.25">
      <c r="E25" s="1" t="s">
        <v>749</v>
      </c>
    </row>
    <row r="26" spans="5:5" x14ac:dyDescent="0.25">
      <c r="E26" s="1" t="s">
        <v>750</v>
      </c>
    </row>
    <row r="27" spans="5:5" x14ac:dyDescent="0.25">
      <c r="E27" s="1" t="s">
        <v>751</v>
      </c>
    </row>
    <row r="28" spans="5:5" x14ac:dyDescent="0.25">
      <c r="E28" s="1" t="s">
        <v>752</v>
      </c>
    </row>
    <row r="29" spans="5:5" x14ac:dyDescent="0.25">
      <c r="E29" s="1" t="s">
        <v>753</v>
      </c>
    </row>
    <row r="30" spans="5:5" x14ac:dyDescent="0.25">
      <c r="E30" s="1" t="s">
        <v>754</v>
      </c>
    </row>
    <row r="31" spans="5:5" ht="30" x14ac:dyDescent="0.25">
      <c r="E31" s="1" t="s">
        <v>755</v>
      </c>
    </row>
    <row r="32" spans="5:5" ht="30" x14ac:dyDescent="0.25">
      <c r="E32" s="1" t="s">
        <v>756</v>
      </c>
    </row>
    <row r="33" spans="5:5" x14ac:dyDescent="0.25">
      <c r="E33" s="1" t="s">
        <v>757</v>
      </c>
    </row>
    <row r="34" spans="5:5" x14ac:dyDescent="0.25">
      <c r="E34" s="1" t="s">
        <v>758</v>
      </c>
    </row>
    <row r="35" spans="5:5" x14ac:dyDescent="0.25">
      <c r="E35" s="1" t="s">
        <v>759</v>
      </c>
    </row>
    <row r="36" spans="5:5" x14ac:dyDescent="0.25">
      <c r="E36" s="1" t="s">
        <v>760</v>
      </c>
    </row>
    <row r="37" spans="5:5" x14ac:dyDescent="0.25">
      <c r="E37" s="1" t="s">
        <v>761</v>
      </c>
    </row>
    <row r="38" spans="5:5" x14ac:dyDescent="0.25">
      <c r="E38" s="1" t="s">
        <v>762</v>
      </c>
    </row>
    <row r="39" spans="5:5" x14ac:dyDescent="0.25">
      <c r="E39" s="1" t="s">
        <v>763</v>
      </c>
    </row>
    <row r="40" spans="5:5" x14ac:dyDescent="0.25">
      <c r="E40" s="1" t="s">
        <v>764</v>
      </c>
    </row>
    <row r="41" spans="5:5" x14ac:dyDescent="0.25">
      <c r="E41" s="1" t="s">
        <v>534</v>
      </c>
    </row>
    <row r="42" spans="5:5" x14ac:dyDescent="0.25">
      <c r="E42" s="1" t="s">
        <v>765</v>
      </c>
    </row>
    <row r="43" spans="5:5" x14ac:dyDescent="0.25">
      <c r="E43" s="1" t="s">
        <v>766</v>
      </c>
    </row>
    <row r="44" spans="5:5" x14ac:dyDescent="0.25">
      <c r="E44" s="1" t="s">
        <v>767</v>
      </c>
    </row>
  </sheetData>
  <mergeCells count="2">
    <mergeCell ref="G1:G2"/>
    <mergeCell ref="I1: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ANÁLISIS DE CONTEXTO</vt:lpstr>
      <vt:lpstr>MATRIZ RIESGOS GESTIÓN PROCESO</vt:lpstr>
      <vt:lpstr>MATRIZ RIESGOS DE GESTIÓN</vt:lpstr>
      <vt:lpstr>Riesgos</vt:lpstr>
      <vt:lpstr>mapa de calor</vt:lpstr>
      <vt:lpstr>Listas</vt:lpstr>
      <vt:lpstr>'ANÁLISIS DE CONTEXTO'!Área_de_impresión</vt:lpstr>
      <vt:lpstr>'MATRIZ RIESGOS DE GESTIÓN'!Área_de_impresión</vt:lpstr>
      <vt:lpstr>'MATRIZ RIESGOS GESTIÓN PROCESO'!Área_de_impresión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Antonio Reina Guevara</dc:creator>
  <cp:keywords/>
  <dc:description/>
  <cp:lastModifiedBy>57314</cp:lastModifiedBy>
  <cp:revision/>
  <dcterms:created xsi:type="dcterms:W3CDTF">2013-05-09T21:35:12Z</dcterms:created>
  <dcterms:modified xsi:type="dcterms:W3CDTF">2020-09-28T22:30:14Z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643a392d-3a90-42ef-980c-27fe981f4e4c</vt:lpwstr>
  </property>
</Properties>
</file>