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MJ\Documents\MARTHA\DOCUMENTOS WEB REVISADOS ACCESIBILIDAD\"/>
    </mc:Choice>
  </mc:AlternateContent>
  <xr:revisionPtr revIDLastSave="0" documentId="13_ncr:1_{AD45F5A5-7167-4EE2-81EE-DF2BA3DF3F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TA SG-SST se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7" i="1" l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C27" i="1" l="1"/>
  <c r="E28" i="1" s="1"/>
  <c r="C28" i="1"/>
  <c r="O28" i="1" l="1"/>
  <c r="M28" i="1"/>
  <c r="K28" i="1"/>
  <c r="I28" i="1"/>
  <c r="G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Caballero</author>
  </authors>
  <commentList>
    <comment ref="P11" authorId="0" shapeId="0" xr:uid="{00000000-0006-0000-0000-000001000000}">
      <text>
        <r>
          <rPr>
            <sz val="9"/>
            <color indexed="81"/>
            <rFont val="Tahoma"/>
            <family val="2"/>
          </rPr>
          <t>Se avanza en la actualizaciòn pero no se termina en el mes establecido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<sst xmlns="http://schemas.openxmlformats.org/spreadsheetml/2006/main" count="145" uniqueCount="87">
  <si>
    <t>PLAN DE TRABAJO ANUAL SGSST / AÑO 2021</t>
  </si>
  <si>
    <t xml:space="preserve">OBJETIVO: </t>
  </si>
  <si>
    <t xml:space="preserve">Describir las actividades que se desarrollaràn anualmente, en cumplimiento del Sistema de Gestiòn de Seguridad y Salud en el Trabajo (SG-SST) del Instituto Nacional para Ciegos INCI </t>
  </si>
  <si>
    <t xml:space="preserve">ITEM </t>
  </si>
  <si>
    <t xml:space="preserve">ACTIVIDAD </t>
  </si>
  <si>
    <t xml:space="preserve">DESCRIPCIÒN </t>
  </si>
  <si>
    <t xml:space="preserve">RESPONSABLE Ò LIDER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</si>
  <si>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</si>
  <si>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</si>
  <si>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</si>
  <si>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</si>
  <si>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</si>
  <si>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</si>
  <si>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</si>
  <si>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</si>
  <si>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</si>
  <si>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</si>
  <si>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</si>
  <si>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</si>
  <si>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METAS </t>
  </si>
  <si>
    <t xml:space="preserve">RECURSOS </t>
  </si>
  <si>
    <t xml:space="preserve">SEGUIMIENTO JUNIO </t>
  </si>
  <si>
    <t>P</t>
  </si>
  <si>
    <t>E</t>
  </si>
  <si>
    <t xml:space="preserve">Realizar el plan anual de trabajo del SG-SST </t>
  </si>
  <si>
    <t xml:space="preserve">Planifica y documentar las actividades a realizar en el año 2020 y que corresponden al SG-SST </t>
  </si>
  <si>
    <t xml:space="preserve">Apoyo SST - Gestiòn Humana </t>
  </si>
  <si>
    <t xml:space="preserve">N/A </t>
  </si>
  <si>
    <t xml:space="preserve">Humanos, tecnològicos </t>
  </si>
  <si>
    <t>Aprobar el plan de trabajo anual en SST mediante firma del empleador y del responsable del SG-SST</t>
  </si>
  <si>
    <t xml:space="preserve">En cumplimiento de lo que establece la ley, se debe aprobar el plan de trabajo anual y firmar por las partes interesadas </t>
  </si>
  <si>
    <t xml:space="preserve">Se debe realizar la revisiòn de la polìtica de seguridad y salud en el trabajo y cumplir con los requisitos que establece la Normativa legal en èste aspecto </t>
  </si>
  <si>
    <t xml:space="preserve">99% de cobertura del personal que corresponde a la divulgaciòn </t>
  </si>
  <si>
    <t xml:space="preserve">Comunicar la política de SST a todos los servidores y los integrantes del COPASST  y conservar los registros correspondientes </t>
  </si>
  <si>
    <t xml:space="preserve">Se debe comunicar la polìtica de SST a todas las partes interesadas de la Entidad, en cumplimiento de lo que establece la Normativa legal </t>
  </si>
  <si>
    <t>Actualizar los objetivos de SST mínimo una vez (1) al año</t>
  </si>
  <si>
    <t>Se deben revisar y actualizar los objetivos del SG-SST conforme lo establece la Normativa legal vigente aplicable en materia de SST</t>
  </si>
  <si>
    <t>Actualizar la matriz legal y ajustarla a medida que se produzcan cambios en la normatividad del Sistema General de Riesgos Laborales aplicable a la organización, incluidos los estándares mínimos
del SG-SST</t>
  </si>
  <si>
    <t xml:space="preserve">Se debe actualizar la matrìz conforme lo establece la legislaciòn vigente aplicable en materia de SST </t>
  </si>
  <si>
    <t xml:space="preserve">Actualizar la matrìz legal de la Entidad con el 99% de la Normatividad que aplique al SG-SST y la Entidad </t>
  </si>
  <si>
    <t>Humanos, tecnològicos, financieros</t>
  </si>
  <si>
    <t xml:space="preserve">Se inicia con la actualizaciòn correspondiente al presente año 2021 de la matriz legal, sin embargo no se termina en el mes establecido </t>
  </si>
  <si>
    <t>Involucrar a los trabajadores en la identificación de peligros, la evaluación y valoración de riesgos,y
el establecimiento de los controles
correspondientes. Conservar las evidencias de participación</t>
  </si>
  <si>
    <t xml:space="preserve">Se debe implementar un mecanismo para la participaciòn de los colaboradores en la identificaciòn de sus peligros y mantener la evidencia </t>
  </si>
  <si>
    <t xml:space="preserve">80% de cobertura de los colaboradores que se involucren en la identidicaciòn de los peligros </t>
  </si>
  <si>
    <t>Humanos, tecnològicos</t>
  </si>
  <si>
    <t>Definir y aplicar mecanismos para asegurar la custodia de las historias clínicas ocupacionales de los trabajadores,garantizando el acceso exclusivo a profesionales competentes con licencia para en
SST o dejar la custodia a cargo de instituciones prestadoras de servicios en examenes medicos
ocupacionales</t>
  </si>
  <si>
    <t>Solicitar al proveedor que apoya con la pràtica de los EMO la evidencia de la custodia de las històrias clìnicas de los colaboradores, en cumpliminiento a lo que establece la Normativa legal</t>
  </si>
  <si>
    <t xml:space="preserve">Custodiar el 99% de las historias clìnicas correspondientes a los colaboradores de la Entidad </t>
  </si>
  <si>
    <t xml:space="preserve">Divulgar el Manual de superviciòn y contrataciòn a las áreas interesadasconforme lo establece la legislaciòn en materia de seguridad y salud en el trabajo </t>
  </si>
  <si>
    <t xml:space="preserve">Documentar informaciòn correspondiente a proveedores, contratistas y subcontratistas teniendo en cuenta lo que establece la legislaciòn aplicable en materia de SST. </t>
  </si>
  <si>
    <t xml:space="preserve">Llevar a cabo revisiones del SG-SST por la alta dirección como mìnimo una vez al año </t>
  </si>
  <si>
    <t xml:space="preserve">Realizar la revisiòn por la alta direcciòn del SG-SST incluyendo como mìnimo lo que establece el Dec. 1072:2015 y teniendo en cuenta la naturaleza de la Entidad </t>
  </si>
  <si>
    <t xml:space="preserve">Dar cumplimiento al programa de inspecciones del Sistema de Gestiòn de Seguridad y Salud en el Trabajo (SG-SST) </t>
  </si>
  <si>
    <t xml:space="preserve">Botiquìn y camillas de seguridad </t>
  </si>
  <si>
    <t xml:space="preserve">Apoyo SST - Gestiòn Humana -COPASST  </t>
  </si>
  <si>
    <t xml:space="preserve">Cumplimiento del 99% de las inspeccioenes planeadas para el SG-SST </t>
  </si>
  <si>
    <t>Se realiza inspecciòn de botiquines de la Entidad el dìa 23-06-2021</t>
  </si>
  <si>
    <t xml:space="preserve">Elementos de Protecciòn Personal </t>
  </si>
  <si>
    <t>Se realiza inspecciòn de elementos de protecciòn personal (EPP's) correspondiente al personal de la Entidad el dìa 23-06-2021</t>
  </si>
  <si>
    <t xml:space="preserve">Extintores </t>
  </si>
  <si>
    <t>Se realiza inspecciòn de extintores de la Entidad el dìa 23-06-2021</t>
  </si>
  <si>
    <t>Puestos de trabajo (ARL)</t>
  </si>
  <si>
    <t xml:space="preserve">Implementar la semana de la salud de la Entidad </t>
  </si>
  <si>
    <t xml:space="preserve">Llevar a cabo la semana de la salud de la entidad con actividades de promoción y prevención de la salud de los colaboradores </t>
  </si>
  <si>
    <t>Apoyo SST - Gestiòn Humana</t>
  </si>
  <si>
    <t xml:space="preserve">Cobertura del 99% del personal de la Entidad </t>
  </si>
  <si>
    <t xml:space="preserve">Capacitación en manejo de máquinas y herramientas dirigido al personal de la imprenta </t>
  </si>
  <si>
    <t xml:space="preserve">Llevar a cabo una capacitación dirigida al personal de la imprenta que manipula máquinas sobre el manejo adecuado de las mismas y las herramientas </t>
  </si>
  <si>
    <t>Proveedor externo - Apoyo SST  Gestiòn Humana</t>
  </si>
  <si>
    <t xml:space="preserve">Cobertura del 99% del personal que manipula máquinas y herramientas </t>
  </si>
  <si>
    <t xml:space="preserve">Capacitación en estilos de vida saludable </t>
  </si>
  <si>
    <t xml:space="preserve">Llevar a cabo una capacitación dirigida a todo el personal de Entidad sobre estilos de vida saludable </t>
  </si>
  <si>
    <t xml:space="preserve">Medicion ambiental según lo establece la legislación vigente aplicable en materia de seguridad y salud en el trabajo </t>
  </si>
  <si>
    <t xml:space="preserve">Realizar en conjunto con proveedor externo la medición de iluminación en la Entidad y recibir los resultados </t>
  </si>
  <si>
    <t>Cobertura del 99% de las áreas de la Entidad</t>
  </si>
  <si>
    <t>Proveedor externo de la ARL Axa Colpatria realiza mediciòn ambiental de iluminaciòn a 20 puntos de la Entidad el dìa 30-06-2021 (pendiente entrega de informe )</t>
  </si>
  <si>
    <t xml:space="preserve">Prevención de desordenes muscuoesqueléticos </t>
  </si>
  <si>
    <t xml:space="preserve">Capacitación dirigida al personal de la Entidad sobre prevención de riesgo osteomuscular </t>
  </si>
  <si>
    <t xml:space="preserve">Capacitación a la brigada de emergencia de la Entidad </t>
  </si>
  <si>
    <t xml:space="preserve">Capacitar a los integrantes que conforman la brigada de emergencia de la Entidad </t>
  </si>
  <si>
    <t xml:space="preserve">Cobertura del 99% de los brigadistas de la Entidad </t>
  </si>
  <si>
    <t xml:space="preserve">Realizar en conjunto con proveedor externo la medición de ruido en la Imprenta nacional para ciegos del INCI y recibir los resultados </t>
  </si>
  <si>
    <t xml:space="preserve">PROGRAMADO ANUAL </t>
  </si>
  <si>
    <t xml:space="preserve">EJECUTADO ANUAL  </t>
  </si>
  <si>
    <t xml:space="preserve">% CUMPLIMIENTO  </t>
  </si>
  <si>
    <t xml:space="preserve">Revisar y publicar la política de SST como mínimo una vez al año y, de requerirse, actualizarla acorde con los cambios en la empresa y en materia de SST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</si>
</sst>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/>
    </xf>
    <xf numFmtId="9" fontId="6" fillId="0" borderId="19" xfId="1" applyFont="1" applyFill="1" applyBorder="1" applyAlignment="1">
      <alignment horizontal="center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10" fillId="0" borderId="0" xfId="0" applyFont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 wrapText="1"/>
    </xf>
    <xf numFmtId="0" fontId="4" fillId="4" borderId="14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16" xfId="2" applyFont="1" applyFill="1" applyBorder="1" applyAlignment="1">
      <alignment horizontal="center" vertical="center" wrapText="1"/>
    </xf>
    <xf numFmtId="0" fontId="4" fillId="4" borderId="17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5" fillId="0" borderId="6" xfId="2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/>
    <xf numFmtId="0" fontId="5" fillId="0" borderId="6" xfId="2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/>
    </xf>
    <xf numFmtId="0" fontId="5" fillId="0" borderId="18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7" xfId="2" applyFont="1" applyFill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5" fillId="0" borderId="17" xfId="2" applyFont="1" applyFill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center" wrapText="1"/>
    </xf>
    <xf numFmtId="0" fontId="7" fillId="0" borderId="6" xfId="0" applyFont="1" applyFill="1" applyBorder="1"/>
    <xf numFmtId="0" fontId="7" fillId="6" borderId="6" xfId="0" applyFont="1" applyFill="1" applyBorder="1" applyAlignment="1">
      <alignment horizontal="left" vertical="center" wrapText="1"/>
    </xf>
    <xf numFmtId="0" fontId="5" fillId="0" borderId="6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 wrapText="1"/>
    </xf>
    <xf numFmtId="0" fontId="5" fillId="0" borderId="6" xfId="4" applyFont="1" applyFill="1" applyBorder="1" applyAlignment="1">
      <alignment horizontal="left" vertical="center" wrapText="1"/>
    </xf>
    <xf numFmtId="0" fontId="11" fillId="0" borderId="18" xfId="2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7" xfId="2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9" fontId="10" fillId="0" borderId="0" xfId="1" applyFont="1"/>
    <xf numFmtId="9" fontId="10" fillId="0" borderId="0" xfId="1" applyFont="1" applyAlignment="1">
      <alignment horizontal="left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 6" xfId="2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963085</xdr:colOff>
      <xdr:row>0</xdr:row>
      <xdr:rowOff>52919</xdr:rowOff>
    </xdr:from>
    <xdr:to>
      <xdr:col>2</xdr:col>
      <xdr:colOff>1037166</xdr:colOff>
      <xdr:row>1</xdr:row>
      <xdr:rowOff>201086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706035" y="443444"/>
          <a:ext cx="2674406" cy="3862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E36"/>
  <sheetViews>
    <sheetView tabSelected="1" topLeftCell="D1" zoomScale="90" zoomScaleNormal="90" workbookViewId="0">
      <pane ySplit="5" topLeftCell="A6" activePane="bottomLeft" state="frozen"/>
      <selection pane="bottomLeft" activeCell="AE4" sqref="AE4:AE5"/>
    </sheetView>
  </sheetViews>
  <sheetFormatPr baseColWidth="10" defaultColWidth="0" defaultRowHeight="15.6" zeroHeight="1" x14ac:dyDescent="0.3"/>
  <cols>
    <col min="1" max="1" width="10" style="72" customWidth="1"/>
    <col min="2" max="2" width="39" style="75" customWidth="1"/>
    <col min="3" max="3" width="41" style="23" customWidth="1"/>
    <col min="4" max="4" width="28.6640625" style="79" customWidth="1"/>
    <col min="5" max="28" width="3.5546875" style="23" customWidth="1"/>
    <col min="29" max="29" width="27.6640625" style="74" customWidth="1"/>
    <col min="30" max="30" width="26.5546875" style="74" customWidth="1"/>
    <col min="31" max="31" width="34.33203125" style="23" customWidth="1"/>
    <col min="32" max="16384" width="11.44140625" style="23" hidden="1"/>
  </cols>
  <sheetData>
    <row r="1" spans="1:31" ht="18.75" customHeight="1" x14ac:dyDescent="0.3">
      <c r="A1" s="17"/>
      <c r="B1" s="18"/>
      <c r="C1" s="19"/>
      <c r="D1" s="20" t="s">
        <v>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2"/>
    </row>
    <row r="2" spans="1:31" ht="18.75" customHeight="1" x14ac:dyDescent="0.3">
      <c r="A2" s="24"/>
      <c r="B2" s="25"/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9"/>
    </row>
    <row r="3" spans="1:31" ht="35.25" customHeight="1" thickBot="1" x14ac:dyDescent="0.35">
      <c r="A3" s="11" t="s">
        <v>1</v>
      </c>
      <c r="B3" s="12"/>
      <c r="C3" s="13"/>
      <c r="D3" s="14" t="s">
        <v>2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</row>
    <row r="4" spans="1:31" ht="21" customHeight="1" x14ac:dyDescent="0.3">
      <c r="A4" s="30" t="s">
        <v>3</v>
      </c>
      <c r="B4" s="30" t="s">
        <v>4</v>
      </c>
      <c r="C4" s="30" t="s">
        <v>5</v>
      </c>
      <c r="D4" s="31" t="s">
        <v>6</v>
      </c>
      <c r="E4" s="32" t="s">
        <v>7</v>
      </c>
      <c r="F4" s="33"/>
      <c r="G4" s="32" t="s">
        <v>8</v>
      </c>
      <c r="H4" s="33"/>
      <c r="I4" s="32" t="s">
        <v>9</v>
      </c>
      <c r="J4" s="33"/>
      <c r="K4" s="32" t="s">
        <v>10</v>
      </c>
      <c r="L4" s="33"/>
      <c r="M4" s="32" t="s">
        <v>11</v>
      </c>
      <c r="N4" s="33"/>
      <c r="O4" s="32" t="s">
        <v>12</v>
      </c>
      <c r="P4" s="33"/>
      <c r="Q4" s="32" t="s">
        <v>13</v>
      </c>
      <c r="R4" s="33"/>
      <c r="S4" s="32" t="s">
        <v>14</v>
      </c>
      <c r="T4" s="33"/>
      <c r="U4" s="32" t="s">
        <v>15</v>
      </c>
      <c r="V4" s="33"/>
      <c r="W4" s="32" t="s">
        <v>16</v>
      </c>
      <c r="X4" s="33"/>
      <c r="Y4" s="32" t="s">
        <v>17</v>
      </c>
      <c r="Z4" s="33"/>
      <c r="AA4" s="32" t="s">
        <v>18</v>
      </c>
      <c r="AB4" s="33"/>
      <c r="AC4" s="31" t="s">
        <v>19</v>
      </c>
      <c r="AD4" s="31" t="s">
        <v>20</v>
      </c>
      <c r="AE4" s="34" t="s">
        <v>21</v>
      </c>
    </row>
    <row r="5" spans="1:31" ht="21" customHeight="1" x14ac:dyDescent="0.3">
      <c r="A5" s="34"/>
      <c r="B5" s="34"/>
      <c r="C5" s="34"/>
      <c r="D5" s="34"/>
      <c r="E5" s="35" t="s">
        <v>22</v>
      </c>
      <c r="F5" s="35" t="s">
        <v>23</v>
      </c>
      <c r="G5" s="35" t="s">
        <v>22</v>
      </c>
      <c r="H5" s="35" t="s">
        <v>23</v>
      </c>
      <c r="I5" s="35" t="s">
        <v>22</v>
      </c>
      <c r="J5" s="35" t="s">
        <v>23</v>
      </c>
      <c r="K5" s="35" t="s">
        <v>22</v>
      </c>
      <c r="L5" s="35" t="s">
        <v>23</v>
      </c>
      <c r="M5" s="35" t="s">
        <v>22</v>
      </c>
      <c r="N5" s="35" t="s">
        <v>23</v>
      </c>
      <c r="O5" s="35" t="s">
        <v>22</v>
      </c>
      <c r="P5" s="35" t="s">
        <v>23</v>
      </c>
      <c r="Q5" s="35" t="s">
        <v>22</v>
      </c>
      <c r="R5" s="35" t="s">
        <v>23</v>
      </c>
      <c r="S5" s="35" t="s">
        <v>22</v>
      </c>
      <c r="T5" s="35" t="s">
        <v>23</v>
      </c>
      <c r="U5" s="35" t="s">
        <v>22</v>
      </c>
      <c r="V5" s="35" t="s">
        <v>23</v>
      </c>
      <c r="W5" s="35" t="s">
        <v>22</v>
      </c>
      <c r="X5" s="35" t="s">
        <v>23</v>
      </c>
      <c r="Y5" s="35" t="s">
        <v>22</v>
      </c>
      <c r="Z5" s="35" t="s">
        <v>23</v>
      </c>
      <c r="AA5" s="35" t="s">
        <v>22</v>
      </c>
      <c r="AB5" s="35" t="s">
        <v>23</v>
      </c>
      <c r="AC5" s="34"/>
      <c r="AD5" s="34"/>
      <c r="AE5" s="36"/>
    </row>
    <row r="6" spans="1:31" s="42" customFormat="1" ht="73.8" customHeight="1" x14ac:dyDescent="0.3">
      <c r="A6" s="37">
        <v>1</v>
      </c>
      <c r="B6" s="38" t="s">
        <v>24</v>
      </c>
      <c r="C6" s="38" t="s">
        <v>25</v>
      </c>
      <c r="D6" s="37" t="s">
        <v>26</v>
      </c>
      <c r="E6" s="39">
        <v>1</v>
      </c>
      <c r="F6" s="40">
        <v>1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37" t="s">
        <v>27</v>
      </c>
      <c r="AD6" s="37" t="s">
        <v>28</v>
      </c>
      <c r="AE6" s="38"/>
    </row>
    <row r="7" spans="1:31" s="46" customFormat="1" ht="61.5" customHeight="1" x14ac:dyDescent="0.25">
      <c r="A7" s="43">
        <v>2</v>
      </c>
      <c r="B7" s="44" t="s">
        <v>29</v>
      </c>
      <c r="C7" s="44" t="s">
        <v>30</v>
      </c>
      <c r="D7" s="41" t="s">
        <v>26</v>
      </c>
      <c r="E7" s="41"/>
      <c r="F7" s="41"/>
      <c r="G7" s="39">
        <v>1</v>
      </c>
      <c r="H7" s="40">
        <v>1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 t="s">
        <v>27</v>
      </c>
      <c r="AD7" s="41" t="s">
        <v>28</v>
      </c>
      <c r="AE7" s="45"/>
    </row>
    <row r="8" spans="1:31" s="50" customFormat="1" ht="76.8" customHeight="1" x14ac:dyDescent="0.3">
      <c r="A8" s="43">
        <v>3</v>
      </c>
      <c r="B8" s="47" t="s">
        <v>86</v>
      </c>
      <c r="C8" s="47" t="s">
        <v>31</v>
      </c>
      <c r="D8" s="41" t="s">
        <v>26</v>
      </c>
      <c r="E8" s="41"/>
      <c r="F8" s="41"/>
      <c r="G8" s="41"/>
      <c r="H8" s="41"/>
      <c r="I8" s="39">
        <v>1</v>
      </c>
      <c r="J8" s="40">
        <v>1</v>
      </c>
      <c r="K8" s="48"/>
      <c r="L8" s="48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9" t="s">
        <v>32</v>
      </c>
      <c r="AD8" s="49" t="s">
        <v>28</v>
      </c>
      <c r="AE8" s="45"/>
    </row>
    <row r="9" spans="1:31" s="46" customFormat="1" ht="82.8" customHeight="1" x14ac:dyDescent="0.25">
      <c r="A9" s="43">
        <v>4</v>
      </c>
      <c r="B9" s="44" t="s">
        <v>33</v>
      </c>
      <c r="C9" s="44" t="s">
        <v>34</v>
      </c>
      <c r="D9" s="41" t="s">
        <v>26</v>
      </c>
      <c r="E9" s="41"/>
      <c r="F9" s="41"/>
      <c r="G9" s="41"/>
      <c r="H9" s="41"/>
      <c r="I9" s="39">
        <v>1</v>
      </c>
      <c r="J9" s="40">
        <v>1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51"/>
      <c r="AD9" s="51"/>
      <c r="AE9" s="52"/>
    </row>
    <row r="10" spans="1:31" s="46" customFormat="1" ht="72.599999999999994" customHeight="1" x14ac:dyDescent="0.25">
      <c r="A10" s="43">
        <v>5</v>
      </c>
      <c r="B10" s="44" t="s">
        <v>35</v>
      </c>
      <c r="C10" s="53" t="s">
        <v>36</v>
      </c>
      <c r="D10" s="37" t="s">
        <v>26</v>
      </c>
      <c r="E10" s="41"/>
      <c r="F10" s="41"/>
      <c r="G10" s="41"/>
      <c r="H10" s="41"/>
      <c r="I10" s="54"/>
      <c r="J10" s="54"/>
      <c r="K10" s="39">
        <v>1</v>
      </c>
      <c r="L10" s="40">
        <v>1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 t="s">
        <v>27</v>
      </c>
      <c r="AD10" s="4" t="s">
        <v>28</v>
      </c>
      <c r="AE10" s="55"/>
    </row>
    <row r="11" spans="1:31" s="46" customFormat="1" ht="121.8" customHeight="1" x14ac:dyDescent="0.25">
      <c r="A11" s="43">
        <v>6</v>
      </c>
      <c r="B11" s="47" t="s">
        <v>37</v>
      </c>
      <c r="C11" s="44" t="s">
        <v>38</v>
      </c>
      <c r="D11" s="41" t="s">
        <v>26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39">
        <v>1</v>
      </c>
      <c r="P11" s="41"/>
      <c r="Q11" s="41"/>
      <c r="R11" s="41"/>
      <c r="S11" s="54"/>
      <c r="T11" s="56"/>
      <c r="U11" s="54"/>
      <c r="V11" s="56"/>
      <c r="W11" s="41"/>
      <c r="X11" s="41"/>
      <c r="Y11" s="41"/>
      <c r="Z11" s="41"/>
      <c r="AA11" s="41"/>
      <c r="AB11" s="41"/>
      <c r="AC11" s="41" t="s">
        <v>39</v>
      </c>
      <c r="AD11" s="41" t="s">
        <v>40</v>
      </c>
      <c r="AE11" s="57" t="s">
        <v>41</v>
      </c>
    </row>
    <row r="12" spans="1:31" s="46" customFormat="1" ht="121.8" customHeight="1" x14ac:dyDescent="0.25">
      <c r="A12" s="43">
        <v>7</v>
      </c>
      <c r="B12" s="44" t="s">
        <v>42</v>
      </c>
      <c r="C12" s="44" t="s">
        <v>43</v>
      </c>
      <c r="D12" s="41" t="s">
        <v>26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39">
        <v>1</v>
      </c>
      <c r="R12" s="41"/>
      <c r="S12" s="54"/>
      <c r="T12" s="56"/>
      <c r="U12" s="41"/>
      <c r="V12" s="41"/>
      <c r="W12" s="41"/>
      <c r="X12" s="41"/>
      <c r="Y12" s="54"/>
      <c r="Z12" s="56"/>
      <c r="AA12" s="41"/>
      <c r="AB12" s="41"/>
      <c r="AC12" s="41" t="s">
        <v>44</v>
      </c>
      <c r="AD12" s="41" t="s">
        <v>45</v>
      </c>
      <c r="AE12" s="54"/>
    </row>
    <row r="13" spans="1:31" s="46" customFormat="1" ht="121.8" customHeight="1" x14ac:dyDescent="0.25">
      <c r="A13" s="43">
        <v>8</v>
      </c>
      <c r="B13" s="47" t="s">
        <v>46</v>
      </c>
      <c r="C13" s="44" t="s">
        <v>47</v>
      </c>
      <c r="D13" s="41" t="s">
        <v>26</v>
      </c>
      <c r="E13" s="58"/>
      <c r="F13" s="58"/>
      <c r="G13" s="39">
        <v>1</v>
      </c>
      <c r="H13" s="40">
        <v>1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 t="s">
        <v>48</v>
      </c>
      <c r="AD13" s="41" t="s">
        <v>45</v>
      </c>
      <c r="AE13" s="45"/>
    </row>
    <row r="14" spans="1:31" s="46" customFormat="1" ht="67.5" customHeight="1" x14ac:dyDescent="0.25">
      <c r="A14" s="43">
        <v>9</v>
      </c>
      <c r="B14" s="47" t="s">
        <v>49</v>
      </c>
      <c r="C14" s="44" t="s">
        <v>50</v>
      </c>
      <c r="D14" s="41" t="s">
        <v>26</v>
      </c>
      <c r="E14" s="58"/>
      <c r="F14" s="58"/>
      <c r="G14" s="41"/>
      <c r="H14" s="41"/>
      <c r="I14" s="41"/>
      <c r="J14" s="41"/>
      <c r="K14" s="39">
        <v>1</v>
      </c>
      <c r="L14" s="41"/>
      <c r="M14" s="41"/>
      <c r="N14" s="41"/>
      <c r="O14" s="41"/>
      <c r="P14" s="41"/>
      <c r="Q14" s="41"/>
      <c r="R14" s="41"/>
      <c r="S14" s="54"/>
      <c r="T14" s="56"/>
      <c r="U14" s="41"/>
      <c r="V14" s="41"/>
      <c r="W14" s="41"/>
      <c r="X14" s="41"/>
      <c r="Y14" s="41"/>
      <c r="Z14" s="41"/>
      <c r="AA14" s="41"/>
      <c r="AB14" s="41"/>
      <c r="AC14" s="41" t="s">
        <v>27</v>
      </c>
      <c r="AD14" s="41" t="s">
        <v>45</v>
      </c>
      <c r="AE14" s="54"/>
    </row>
    <row r="15" spans="1:31" s="46" customFormat="1" ht="56.25" customHeight="1" x14ac:dyDescent="0.25">
      <c r="A15" s="43">
        <v>10</v>
      </c>
      <c r="B15" s="47" t="s">
        <v>51</v>
      </c>
      <c r="C15" s="44" t="s">
        <v>52</v>
      </c>
      <c r="D15" s="41" t="s">
        <v>26</v>
      </c>
      <c r="E15" s="58"/>
      <c r="F15" s="58"/>
      <c r="G15" s="41"/>
      <c r="H15" s="41"/>
      <c r="I15" s="41"/>
      <c r="J15" s="41"/>
      <c r="K15" s="41"/>
      <c r="L15" s="41"/>
      <c r="M15" s="58"/>
      <c r="N15" s="58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54"/>
      <c r="Z15" s="56"/>
      <c r="AA15" s="39">
        <v>1</v>
      </c>
      <c r="AB15" s="41"/>
      <c r="AC15" s="41" t="s">
        <v>27</v>
      </c>
      <c r="AD15" s="41" t="s">
        <v>45</v>
      </c>
      <c r="AE15" s="54"/>
    </row>
    <row r="16" spans="1:31" s="46" customFormat="1" ht="29.25" customHeight="1" x14ac:dyDescent="0.25">
      <c r="A16" s="59">
        <v>11</v>
      </c>
      <c r="B16" s="60" t="s">
        <v>53</v>
      </c>
      <c r="C16" s="61" t="s">
        <v>54</v>
      </c>
      <c r="D16" s="62" t="s">
        <v>55</v>
      </c>
      <c r="E16" s="58"/>
      <c r="F16" s="58"/>
      <c r="G16" s="41"/>
      <c r="H16" s="41"/>
      <c r="I16" s="41"/>
      <c r="J16" s="41"/>
      <c r="K16" s="41"/>
      <c r="L16" s="41"/>
      <c r="M16" s="41"/>
      <c r="N16" s="41"/>
      <c r="O16" s="39">
        <v>1</v>
      </c>
      <c r="P16" s="40">
        <v>1</v>
      </c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39">
        <v>1</v>
      </c>
      <c r="AB16" s="41"/>
      <c r="AC16" s="49" t="s">
        <v>56</v>
      </c>
      <c r="AD16" s="49" t="s">
        <v>45</v>
      </c>
      <c r="AE16" s="63" t="s">
        <v>57</v>
      </c>
    </row>
    <row r="17" spans="1:31" s="67" customFormat="1" ht="60.75" customHeight="1" x14ac:dyDescent="0.3">
      <c r="A17" s="59"/>
      <c r="B17" s="60"/>
      <c r="C17" s="61" t="s">
        <v>58</v>
      </c>
      <c r="D17" s="64"/>
      <c r="E17" s="65"/>
      <c r="F17" s="65"/>
      <c r="G17" s="39">
        <v>1</v>
      </c>
      <c r="H17" s="40">
        <v>1</v>
      </c>
      <c r="I17" s="39">
        <v>1</v>
      </c>
      <c r="J17" s="40">
        <v>1</v>
      </c>
      <c r="K17" s="39">
        <v>1</v>
      </c>
      <c r="L17" s="40">
        <v>1</v>
      </c>
      <c r="M17" s="39">
        <v>1</v>
      </c>
      <c r="N17" s="40">
        <v>1</v>
      </c>
      <c r="O17" s="39">
        <v>1</v>
      </c>
      <c r="P17" s="40">
        <v>1</v>
      </c>
      <c r="Q17" s="39">
        <v>1</v>
      </c>
      <c r="R17" s="41"/>
      <c r="S17" s="39">
        <v>1</v>
      </c>
      <c r="T17" s="41"/>
      <c r="U17" s="39">
        <v>1</v>
      </c>
      <c r="V17" s="41"/>
      <c r="W17" s="39">
        <v>1</v>
      </c>
      <c r="X17" s="41"/>
      <c r="Y17" s="39">
        <v>1</v>
      </c>
      <c r="Z17" s="41"/>
      <c r="AA17" s="39">
        <v>1</v>
      </c>
      <c r="AB17" s="41"/>
      <c r="AC17" s="66"/>
      <c r="AD17" s="66"/>
      <c r="AE17" s="57" t="s">
        <v>59</v>
      </c>
    </row>
    <row r="18" spans="1:31" s="46" customFormat="1" ht="28.5" customHeight="1" x14ac:dyDescent="0.25">
      <c r="A18" s="59"/>
      <c r="B18" s="60"/>
      <c r="C18" s="61" t="s">
        <v>60</v>
      </c>
      <c r="D18" s="64"/>
      <c r="E18" s="58"/>
      <c r="F18" s="58"/>
      <c r="G18" s="41"/>
      <c r="H18" s="41"/>
      <c r="I18" s="41"/>
      <c r="J18" s="41"/>
      <c r="K18" s="41"/>
      <c r="L18" s="41"/>
      <c r="M18" s="41"/>
      <c r="N18" s="41"/>
      <c r="O18" s="39">
        <v>1</v>
      </c>
      <c r="P18" s="40">
        <v>1</v>
      </c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39">
        <v>1</v>
      </c>
      <c r="AB18" s="41"/>
      <c r="AC18" s="66"/>
      <c r="AD18" s="66"/>
      <c r="AE18" s="63" t="s">
        <v>61</v>
      </c>
    </row>
    <row r="19" spans="1:31" s="46" customFormat="1" ht="21.75" customHeight="1" x14ac:dyDescent="0.25">
      <c r="A19" s="59"/>
      <c r="B19" s="60"/>
      <c r="C19" s="61" t="s">
        <v>62</v>
      </c>
      <c r="D19" s="68"/>
      <c r="E19" s="58"/>
      <c r="F19" s="58"/>
      <c r="G19" s="41"/>
      <c r="H19" s="41"/>
      <c r="I19" s="41"/>
      <c r="J19" s="41"/>
      <c r="K19" s="41"/>
      <c r="L19" s="41"/>
      <c r="M19" s="39">
        <v>1</v>
      </c>
      <c r="N19" s="41"/>
      <c r="O19" s="41"/>
      <c r="P19" s="41"/>
      <c r="Q19" s="41"/>
      <c r="R19" s="41"/>
      <c r="S19" s="41"/>
      <c r="T19" s="41"/>
      <c r="U19" s="54"/>
      <c r="V19" s="56"/>
      <c r="W19" s="41"/>
      <c r="X19" s="41"/>
      <c r="Y19" s="41"/>
      <c r="Z19" s="41"/>
      <c r="AA19" s="41"/>
      <c r="AB19" s="41"/>
      <c r="AC19" s="51"/>
      <c r="AD19" s="51"/>
      <c r="AE19" s="54"/>
    </row>
    <row r="20" spans="1:31" s="46" customFormat="1" ht="56.25" customHeight="1" x14ac:dyDescent="0.25">
      <c r="A20" s="43">
        <v>12</v>
      </c>
      <c r="B20" s="47" t="s">
        <v>63</v>
      </c>
      <c r="C20" s="69" t="s">
        <v>64</v>
      </c>
      <c r="D20" s="70" t="s">
        <v>65</v>
      </c>
      <c r="E20" s="56"/>
      <c r="F20" s="56"/>
      <c r="G20" s="71"/>
      <c r="H20" s="71"/>
      <c r="I20" s="71"/>
      <c r="J20" s="71"/>
      <c r="K20" s="71"/>
      <c r="L20" s="71"/>
      <c r="M20" s="56"/>
      <c r="N20" s="56"/>
      <c r="O20" s="71"/>
      <c r="P20" s="71"/>
      <c r="Q20" s="71"/>
      <c r="R20" s="71"/>
      <c r="S20" s="71"/>
      <c r="T20" s="71"/>
      <c r="U20" s="71"/>
      <c r="V20" s="71"/>
      <c r="W20" s="39">
        <v>1</v>
      </c>
      <c r="X20" s="41"/>
      <c r="Y20" s="71"/>
      <c r="Z20" s="71"/>
      <c r="AA20" s="71"/>
      <c r="AB20" s="71"/>
      <c r="AC20" s="41" t="s">
        <v>66</v>
      </c>
      <c r="AD20" s="41" t="s">
        <v>45</v>
      </c>
      <c r="AE20" s="54"/>
    </row>
    <row r="21" spans="1:31" s="46" customFormat="1" ht="63.75" customHeight="1" x14ac:dyDescent="0.25">
      <c r="A21" s="43">
        <v>13</v>
      </c>
      <c r="B21" s="47" t="s">
        <v>67</v>
      </c>
      <c r="C21" s="69" t="s">
        <v>68</v>
      </c>
      <c r="D21" s="70" t="s">
        <v>69</v>
      </c>
      <c r="E21" s="56"/>
      <c r="F21" s="56"/>
      <c r="G21" s="71"/>
      <c r="H21" s="71"/>
      <c r="I21" s="71"/>
      <c r="J21" s="71"/>
      <c r="K21" s="39">
        <v>1</v>
      </c>
      <c r="L21" s="40">
        <v>1</v>
      </c>
      <c r="M21" s="56"/>
      <c r="N21" s="56"/>
      <c r="O21" s="71"/>
      <c r="P21" s="71"/>
      <c r="Q21" s="71"/>
      <c r="R21" s="71"/>
      <c r="S21" s="71"/>
      <c r="T21" s="71"/>
      <c r="U21" s="71"/>
      <c r="V21" s="71"/>
      <c r="W21" s="41"/>
      <c r="X21" s="41"/>
      <c r="Y21" s="71"/>
      <c r="Z21" s="71"/>
      <c r="AA21" s="71"/>
      <c r="AB21" s="71"/>
      <c r="AC21" s="41" t="s">
        <v>70</v>
      </c>
      <c r="AD21" s="41" t="s">
        <v>45</v>
      </c>
      <c r="AE21" s="45"/>
    </row>
    <row r="22" spans="1:31" s="46" customFormat="1" ht="63.75" customHeight="1" x14ac:dyDescent="0.25">
      <c r="A22" s="43">
        <v>14</v>
      </c>
      <c r="B22" s="47" t="s">
        <v>71</v>
      </c>
      <c r="C22" s="69" t="s">
        <v>72</v>
      </c>
      <c r="D22" s="70" t="s">
        <v>69</v>
      </c>
      <c r="E22" s="56"/>
      <c r="F22" s="56"/>
      <c r="G22" s="71"/>
      <c r="H22" s="71"/>
      <c r="I22" s="71"/>
      <c r="J22" s="71"/>
      <c r="K22" s="39">
        <v>1</v>
      </c>
      <c r="L22" s="40">
        <v>1</v>
      </c>
      <c r="M22" s="56"/>
      <c r="N22" s="56"/>
      <c r="O22" s="71"/>
      <c r="P22" s="71"/>
      <c r="Q22" s="71"/>
      <c r="R22" s="71"/>
      <c r="S22" s="71"/>
      <c r="T22" s="71"/>
      <c r="U22" s="71"/>
      <c r="V22" s="71"/>
      <c r="W22" s="41"/>
      <c r="X22" s="41"/>
      <c r="Y22" s="71"/>
      <c r="Z22" s="71"/>
      <c r="AA22" s="71"/>
      <c r="AB22" s="71"/>
      <c r="AC22" s="41" t="s">
        <v>66</v>
      </c>
      <c r="AD22" s="41" t="s">
        <v>45</v>
      </c>
      <c r="AE22" s="45"/>
    </row>
    <row r="23" spans="1:31" s="46" customFormat="1" ht="77.25" customHeight="1" x14ac:dyDescent="0.25">
      <c r="A23" s="43">
        <v>15</v>
      </c>
      <c r="B23" s="47" t="s">
        <v>73</v>
      </c>
      <c r="C23" s="69" t="s">
        <v>74</v>
      </c>
      <c r="D23" s="70" t="s">
        <v>69</v>
      </c>
      <c r="E23" s="56"/>
      <c r="F23" s="56"/>
      <c r="G23" s="71"/>
      <c r="H23" s="71"/>
      <c r="I23" s="71"/>
      <c r="J23" s="71"/>
      <c r="K23" s="71"/>
      <c r="L23" s="71"/>
      <c r="M23" s="56"/>
      <c r="N23" s="56"/>
      <c r="O23" s="39">
        <v>1</v>
      </c>
      <c r="P23" s="40">
        <v>1</v>
      </c>
      <c r="Q23" s="71"/>
      <c r="R23" s="71"/>
      <c r="S23" s="71"/>
      <c r="T23" s="71"/>
      <c r="U23" s="71"/>
      <c r="V23" s="71"/>
      <c r="W23" s="41"/>
      <c r="X23" s="41"/>
      <c r="Y23" s="71"/>
      <c r="Z23" s="71"/>
      <c r="AA23" s="71"/>
      <c r="AB23" s="71"/>
      <c r="AC23" s="41" t="s">
        <v>75</v>
      </c>
      <c r="AD23" s="41" t="s">
        <v>45</v>
      </c>
      <c r="AE23" s="63" t="s">
        <v>76</v>
      </c>
    </row>
    <row r="24" spans="1:31" s="46" customFormat="1" ht="54" customHeight="1" x14ac:dyDescent="0.25">
      <c r="A24" s="43">
        <v>16</v>
      </c>
      <c r="B24" s="47" t="s">
        <v>77</v>
      </c>
      <c r="C24" s="69" t="s">
        <v>78</v>
      </c>
      <c r="D24" s="70" t="s">
        <v>69</v>
      </c>
      <c r="E24" s="56"/>
      <c r="F24" s="56"/>
      <c r="G24" s="71"/>
      <c r="H24" s="71"/>
      <c r="I24" s="71"/>
      <c r="J24" s="71"/>
      <c r="K24" s="71"/>
      <c r="L24" s="71"/>
      <c r="M24" s="56"/>
      <c r="N24" s="56"/>
      <c r="O24" s="71"/>
      <c r="P24" s="71"/>
      <c r="Q24" s="71"/>
      <c r="R24" s="71"/>
      <c r="S24" s="39">
        <v>1</v>
      </c>
      <c r="T24" s="41"/>
      <c r="U24" s="71"/>
      <c r="V24" s="71"/>
      <c r="W24" s="41"/>
      <c r="X24" s="41"/>
      <c r="Y24" s="71"/>
      <c r="Z24" s="71"/>
      <c r="AA24" s="71"/>
      <c r="AB24" s="71"/>
      <c r="AC24" s="41" t="s">
        <v>66</v>
      </c>
      <c r="AD24" s="41" t="s">
        <v>45</v>
      </c>
      <c r="AE24" s="54"/>
    </row>
    <row r="25" spans="1:31" s="46" customFormat="1" ht="55.8" customHeight="1" x14ac:dyDescent="0.25">
      <c r="A25" s="43">
        <v>17</v>
      </c>
      <c r="B25" s="47" t="s">
        <v>79</v>
      </c>
      <c r="C25" s="69" t="s">
        <v>80</v>
      </c>
      <c r="D25" s="70" t="s">
        <v>69</v>
      </c>
      <c r="E25" s="56"/>
      <c r="F25" s="56"/>
      <c r="G25" s="71"/>
      <c r="H25" s="71"/>
      <c r="I25" s="71"/>
      <c r="J25" s="71"/>
      <c r="K25" s="71"/>
      <c r="L25" s="71"/>
      <c r="M25" s="56"/>
      <c r="N25" s="56"/>
      <c r="O25" s="71"/>
      <c r="P25" s="71"/>
      <c r="Q25" s="71"/>
      <c r="R25" s="71"/>
      <c r="S25" s="39">
        <v>1</v>
      </c>
      <c r="T25" s="41"/>
      <c r="U25" s="71"/>
      <c r="V25" s="71"/>
      <c r="W25" s="41"/>
      <c r="X25" s="41"/>
      <c r="Y25" s="39">
        <v>1</v>
      </c>
      <c r="Z25" s="41"/>
      <c r="AA25" s="71"/>
      <c r="AB25" s="71"/>
      <c r="AC25" s="41" t="s">
        <v>81</v>
      </c>
      <c r="AD25" s="41" t="s">
        <v>45</v>
      </c>
      <c r="AE25" s="54"/>
    </row>
    <row r="26" spans="1:31" s="46" customFormat="1" ht="60.75" customHeight="1" x14ac:dyDescent="0.25">
      <c r="A26" s="43">
        <v>18</v>
      </c>
      <c r="B26" s="47" t="s">
        <v>73</v>
      </c>
      <c r="C26" s="69" t="s">
        <v>82</v>
      </c>
      <c r="D26" s="70" t="s">
        <v>69</v>
      </c>
      <c r="E26" s="56"/>
      <c r="F26" s="56"/>
      <c r="G26" s="71"/>
      <c r="H26" s="71"/>
      <c r="I26" s="71"/>
      <c r="J26" s="71"/>
      <c r="K26" s="71"/>
      <c r="L26" s="71"/>
      <c r="M26" s="56"/>
      <c r="N26" s="56"/>
      <c r="O26" s="54"/>
      <c r="P26" s="56"/>
      <c r="Q26" s="71"/>
      <c r="R26" s="71"/>
      <c r="S26" s="71"/>
      <c r="T26" s="71"/>
      <c r="U26" s="39">
        <v>1</v>
      </c>
      <c r="V26" s="41"/>
      <c r="W26" s="41"/>
      <c r="X26" s="41"/>
      <c r="Y26" s="71"/>
      <c r="Z26" s="71"/>
      <c r="AA26" s="71"/>
      <c r="AB26" s="71"/>
      <c r="AC26" s="41" t="s">
        <v>75</v>
      </c>
      <c r="AD26" s="41" t="s">
        <v>45</v>
      </c>
      <c r="AE26" s="54"/>
    </row>
    <row r="27" spans="1:31" s="6" customFormat="1" ht="19.5" customHeight="1" x14ac:dyDescent="0.25">
      <c r="A27" s="1"/>
      <c r="B27" s="2" t="s">
        <v>83</v>
      </c>
      <c r="C27" s="3">
        <f>SUM(E27+G27+I27+K27+M27+O27+Q27+S27+U27+W27+Y27+AA27)</f>
        <v>34</v>
      </c>
      <c r="D27" s="1"/>
      <c r="E27" s="4">
        <f t="shared" ref="E27:AB27" si="0">SUM(E6:E26)</f>
        <v>1</v>
      </c>
      <c r="F27" s="4">
        <f t="shared" si="0"/>
        <v>1</v>
      </c>
      <c r="G27" s="4">
        <f t="shared" si="0"/>
        <v>3</v>
      </c>
      <c r="H27" s="4">
        <f t="shared" si="0"/>
        <v>3</v>
      </c>
      <c r="I27" s="4">
        <f t="shared" si="0"/>
        <v>3</v>
      </c>
      <c r="J27" s="4">
        <f t="shared" si="0"/>
        <v>3</v>
      </c>
      <c r="K27" s="4">
        <f t="shared" si="0"/>
        <v>5</v>
      </c>
      <c r="L27" s="4">
        <f t="shared" si="0"/>
        <v>4</v>
      </c>
      <c r="M27" s="4">
        <f t="shared" si="0"/>
        <v>2</v>
      </c>
      <c r="N27" s="4">
        <f t="shared" si="0"/>
        <v>1</v>
      </c>
      <c r="O27" s="4">
        <f t="shared" si="0"/>
        <v>5</v>
      </c>
      <c r="P27" s="4">
        <f t="shared" si="0"/>
        <v>4</v>
      </c>
      <c r="Q27" s="4">
        <f t="shared" si="0"/>
        <v>2</v>
      </c>
      <c r="R27" s="4">
        <f t="shared" si="0"/>
        <v>0</v>
      </c>
      <c r="S27" s="4">
        <f t="shared" si="0"/>
        <v>3</v>
      </c>
      <c r="T27" s="4">
        <f t="shared" si="0"/>
        <v>0</v>
      </c>
      <c r="U27" s="4">
        <f t="shared" si="0"/>
        <v>2</v>
      </c>
      <c r="V27" s="4">
        <f t="shared" si="0"/>
        <v>0</v>
      </c>
      <c r="W27" s="4">
        <f t="shared" si="0"/>
        <v>2</v>
      </c>
      <c r="X27" s="4">
        <f t="shared" si="0"/>
        <v>0</v>
      </c>
      <c r="Y27" s="4">
        <f t="shared" si="0"/>
        <v>2</v>
      </c>
      <c r="Z27" s="4">
        <f t="shared" si="0"/>
        <v>0</v>
      </c>
      <c r="AA27" s="4">
        <f t="shared" si="0"/>
        <v>4</v>
      </c>
      <c r="AB27" s="4">
        <f t="shared" si="0"/>
        <v>0</v>
      </c>
      <c r="AC27" s="5"/>
      <c r="AD27" s="5"/>
    </row>
    <row r="28" spans="1:31" x14ac:dyDescent="0.3">
      <c r="B28" s="7" t="s">
        <v>84</v>
      </c>
      <c r="C28" s="8">
        <f>(F27+H27+J27+L27+N27+P27+R27+T27+V27+X27+Z27+AB27)</f>
        <v>16</v>
      </c>
      <c r="D28" s="7" t="s">
        <v>85</v>
      </c>
      <c r="E28" s="9">
        <f>1/C27</f>
        <v>2.9411764705882353E-2</v>
      </c>
      <c r="F28" s="10"/>
      <c r="G28" s="9">
        <f>(4/C27)</f>
        <v>0.11764705882352941</v>
      </c>
      <c r="H28" s="10"/>
      <c r="I28" s="9">
        <f>(7/C27)</f>
        <v>0.20588235294117646</v>
      </c>
      <c r="J28" s="10"/>
      <c r="K28" s="9">
        <f>(11/C27)</f>
        <v>0.3235294117647059</v>
      </c>
      <c r="L28" s="10"/>
      <c r="M28" s="9">
        <f>(12/C27)</f>
        <v>0.35294117647058826</v>
      </c>
      <c r="N28" s="10"/>
      <c r="O28" s="9">
        <f>(16/C27)</f>
        <v>0.47058823529411764</v>
      </c>
      <c r="P28" s="10"/>
      <c r="Q28" s="9"/>
      <c r="R28" s="10"/>
      <c r="S28" s="9"/>
      <c r="T28" s="10"/>
      <c r="U28" s="9"/>
      <c r="V28" s="10"/>
      <c r="W28" s="9"/>
      <c r="X28" s="10"/>
      <c r="Y28" s="9"/>
      <c r="Z28" s="10"/>
      <c r="AA28" s="9"/>
      <c r="AB28" s="10"/>
      <c r="AC28" s="73"/>
    </row>
    <row r="29" spans="1:31" hidden="1" x14ac:dyDescent="0.3">
      <c r="D29" s="76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8"/>
    </row>
    <row r="30" spans="1:31" hidden="1" x14ac:dyDescent="0.3">
      <c r="D30" s="76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8"/>
    </row>
    <row r="31" spans="1:31" hidden="1" x14ac:dyDescent="0.3">
      <c r="D31" s="76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8"/>
    </row>
    <row r="32" spans="1:31" hidden="1" x14ac:dyDescent="0.3">
      <c r="K32" s="80"/>
      <c r="L32" s="80"/>
      <c r="Q32" s="80"/>
      <c r="R32" s="80"/>
    </row>
    <row r="33" spans="4:18" hidden="1" x14ac:dyDescent="0.3">
      <c r="Q33" s="80"/>
      <c r="R33" s="80"/>
    </row>
    <row r="34" spans="4:18" hidden="1" x14ac:dyDescent="0.3">
      <c r="Q34" s="80"/>
      <c r="R34" s="80"/>
    </row>
    <row r="35" spans="4:18" hidden="1" x14ac:dyDescent="0.3">
      <c r="Q35" s="80"/>
      <c r="R35" s="80"/>
    </row>
    <row r="36" spans="4:18" hidden="1" x14ac:dyDescent="0.3">
      <c r="D36" s="81"/>
    </row>
  </sheetData>
  <mergeCells count="42">
    <mergeCell ref="A1:C2"/>
    <mergeCell ref="D1:AE2"/>
    <mergeCell ref="A3:C3"/>
    <mergeCell ref="D3:AE3"/>
    <mergeCell ref="A4:A5"/>
    <mergeCell ref="B4:B5"/>
    <mergeCell ref="C4:C5"/>
    <mergeCell ref="D4:D5"/>
    <mergeCell ref="E4:F4"/>
    <mergeCell ref="G4:H4"/>
    <mergeCell ref="AE4:AE5"/>
    <mergeCell ref="U4:V4"/>
    <mergeCell ref="AC4:AC5"/>
    <mergeCell ref="AD4:AD5"/>
    <mergeCell ref="AC8:AC9"/>
    <mergeCell ref="AD8:AD9"/>
    <mergeCell ref="A16:A19"/>
    <mergeCell ref="B16:B19"/>
    <mergeCell ref="D16:D19"/>
    <mergeCell ref="AC16:AC19"/>
    <mergeCell ref="AD16:AD19"/>
    <mergeCell ref="M4:N4"/>
    <mergeCell ref="O4:P4"/>
    <mergeCell ref="Q4:R4"/>
    <mergeCell ref="S4:T4"/>
    <mergeCell ref="E28:F28"/>
    <mergeCell ref="G28:H28"/>
    <mergeCell ref="I28:J28"/>
    <mergeCell ref="K28:L28"/>
    <mergeCell ref="M28:N28"/>
    <mergeCell ref="I4:J4"/>
    <mergeCell ref="K4:L4"/>
    <mergeCell ref="W28:X28"/>
    <mergeCell ref="Y28:Z28"/>
    <mergeCell ref="AA28:AB28"/>
    <mergeCell ref="O28:P28"/>
    <mergeCell ref="Q28:R28"/>
    <mergeCell ref="S28:T28"/>
    <mergeCell ref="U28:V28"/>
    <mergeCell ref="W4:X4"/>
    <mergeCell ref="Y4:Z4"/>
    <mergeCell ref="AA4:AB4"/>
  </mergeCells>
  <pageMargins left="0.7" right="0.7" top="0.75" bottom="0.75" header="0.3" footer="0.3"/>
  <pageSetup scale="30" orientation="portrait" r:id="rId1"/>
  <colBreaks count="1" manualBreakCount="1">
    <brk id="3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PTA SG-SST seg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Caballero</dc:creator>
  <cp:keywords/>
  <dc:description/>
  <cp:lastModifiedBy>ROBERT TORRES VELANDIA</cp:lastModifiedBy>
  <cp:revision/>
  <dcterms:created xsi:type="dcterms:W3CDTF">2021-07-19T16:13:27Z</dcterms:created>
  <dcterms:modified xsi:type="dcterms:W3CDTF">2021-10-21T22:52:33Z</dcterms:modified>
  <cp:category/>
  <cp:contentStatus/>
</cp:coreProperties>
</file>