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CINCI\Compartida\Planeacion\PLANEACIÓN AÑO 2020\PARA SUBIR PÁGINA WEB\2018\"/>
    </mc:Choice>
  </mc:AlternateContent>
  <bookViews>
    <workbookView xWindow="0" yWindow="0" windowWidth="24000" windowHeight="9135" activeTab="5"/>
  </bookViews>
  <sheets>
    <sheet name="Programa Auditorìa 2018" sheetId="1" r:id="rId1"/>
    <sheet name="PROPUESTA POA OCI" sheetId="5" r:id="rId2"/>
    <sheet name="Hoja1" sheetId="2" r:id="rId3"/>
    <sheet name="revisión cumplim 2018" sheetId="3" r:id="rId4"/>
    <sheet name="Hoja3" sheetId="4" r:id="rId5"/>
    <sheet name="publicaciòn" sheetId="6" r:id="rId6"/>
  </sheets>
  <definedNames>
    <definedName name="_xlnm._FilterDatabase" localSheetId="3" hidden="1">'revisión cumplim 2018'!$B$1:$AH$40</definedName>
    <definedName name="_xlnm.Print_Area" localSheetId="0">'Programa Auditorìa 2018'!$A$1:$AK$80</definedName>
    <definedName name="_xlnm.Print_Titles" localSheetId="0">'Programa Auditorìa 2018'!$17:$18</definedName>
  </definedNames>
  <calcPr calcId="162913"/>
</workbook>
</file>

<file path=xl/calcChain.xml><?xml version="1.0" encoding="utf-8"?>
<calcChain xmlns="http://schemas.openxmlformats.org/spreadsheetml/2006/main">
  <c r="AE28" i="6" l="1"/>
  <c r="AE31" i="6"/>
  <c r="AE42" i="6"/>
  <c r="AE41" i="6"/>
  <c r="L42" i="6"/>
  <c r="M42" i="6"/>
  <c r="N42" i="6"/>
  <c r="O42" i="6"/>
  <c r="P42" i="6"/>
  <c r="Q42" i="6"/>
  <c r="K42" i="6"/>
  <c r="L41" i="6"/>
  <c r="M41" i="6"/>
  <c r="N41" i="6"/>
  <c r="O41" i="6"/>
  <c r="P41" i="6"/>
  <c r="Q41" i="6"/>
  <c r="K41" i="6"/>
  <c r="L37" i="6"/>
  <c r="M37" i="6"/>
  <c r="N37" i="6"/>
  <c r="O37" i="6"/>
  <c r="P37" i="6"/>
  <c r="Q37" i="6"/>
  <c r="K37" i="6"/>
  <c r="L28" i="6"/>
  <c r="M28" i="6"/>
  <c r="N28" i="6"/>
  <c r="O28" i="6"/>
  <c r="P28" i="6"/>
  <c r="Q28" i="6"/>
  <c r="K28" i="6"/>
  <c r="AE40" i="6" l="1"/>
  <c r="AE39" i="6"/>
  <c r="AE36" i="6"/>
  <c r="AE35" i="6"/>
  <c r="AE34" i="6"/>
  <c r="AE33" i="6"/>
  <c r="AE32" i="6"/>
  <c r="AE30" i="6"/>
  <c r="AE27" i="6"/>
  <c r="AE25" i="6"/>
  <c r="AE24" i="6"/>
  <c r="AE23" i="6"/>
  <c r="AE22" i="6"/>
  <c r="AE21" i="6"/>
  <c r="AE34" i="5" l="1"/>
  <c r="AJ39" i="5" l="1"/>
  <c r="AI39" i="5"/>
  <c r="AH39" i="5"/>
  <c r="AG39" i="5"/>
  <c r="AF39" i="5"/>
  <c r="AE38" i="5"/>
  <c r="AE37" i="5"/>
  <c r="AE35" i="5"/>
  <c r="AE33" i="5"/>
  <c r="AE32" i="5"/>
  <c r="AE31" i="5"/>
  <c r="AE29" i="5"/>
  <c r="AE27" i="5"/>
  <c r="AE25" i="5"/>
  <c r="AE24" i="5"/>
  <c r="AE23" i="5"/>
  <c r="AE22" i="5"/>
  <c r="AE21" i="5"/>
  <c r="AE19" i="5"/>
  <c r="AW68" i="1" l="1"/>
  <c r="AO68" i="1" l="1"/>
  <c r="AP68" i="1"/>
  <c r="AQ68" i="1"/>
  <c r="AR68" i="1"/>
  <c r="AS68" i="1"/>
  <c r="AN68" i="1"/>
  <c r="AM68" i="1"/>
  <c r="AV67" i="1" l="1"/>
  <c r="AU67" i="1" l="1"/>
  <c r="AV68" i="1" s="1"/>
  <c r="AT67" i="1"/>
  <c r="AT68" i="1" l="1"/>
  <c r="AU68" i="1"/>
  <c r="AS67" i="1"/>
  <c r="AR67" i="1" l="1"/>
  <c r="AQ67" i="1" l="1"/>
  <c r="AP67" i="1"/>
  <c r="AM67" i="1"/>
  <c r="AN67" i="1"/>
  <c r="AO67" i="1"/>
  <c r="AL67" i="1"/>
  <c r="AK61" i="1"/>
  <c r="AK22" i="1"/>
  <c r="AK20" i="1"/>
  <c r="AK21" i="1"/>
  <c r="AK53" i="1"/>
  <c r="AK54" i="1"/>
  <c r="AK33" i="1"/>
  <c r="AK47" i="1"/>
  <c r="C26" i="2"/>
  <c r="B26" i="2"/>
  <c r="B8" i="2"/>
  <c r="AH28" i="3"/>
  <c r="AH27" i="3"/>
  <c r="AH26" i="3"/>
  <c r="AH25" i="3"/>
  <c r="AH24" i="3"/>
  <c r="AH23" i="3"/>
  <c r="AH22" i="3"/>
  <c r="AH21" i="3"/>
  <c r="AH20" i="3"/>
  <c r="AH19" i="3"/>
  <c r="AH18" i="3"/>
  <c r="AH17" i="3"/>
  <c r="AH16" i="3"/>
  <c r="AH15" i="3"/>
  <c r="AH14" i="3"/>
  <c r="AH12" i="3"/>
  <c r="AH11" i="3"/>
  <c r="AH10" i="3"/>
  <c r="AH9" i="3"/>
  <c r="AH8" i="3"/>
  <c r="AH7" i="3"/>
  <c r="AH6" i="3"/>
  <c r="AH5" i="3"/>
  <c r="AH4" i="3"/>
  <c r="AH3" i="3"/>
  <c r="AH2" i="3"/>
  <c r="AK66" i="1"/>
  <c r="AK65" i="1"/>
  <c r="AK56" i="1"/>
  <c r="AK57" i="1"/>
  <c r="AK58" i="1"/>
  <c r="AK59" i="1"/>
  <c r="AK60" i="1"/>
  <c r="AK62" i="1"/>
  <c r="AK63" i="1"/>
  <c r="AK41" i="1"/>
  <c r="AK42" i="1"/>
  <c r="AK43" i="1"/>
  <c r="AK44" i="1"/>
  <c r="AK45" i="1"/>
  <c r="AK46" i="1"/>
  <c r="AK48" i="1"/>
  <c r="AK49" i="1"/>
  <c r="AK50" i="1"/>
  <c r="AK55" i="1"/>
  <c r="AK52" i="1"/>
  <c r="AK40" i="1"/>
  <c r="AK39" i="1"/>
  <c r="AK38" i="1"/>
  <c r="AK36" i="1"/>
  <c r="AK35" i="1"/>
  <c r="AK34" i="1"/>
  <c r="AK32" i="1"/>
  <c r="AK31" i="1"/>
  <c r="AK30" i="1"/>
  <c r="AK29" i="1"/>
  <c r="AK28" i="1"/>
  <c r="AK27" i="1"/>
  <c r="AK26" i="1"/>
  <c r="AK25" i="1"/>
  <c r="AK24" i="1"/>
</calcChain>
</file>

<file path=xl/comments1.xml><?xml version="1.0" encoding="utf-8"?>
<comments xmlns="http://schemas.openxmlformats.org/spreadsheetml/2006/main">
  <authors>
    <author>Dani</author>
  </authors>
  <commentList>
    <comment ref="Y45" authorId="0" shapeId="0">
      <text>
        <r>
          <rPr>
            <b/>
            <sz val="9"/>
            <color indexed="81"/>
            <rFont val="Tahoma"/>
            <family val="2"/>
          </rPr>
          <t>Ycastro:</t>
        </r>
        <r>
          <rPr>
            <sz val="9"/>
            <color indexed="81"/>
            <rFont val="Tahoma"/>
            <family val="2"/>
          </rPr>
          <t xml:space="preserve">
Informaci{on enviada el 15 de febrero y por solicitud de CGN Reenviado el 14/03/16 (por no ser accesible)</t>
        </r>
      </text>
    </comment>
    <comment ref="X48" authorId="0" shapeId="0">
      <text>
        <r>
          <rPr>
            <b/>
            <sz val="9"/>
            <color indexed="81"/>
            <rFont val="Tahoma"/>
            <family val="2"/>
          </rPr>
          <t xml:space="preserve">Ycastro:
</t>
        </r>
        <r>
          <rPr>
            <sz val="9"/>
            <color indexed="81"/>
            <rFont val="Tahoma"/>
            <family val="2"/>
          </rPr>
          <t>Enviado el 15 de diciembre de 2016</t>
        </r>
        <r>
          <rPr>
            <sz val="9"/>
            <color indexed="81"/>
            <rFont val="Tahoma"/>
            <family val="2"/>
          </rPr>
          <t xml:space="preserve">
</t>
        </r>
      </text>
    </comment>
  </commentList>
</comments>
</file>

<file path=xl/sharedStrings.xml><?xml version="1.0" encoding="utf-8"?>
<sst xmlns="http://schemas.openxmlformats.org/spreadsheetml/2006/main" count="904" uniqueCount="367">
  <si>
    <t>D</t>
  </si>
  <si>
    <t>N</t>
  </si>
  <si>
    <t>O</t>
  </si>
  <si>
    <t>S</t>
  </si>
  <si>
    <t>A</t>
  </si>
  <si>
    <t>J</t>
  </si>
  <si>
    <t>M</t>
  </si>
  <si>
    <t>F</t>
  </si>
  <si>
    <t>E</t>
  </si>
  <si>
    <t>% Ejecución</t>
  </si>
  <si>
    <t xml:space="preserve">Ejecución Año: </t>
  </si>
  <si>
    <t>Actividades x Año</t>
  </si>
  <si>
    <t xml:space="preserve">Programación Año: </t>
  </si>
  <si>
    <t>Proceso</t>
  </si>
  <si>
    <t>Detalle de la actividad</t>
  </si>
  <si>
    <t>Nombre de la actividad</t>
  </si>
  <si>
    <t>No.</t>
  </si>
  <si>
    <t>INFORMES DE LEY</t>
  </si>
  <si>
    <t>Informe de PQRS</t>
  </si>
  <si>
    <t>Informe de Austeridad</t>
  </si>
  <si>
    <t>Informe para el fenecimiento de la Cuenta General del Presupuesto y del Tesoro; Informe a la Cámara de Representantes.</t>
  </si>
  <si>
    <t>Seguimiento a la Relación de Acreencias a favor de la  entidad, Pendientes de Pago.</t>
  </si>
  <si>
    <t>Seguimiento a la Racionalización de Trámites.</t>
  </si>
  <si>
    <t>Evaluación del cumplimiento de los planes, programas y proyectos a cargo de cada dependencia de las metas establecidas en términos de calidad, oportunidad, resultados y satisfacción de la población beneficiaria y coherencia con los objetivos misionales.</t>
  </si>
  <si>
    <t>Verificar la conformidad en la aplicación de los requisitos de los diferentes modelos referenciales que componen el SIG.</t>
  </si>
  <si>
    <t>Informe Evaluación por Dependencia (POA) -Ley 909/04</t>
  </si>
  <si>
    <t xml:space="preserve"> Verificar el nivel de cumplimiento de las directrices fijadas por el Departamento Administrativo de la Función Pública, en el reporte de la información en el SIGEP.</t>
  </si>
  <si>
    <t>Verificación de la oportunidad y calidad de la información reportada por la empresa a través del SIRECI.</t>
  </si>
  <si>
    <t>El informe debe relacionar todos los presuntos actos de corrupción que de acuerdo con las observaciones, seguimientos y auditorías realizados por la Oficina se hayan detectado.</t>
  </si>
  <si>
    <t>Informe seguimiento Plan Anticorrupción - Ley 1474/11.</t>
  </si>
  <si>
    <t>Se deberá verificar la ejecución de acciones formuladas en el Plan Anticorrupción de la Entidad.</t>
  </si>
  <si>
    <t>Seguimiento al funcionamiento y reporte de la información que le compete al secretario técnico del comité</t>
  </si>
  <si>
    <t>Valorar la efectividad de las acciones formuladas en el plan de mejoramiento institucional.</t>
  </si>
  <si>
    <t>CONVENCIONES</t>
  </si>
  <si>
    <t>ENTREGA INFORME FINAL</t>
  </si>
  <si>
    <t>Evaluar el cumplimiento de las acciones formuladas en el Plan Integrado de Gestión.</t>
  </si>
  <si>
    <t>Oficina Jurídica</t>
  </si>
  <si>
    <t>Ofiicina Jurídica</t>
  </si>
  <si>
    <t>Oficina Asesora de Planeación</t>
  </si>
  <si>
    <t>De acuerdo con los lineamientos del Decreto 019/12 verificar los avances frente a la política antitrámites de la Entidad.</t>
  </si>
  <si>
    <t>Gestión Talento Humano</t>
  </si>
  <si>
    <t>OTRAS ACTIVIDADES</t>
  </si>
  <si>
    <t>Realización del Comité de Coordinación de Control Interno</t>
  </si>
  <si>
    <t>Fomento de la Cultura de Control</t>
  </si>
  <si>
    <t>En cumplimiento de los roles asignados a las Oficinas de Control Interno, se llevarán a cabo actividades de sensibilización  que permitan fortalecer la cultura de control al interior de la Entidad.</t>
  </si>
  <si>
    <t>En cumplimiento del Código Contencioso y la Ley 1474/11 se debe verificar las PQRS recibidas y atendidas, teniendo en cuenta la calidad y efectividad de las respuestas.</t>
  </si>
  <si>
    <t>Atención a ciudadanos y Usuarios</t>
  </si>
  <si>
    <t>Atención a visita de Contraloría</t>
  </si>
  <si>
    <t>Contratación</t>
  </si>
  <si>
    <t>Informe Pormenorizado del Sistema Integrado de Gestión - Ley 1474/11.</t>
  </si>
  <si>
    <t xml:space="preserve">Se recibe solicitud escrita del Congreso. </t>
  </si>
  <si>
    <t>Todos</t>
  </si>
  <si>
    <t>Seguimiento sobre convenios de Cooperación vigentes para la administración de recursos.</t>
  </si>
  <si>
    <t>Verificar el manejo, monitoreo y control de los convenios en todos los aspectos de su ejecución (acciones, recursos, ejecución).</t>
  </si>
  <si>
    <t>Informe SIRECI Contratación a la Contraloría General.</t>
  </si>
  <si>
    <t>Verificar la calidad y actualización de la  información para la respectiva certificación y enviar a la Dirección de Defensa Judicial.</t>
  </si>
  <si>
    <t>Secretaria General - Contabilidad</t>
  </si>
  <si>
    <t>Evaluar el cumplimiento de la Ley 716 de 2001 y especificamente la elaboracion del boletín de morosos y la remisión a la Contaduría.</t>
  </si>
  <si>
    <t>Control Interno</t>
  </si>
  <si>
    <t>Jurídica - Control Interno</t>
  </si>
  <si>
    <t>Verificación de la oportunidad y calidad de la información reportada por el Instituto. Presentación a través del SIRECI.</t>
  </si>
  <si>
    <t>Secretaria General - Control Interno</t>
  </si>
  <si>
    <t>Seguimiento a cada una de las actividades planteadas en el Plan de Mejoramiento Institucional (Incluye PM. CGR, otras Auditorías externas y PM Auditorías Internas)</t>
  </si>
  <si>
    <t xml:space="preserve">Informe Ejecutivo del Sistema de Control Interno y Calidad. </t>
  </si>
  <si>
    <t>Verificar la implementación y sostenibilidad del Sistema de Control Interno, de acuerdo con los lineamientos emitidos por el Consejo Asesor del Gobierno Nacional en materia de Control Interno.</t>
  </si>
  <si>
    <t>Informe de Control Interno Contable</t>
  </si>
  <si>
    <t>Verificar el cumplimiento de lo dispuesto en la Resolución 357 de 2008.</t>
  </si>
  <si>
    <t>Informe Derechos de Autor Software. Directiva Presidencial No. 02 de de 2002.
Circular No. 1000 -06 de 22 de junio de 2004.
Circular No. 07 de diciembre 28 de 2005. 
Circular 04 DE 22 de diciembre de 2006</t>
  </si>
  <si>
    <t>Verificación, recomendaciones, seguimiento y resultados sobre el cumplimiento de las normas en materia de derechos de autor referente al software.</t>
  </si>
  <si>
    <t>Contable</t>
  </si>
  <si>
    <t>Planeación . Sistemas</t>
  </si>
  <si>
    <t>Informe sobre posibles actos de corrupción  Ley 1474, Decreto 19.de 2012. EVENTUAL cuando se presente.</t>
  </si>
  <si>
    <t>Seguimiento al Mapa de Riesgos.</t>
  </si>
  <si>
    <t>Seguimiento a la autoevaluación de seguimiento a las acciones planteadas.</t>
  </si>
  <si>
    <t>Seguimiento a la evaluación del desempeño y Acuerdos de Gestión en todos los niveles</t>
  </si>
  <si>
    <t>Verificar la suscripción y hacer seguimiento a la ejecución de la evaluación del desempeño.</t>
  </si>
  <si>
    <t>Gestión Talento Humano - Líderes de Proceso</t>
  </si>
  <si>
    <t>Planeación</t>
  </si>
  <si>
    <t>Planeación - Secretaría- Coordina Control Interno</t>
  </si>
  <si>
    <t>Oficina Jurídica, Oficina de Planeación y demás dependencias que se considere necesario.</t>
  </si>
  <si>
    <t>Arqueos Caja Menor</t>
  </si>
  <si>
    <t>Financiero</t>
  </si>
  <si>
    <t>Administración Documental</t>
  </si>
  <si>
    <t>Informe Cuenta Anual consolidada a  Contraloría General</t>
  </si>
  <si>
    <t>Informe avance Modelo Integrado de Planeación y Gestión - Decreto 2482/12 que incluye las metas sectoriales del Sistema de Seguimiento a Metas de Gobierno -SISMEG-</t>
  </si>
  <si>
    <t>Informe de los contratos realizados por prestación de servicios, para apoyo a la gestión de la entidad en el aplicativo SIGEP - DAFP</t>
  </si>
  <si>
    <t>Actualización de la información los contratos realizados por prestación de servicios, por cada uno de los contratistas.</t>
  </si>
  <si>
    <t xml:space="preserve">Informe de justificación de la ejecución presupuestal del período para enviar al Ministerio de Educación y al Ministerio de Hacienda y Crédito Público
</t>
  </si>
  <si>
    <t>Informe de gestión Plan de Acción
Anual (Cierre de Vigencia)</t>
  </si>
  <si>
    <t>Informe de rendición de cuentas</t>
  </si>
  <si>
    <t xml:space="preserve">Informe de avance del Plan Sectorial
de Desarrollo Administrativo (PASE)
de acuerdo al Decreto 3622 de 2005
</t>
  </si>
  <si>
    <t xml:space="preserve">Secretaría General - 
Oficina Asesora de 
Planeación- Control 
Interno
</t>
  </si>
  <si>
    <t>Anteproyecto de presupuesto para
cada vigencia de acuerdo con el
Estatuto Orgánico del Presupuesto
General de la Nación. Enviar
información del anteproyecto de
presupuesto de funcionamiento a
MHCP (31 marzo) y del presupuesto de
inversión al DNP (30 mayo)</t>
  </si>
  <si>
    <t>Oficina Asesora de 
Planeación</t>
  </si>
  <si>
    <t>Informe de Contabilidad que incluya la
información financiera, económica,
social y ambiental de los entes
públicos enviado a través del CHIP
(Consolidador de Hacienda e
Información Pública). -Contaduría
General de la Nación</t>
  </si>
  <si>
    <t>Contabilidad - Secretaría General</t>
  </si>
  <si>
    <t>Envío de los Estados Financieros al
Ministerio de Hacienda y Crédito
Público y al Departamento Nacional de 
Planeación.</t>
  </si>
  <si>
    <t>Informe de deudores morosos enviado
al MHCP.</t>
  </si>
  <si>
    <t xml:space="preserve">Informe mensual de inversiones
forzosas TES
</t>
  </si>
  <si>
    <t>Tesorería</t>
  </si>
  <si>
    <t>Seguimiento a proyectos de inversión
pública - Aplicativo SPI del
Departamento Nacional de Planeación</t>
  </si>
  <si>
    <t>Seguimiento a proyectos de inversión
pública - Aplicativo SUIFP del
Departamento Nacional de Planeación
para la actualización de proyectos</t>
  </si>
  <si>
    <t>Seguimiento a piublicación en la web al 31 de enero de cada año de:
1. Plan de Compras
2. Plan Anticorrupción (Riesgos, antitrámites, rendición de cuentas, mecanismos para mejorar la atención al ciudadano)
3, Presupuesto
4. Política de Desarrollo del Talento Humano
5. Efciencia Administrativa y cero papel</t>
  </si>
  <si>
    <t>Recopilación de información para reportar al Comité los avances y estado del Sistema de Control Interno.</t>
  </si>
  <si>
    <t>Informe Personal y costos</t>
  </si>
  <si>
    <t>Gestión Humana y contratación</t>
  </si>
  <si>
    <t>Gestión Humana, Contratación - consolida Control interno</t>
  </si>
  <si>
    <t>INSTITUTO NACIONAL PARA CIEGOS - INCI</t>
  </si>
  <si>
    <t>PROCESOS</t>
  </si>
  <si>
    <t>Estrategico</t>
  </si>
  <si>
    <t>Misional</t>
  </si>
  <si>
    <t>Apoyo</t>
  </si>
  <si>
    <t>Evaluación y Mejoramiento</t>
  </si>
  <si>
    <t>Secretaría General</t>
  </si>
  <si>
    <t>x</t>
  </si>
  <si>
    <t>Envío de Información Exógena a la
DIAN y Minhacienda</t>
  </si>
  <si>
    <t>Entrega de información y documentos según requerimientos. Cuando se realice la visita.</t>
  </si>
  <si>
    <t>Auditorías de Gestión</t>
  </si>
  <si>
    <t>Auditoría Gestión</t>
  </si>
  <si>
    <t>Auditorías de Calidad</t>
  </si>
  <si>
    <t>Direccionamiento Estratégico</t>
  </si>
  <si>
    <t>Jurídica</t>
  </si>
  <si>
    <t>Informes de Ley</t>
  </si>
  <si>
    <t>Enero</t>
  </si>
  <si>
    <t>Febrero</t>
  </si>
  <si>
    <t>Marzo</t>
  </si>
  <si>
    <t>Abril</t>
  </si>
  <si>
    <t>Mayo</t>
  </si>
  <si>
    <t>Junio</t>
  </si>
  <si>
    <t>Julio</t>
  </si>
  <si>
    <t>Agosto</t>
  </si>
  <si>
    <t>Septiembre</t>
  </si>
  <si>
    <t>Octubre</t>
  </si>
  <si>
    <t>Noviembre</t>
  </si>
  <si>
    <t>Diciembre</t>
  </si>
  <si>
    <t>Seguimientos - Otras actividades</t>
  </si>
  <si>
    <t xml:space="preserve">Fecha de Aprobación: </t>
  </si>
  <si>
    <t>Comité de Coordinación de Control Interno</t>
  </si>
  <si>
    <t>Informes avances a proyecto de inversión en la web de DNP (Seguimiento a proyectos de Inversión SPI)</t>
  </si>
  <si>
    <t>X</t>
  </si>
  <si>
    <t>Realizadas</t>
  </si>
  <si>
    <t>Quien aprueba:</t>
  </si>
  <si>
    <t>CÓDIGO: DG-100-FM-0204</t>
  </si>
  <si>
    <t>VERSIÓN:  1</t>
  </si>
  <si>
    <t>FECHA:  31/03/2015</t>
  </si>
  <si>
    <t>Resumen</t>
  </si>
  <si>
    <t>Arqueos de Caja Menor</t>
  </si>
  <si>
    <t>Auditorías de calidad</t>
  </si>
  <si>
    <t>Auditorías de Gestión Documental</t>
  </si>
  <si>
    <t>Informes Control Interno</t>
  </si>
  <si>
    <t>febrero</t>
  </si>
  <si>
    <t>Total</t>
  </si>
  <si>
    <t>Responsable</t>
  </si>
  <si>
    <t>Informes demás dependencias</t>
  </si>
  <si>
    <t>Responsable Auditoría / Seguimiento</t>
  </si>
  <si>
    <t>Hallazgos</t>
  </si>
  <si>
    <t>Acciones</t>
  </si>
  <si>
    <t>Procesos</t>
  </si>
  <si>
    <t>Administrativo</t>
  </si>
  <si>
    <t>Comunicaciones</t>
  </si>
  <si>
    <t>Gerencia Jurídica</t>
  </si>
  <si>
    <t>Gestión Contractual</t>
  </si>
  <si>
    <t>Gestión Humana</t>
  </si>
  <si>
    <t>Gestión de Políticas Públicas</t>
  </si>
  <si>
    <t>Gestión Técnica</t>
  </si>
  <si>
    <t>Informática y Tecnología</t>
  </si>
  <si>
    <t>producción y Mercadeo Social</t>
  </si>
  <si>
    <t>Servicio al Ciudadano</t>
  </si>
  <si>
    <t>TOTAL</t>
  </si>
  <si>
    <t>Informe (Certificación) de que la Entidad tiene actualizada la información sobre su actividad litigiosa en el Sistema Único de Gestión e Información Litigiosa del Estado (e-Kogui).</t>
  </si>
  <si>
    <t xml:space="preserve">Seguimiento al Sistema de Información y Gestión del Empleo Público "SIGEP" </t>
  </si>
  <si>
    <t>Informe de legalización de gasto</t>
  </si>
  <si>
    <t>A partir de 2015 se diligencia a través del CHIP. Informe Control Macro fiscal.</t>
  </si>
  <si>
    <t>Informe Derechos de Autor Software. Directiva Presidencial No. 02 de de 2002.
Circular No. 1000 -06 de 22 de junio de 2004.
Circular No. 07 de diciembre 28 de 2005. 
Circular 04 DE 22 de diciembre de 2006
Circular 017 de 2011</t>
  </si>
  <si>
    <t>Orientación a las personas con dv, familias y colectivos</t>
  </si>
  <si>
    <t>Asistencia técnica</t>
  </si>
  <si>
    <t>Emisora INCI - Radio</t>
  </si>
  <si>
    <t>Publicaciones periódicas</t>
  </si>
  <si>
    <t>Biblioteca virtual para ciegos</t>
  </si>
  <si>
    <t>Producción de libros y otros contenidos digitales para personas con dv</t>
  </si>
  <si>
    <t>Producción de impresos braille, QR, macrotipo y relieve</t>
  </si>
  <si>
    <t>La tienda INCI</t>
  </si>
  <si>
    <t>Gestión contractual</t>
  </si>
  <si>
    <t>Gestión jurídica</t>
  </si>
  <si>
    <t>Gestión humana</t>
  </si>
  <si>
    <t>Informática y tecnología</t>
  </si>
  <si>
    <t>Administración documental</t>
  </si>
  <si>
    <t>Evaluación y mejoramiento Institucional</t>
  </si>
  <si>
    <t xml:space="preserve">Innovación, diseño y planificación de la dotación del material didáctico para personas con dv </t>
  </si>
  <si>
    <t>Ricardo Hernández
Gustavo Fernandez</t>
  </si>
  <si>
    <t>Miryam Herrera
Luz Angela Ulloa</t>
  </si>
  <si>
    <t>Andrea Cháves
Miryam Herrera</t>
  </si>
  <si>
    <t>Martha Gómez
Marisol Ramirez</t>
  </si>
  <si>
    <t>Martha Cossio
Henry emisora</t>
  </si>
  <si>
    <t>Andrea Cháves
Martha Castro</t>
  </si>
  <si>
    <t>Enrique King
Henry emisora</t>
  </si>
  <si>
    <t>Enrique King
Gina Ariza</t>
  </si>
  <si>
    <t>Gladys Mireya Pardo
Hermes Cely</t>
  </si>
  <si>
    <t>Yolanda Parra
Luz Hedy Ortiz</t>
  </si>
  <si>
    <t>Esperanza Verdugo
Sonia Cardozo</t>
  </si>
  <si>
    <t>Esperanza Verdugo
Hermes Cely</t>
  </si>
  <si>
    <t>Patricia Montoya
Sandra Gómez</t>
  </si>
  <si>
    <t>Marisol Ramírez
Edwin Beltrán</t>
  </si>
  <si>
    <t>Armando Servicio al C
Clara Romero</t>
  </si>
  <si>
    <t>Luz Hedy Ortiz
Miryam Herrera</t>
  </si>
  <si>
    <t>Martha Gómez
Yolanda Castro</t>
  </si>
  <si>
    <t>Andrea Cháves
Sandra Ramírez</t>
  </si>
  <si>
    <t>Luis Arnulfo Delgado
Sandra Cortes</t>
  </si>
  <si>
    <t>Ricardo Hernández</t>
  </si>
  <si>
    <t>Gustavo Fernandez</t>
  </si>
  <si>
    <t>Martha Cossio</t>
  </si>
  <si>
    <t>Martha Gómez</t>
  </si>
  <si>
    <t>Yolanda Castro</t>
  </si>
  <si>
    <t xml:space="preserve">Andrea Cháves
</t>
  </si>
  <si>
    <t>Miryam Herrera</t>
  </si>
  <si>
    <t>Luz Angela Ulloa</t>
  </si>
  <si>
    <t>Luis Arnulfo Delgado</t>
  </si>
  <si>
    <t>Sandra Cortes</t>
  </si>
  <si>
    <t>Marisol Ramirez</t>
  </si>
  <si>
    <t>Asistencia Técnica 1</t>
  </si>
  <si>
    <t>Biblioteca 1</t>
  </si>
  <si>
    <t>Emisora 2</t>
  </si>
  <si>
    <t>Orientación a las personas con dv, familias y colectivos 1</t>
  </si>
  <si>
    <t>Biblioteca 2</t>
  </si>
  <si>
    <t>Orientación a las personas con dv, familias y colectivos 2</t>
  </si>
  <si>
    <t>Publicaciones periódicas 1</t>
  </si>
  <si>
    <t>Emisora 1</t>
  </si>
  <si>
    <t>Producción de libros y otros contenidos digitales para personas con dv 1</t>
  </si>
  <si>
    <t>Producción de libros y otros contenidos digitales para personas con dv 2</t>
  </si>
  <si>
    <t>Martha Castro</t>
  </si>
  <si>
    <t>Enrique King</t>
  </si>
  <si>
    <t>Innovación, diseño y planificación de la dotación del material didáctico para personas con dv 1</t>
  </si>
  <si>
    <t>Comunicaciones 2</t>
  </si>
  <si>
    <t>Comunicaciones 1</t>
  </si>
  <si>
    <t>Innovación, diseño y planificación de la dotación del material didáctico para personas con dv 2</t>
  </si>
  <si>
    <t>Producción de impresos braille, QR, macrotipo y relieve 1</t>
  </si>
  <si>
    <t>Gladys Pardo</t>
  </si>
  <si>
    <t>La tienda 1</t>
  </si>
  <si>
    <t>Hermes Cely</t>
  </si>
  <si>
    <t>La tienda 2</t>
  </si>
  <si>
    <t>Financiero 1</t>
  </si>
  <si>
    <t>Financiero 2</t>
  </si>
  <si>
    <t xml:space="preserve">Sandra Ramírez </t>
  </si>
  <si>
    <t>Yolanda Parra</t>
  </si>
  <si>
    <t>Administrativo 1</t>
  </si>
  <si>
    <t>Luz Hedy Ortiz</t>
  </si>
  <si>
    <t>Administrativo 2</t>
  </si>
  <si>
    <t>Esperanza Verdugo</t>
  </si>
  <si>
    <t>Juridica 1</t>
  </si>
  <si>
    <t>Sonia Cardozo</t>
  </si>
  <si>
    <t>Juridica 2</t>
  </si>
  <si>
    <t>Patricia Montoya</t>
  </si>
  <si>
    <t>Gestion humana 1</t>
  </si>
  <si>
    <t>Gestion humana 2</t>
  </si>
  <si>
    <t>Informática 1</t>
  </si>
  <si>
    <t xml:space="preserve">Edwin Beltrán </t>
  </si>
  <si>
    <t>Informática 2</t>
  </si>
  <si>
    <t>adm documental 1</t>
  </si>
  <si>
    <t>Clara Romero</t>
  </si>
  <si>
    <t>adm documental 2</t>
  </si>
  <si>
    <t>Evaluación y mejoramiento 1</t>
  </si>
  <si>
    <t>Evaluación y mejoramiento 2</t>
  </si>
  <si>
    <t>Henry Diaz</t>
  </si>
  <si>
    <t>Sandra Gómez</t>
  </si>
  <si>
    <t>Asistencia Técnica 2</t>
  </si>
  <si>
    <t>Direccionamiento 1</t>
  </si>
  <si>
    <t>Armando Gómez</t>
  </si>
  <si>
    <t>Direccionamiento 2</t>
  </si>
  <si>
    <t>Seguimiento a cada una de las actividades planteadas en el Plan de Mejoramiento Institucional</t>
  </si>
  <si>
    <t>Seguimiento al cumplimiento de las acciones del Plan de Mejoramiento.</t>
  </si>
  <si>
    <t>Por definir</t>
  </si>
  <si>
    <t>Líder y Responsable del proceso / Experto Asignado (EA)</t>
  </si>
  <si>
    <t>SEGUIMIENTOS</t>
  </si>
  <si>
    <t>Seguimiento Función Procesos Disciplinarios</t>
  </si>
  <si>
    <t>Secretaría General - Procesos Disciplinarios</t>
  </si>
  <si>
    <t>Literal c artículo 12 Ley 87 de 1993</t>
  </si>
  <si>
    <t>Financiera</t>
  </si>
  <si>
    <t xml:space="preserve">Gestión Humana, Contratación </t>
  </si>
  <si>
    <t>A enero</t>
  </si>
  <si>
    <t>Acumulado a febrero</t>
  </si>
  <si>
    <t>Acumulado a marzo</t>
  </si>
  <si>
    <r>
      <t xml:space="preserve">Reporte sobre la legalización de gastos de anticipos. En caso de no presentarse se debe enviar una certificación firmada por el representante legal informando que no se realizaron anticipos al correo cgr@contraloria.gov.co. </t>
    </r>
    <r>
      <rPr>
        <sz val="10"/>
        <color rgb="FFFF0000"/>
        <rFont val="Arial"/>
        <family val="2"/>
      </rPr>
      <t>Mediante correo del día 03/03/2017 la Contraloría remitió oficio dirigido a los representantes legales en donde informa que no se requiere remitir este informe, sino tenerlo disponible. Por tanto no requiere continuar.</t>
    </r>
  </si>
  <si>
    <t xml:space="preserve">Informe de justificación de la ejecución presupuestal del período para enviar al Ministerio de Educación quienes lo remiten a la Contraloría.
</t>
  </si>
  <si>
    <t>Acumulado a abril</t>
  </si>
  <si>
    <t>Acumulado Mayo</t>
  </si>
  <si>
    <t>Verificar el nivel de cumplimiento de las directrices fijadas por el Departamento Administrativo de la Función Pública, en el reporte de la información en el SIGEP.</t>
  </si>
  <si>
    <t>Acumulado Junio</t>
  </si>
  <si>
    <t>Informe avance Plan Mejoramiento - corte a 30 de junio y 31 diciembre a la Contraloría General.</t>
  </si>
  <si>
    <t>Informe seguimiento Plan Anticorrupción - Ley 1474/11 y mapa de riesgos de corrupción</t>
  </si>
  <si>
    <r>
      <t xml:space="preserve">Seguimiento a publicación en la web al 31 de enero de cada año de:
</t>
    </r>
    <r>
      <rPr>
        <sz val="10"/>
        <color rgb="FFFF0000"/>
        <rFont val="Arial"/>
        <family val="2"/>
      </rPr>
      <t>1. Acuerdos de Gestión</t>
    </r>
    <r>
      <rPr>
        <sz val="10"/>
        <color theme="1"/>
        <rFont val="Arial"/>
        <family val="2"/>
      </rPr>
      <t xml:space="preserve">
2. Plan Anticorrupción (Riesgos, antitrámites, rendición de cuentas, mecanismos para mejorar la atención al ciudadano)
3. Plan de Compras
</t>
    </r>
    <r>
      <rPr>
        <sz val="10"/>
        <color rgb="FFFF0000"/>
        <rFont val="Arial"/>
        <family val="2"/>
      </rPr>
      <t>4. Plan de Acción Anual
5. Informe de Gestión 2016</t>
    </r>
    <r>
      <rPr>
        <sz val="10"/>
        <color theme="1"/>
        <rFont val="Arial"/>
        <family val="2"/>
      </rPr>
      <t xml:space="preserve">
6. Presupuesto
7. Plan de adquisiciones
8. Efciencia Administrativa y cero papel</t>
    </r>
  </si>
  <si>
    <t>Seguimiento al Mapa de Riesgos institucional.</t>
  </si>
  <si>
    <t>Acumulado Julio</t>
  </si>
  <si>
    <r>
      <t xml:space="preserve">Objetivo del Programa: </t>
    </r>
    <r>
      <rPr>
        <sz val="10"/>
        <rFont val="Arial"/>
        <family val="2"/>
      </rPr>
      <t xml:space="preserve"> 
Auditorías de Gestión Control Interno: Verificar y evaluar de forma independiente el funcionamiento del Sistema de Control Interno de la Entidad basado en los criterios, para el cumplimiento de los objetivos y normatividad vigente, planes, programas y proyectos para cada uno de los procesos evaluados y proponer recomendaciones para su mejora.</t>
    </r>
  </si>
  <si>
    <r>
      <t xml:space="preserve">Alcance del Programa: </t>
    </r>
    <r>
      <rPr>
        <sz val="10"/>
        <rFont val="Arial"/>
        <family val="2"/>
      </rPr>
      <t xml:space="preserve"> 
Auditorías de Gestión Control Interno: Inicia con la elaboración del Programa Anual de Auditorías y programación de presentación de informes y seguimientos y termina con la formulación y seguimiento a las actividades del plan de mejoramiento. </t>
    </r>
  </si>
  <si>
    <r>
      <t xml:space="preserve">Criterios: </t>
    </r>
    <r>
      <rPr>
        <sz val="10"/>
        <rFont val="Arial"/>
        <family val="2"/>
      </rPr>
      <t>- Requisitos de los procedimiento o normas aplicables según corresponda
Auditorías de Gestión Control Interno:  Ley 87 de 1993 (Control Interno), Resolución 357 de 2008 de la Contaduría General de la Nación (Procedimiento de Control Interno Contable), Ley 1105 de 2006 (artículo 13), Decreto 943 de 2014 (adopta la actualización del MECI, Decreto 1083 de 2015 (Decreto único reglamentario de la Función Pública) artículos 2.2.21.6.1 y siguientes, Decreto 2482 de 2012 (Modelo Integrado de Planeación y Gestión, Gobierno en Línea, Ley 1474 de 2011 (Estatuto Anticorrupción), Ley 594 de 2000 (Ley General de Archivo), Gestión Documental, Ley 019 de 2012 (Ley antitrámites), Ley 1712 de 2014 (Ley de Transparencia y Acceso a la Información), Decreto 103 de 2015 (Reglamentario de la Ley 1712/2014), Decreto 2573 de 2014 (Lineamientos Genreales de Gobierno en Linea), Ley 1755 de 2015 (Derecho Fundamental de Petición), Ley 1757 de 2015 (Promoción y Protección al derecho a la participación ciudadana).</t>
    </r>
  </si>
  <si>
    <r>
      <t xml:space="preserve">Recursos:
</t>
    </r>
    <r>
      <rPr>
        <sz val="10"/>
        <color theme="1"/>
        <rFont val="Arial"/>
        <family val="2"/>
      </rPr>
      <t xml:space="preserve">- Humanos: Equipo de trabajo de la Oficina de Control interno y de cada uno de los involucrados en los diferentes procesos para las auditorías de calidad.
- Finacieros: Presupuesto asignado para apoyo al proceso de Evaluación y Mejoramiento Institucional.
- Tecnológicos: Equipos de computo, sistemas de información, Sistema de Gestión Documental ORFEO, sistemas de redes y correo electrónico del Instituto.
No se requieren recursos de desplazamientos para realizar auditorías, teniendo en cuenta que el INCI funciona centralizadamente. Actualmente aún presenta comodatos en otras ciudades, los cuales están depurándose para culminarse, esta labor la realizan cada uno de los supervisores con el apoyo y asesoría de la Oficina Asesora Jurídica.
</t>
    </r>
  </si>
  <si>
    <r>
      <t xml:space="preserve">Riesgos:
- </t>
    </r>
    <r>
      <rPr>
        <sz val="10"/>
        <color theme="1"/>
        <rFont val="Arial"/>
        <family val="2"/>
      </rPr>
      <t>De detección: Circunstancias que impidan obtener una opinión certera acerca del Control Interno en la Entidad.  Mitigación del Riesgo: Planeación de la auditoria, elaboración y aplicación de pruebas de recorrido.
- Baja designación de recursos para contratar personal de apoyo para las auditorías especiales (Auditoría Financiera y auditoría de Contratación)</t>
    </r>
  </si>
  <si>
    <t>Acumulado Agosto</t>
  </si>
  <si>
    <t>Acumulado Septiembre</t>
  </si>
  <si>
    <t>Acumulado Octubre</t>
  </si>
  <si>
    <t>Acumulado noviembre</t>
  </si>
  <si>
    <t>Acumulado diciembre</t>
  </si>
  <si>
    <t>Informe sobre posibles actos de corrupción  Ley 1474 de  2011, artìculo 9, Decreto 19.de 2012. EVENTUAL cuando se presente.</t>
  </si>
  <si>
    <t>PROGRAMA ANUAL DE AUDITORÍAS 2018</t>
  </si>
  <si>
    <t>Vigencia: 2018</t>
  </si>
  <si>
    <t>Planeación - Secretaría Gral, Control Interno</t>
  </si>
  <si>
    <t>Verificar su cumplimiento</t>
  </si>
  <si>
    <t>Verificación cumplimiento normatividad y validación de efectivo y saldo en cuentas. Dc.1068 de 2015 Artículo 2.8.3.3.11.</t>
  </si>
  <si>
    <t>Se deberá verificar en forma mensual el cumplimiento de las disposiciones al respecto, se deberá preparar y enviar al representante legal de las entidades, un informe trimestral, que determine el grado de cumplimiento de estas disposiciones y las acciones que se deben tomar al respecto.</t>
  </si>
  <si>
    <t>Vigencia: JULIO 11 A DICIEMBRE 31 DE 2018</t>
  </si>
  <si>
    <t>Fomento de la Cultura de Control - Enfoque hacia la prevención</t>
  </si>
  <si>
    <t>SEGUIMIENTO</t>
  </si>
  <si>
    <t>Seguimiento a la Implementaciòn del MIPG</t>
  </si>
  <si>
    <t>Comité Institucional de Coordinación de Control Interno</t>
  </si>
  <si>
    <t>Seguimiento a la implementación del MIPG en la entidad.</t>
  </si>
  <si>
    <t>Informe Pormenorizado del Sistema Integrado de Gestión - Ley 1474/11, artículo 9</t>
  </si>
  <si>
    <t>Informe seguimiento Plan Anticorrupción - Ley 1474/11 y mapa de riesgos de corrupción
Art. 74 Plan de Acción, publicación a mas tardar el 31 de enero de cada año en la pagina web</t>
  </si>
  <si>
    <t>En cumplimiento del Código Contencioso y la Ley 1474/11 se debe verificar las PQRS recibidas y atendidas, teniendo en cuenta la calidad y efectividad de las respuestas. Art. 76</t>
  </si>
  <si>
    <t>fechas de presentación</t>
  </si>
  <si>
    <t xml:space="preserve">Informe Semestral, con corte a junio y diciembre de cada año. </t>
  </si>
  <si>
    <t>Informe Anual, con corte a 31 de diciembre de cada año. Se presenta en enero.</t>
  </si>
  <si>
    <t>Informe avance Plan Mejoramiento Contraloría General de la Nación</t>
  </si>
  <si>
    <t>Informe Anual, con corte a 31 de diciembre de cada año. Se presenta con la rendición de la cuenta anual.</t>
  </si>
  <si>
    <t>Informe Anual, inf corte a 32 servicios diciembre servicios cada año. Sc presenta inf la rendición servicios la cuenta anual.</t>
  </si>
  <si>
    <t>Seguimiento Anual, acr corte a 32 especificamente diciembre especificamente cada año. Sv presenta acr la rendición especificamente la cuenta anual.</t>
  </si>
  <si>
    <t>Seguimiento Anual, sig corte a 32 el diciembre el cada año. Se presenta sig la rendición el la cuenta anual.</t>
  </si>
  <si>
    <t>Seguimiento Anual, seg corte a 31 la diciembre la cada año. Se presenta seg la rendición la la cuenta anual.</t>
  </si>
  <si>
    <t>Seguimiento Anual, seg corte a 33 los diciembre los cada año. Se presenta seg la rendición los la cuenta anual.</t>
  </si>
  <si>
    <t>Informe Trimestral, se presenta dentro de los 30 días siguientes.</t>
  </si>
  <si>
    <t>cuando se presente</t>
  </si>
  <si>
    <t>Informe anual</t>
  </si>
  <si>
    <t>Anual a 31 de enero de cada año</t>
  </si>
  <si>
    <t>Seguimiento semestral</t>
  </si>
  <si>
    <t>Seguimiento anual</t>
  </si>
  <si>
    <t>Se presenta anualmente y se solicitará certificación de presentación al SIRECI</t>
  </si>
  <si>
    <t>Informe Anual, se remite a mas tardar el tercer viernes del mes de marzo.</t>
  </si>
  <si>
    <r>
      <t xml:space="preserve">Planeación - Secretaría Gral. - </t>
    </r>
    <r>
      <rPr>
        <sz val="10"/>
        <color rgb="FFFF0000"/>
        <rFont val="Arial"/>
        <family val="2"/>
      </rPr>
      <t>Control interno no puede participar en la consolidación de la información Ar. 12 ley 87 de 1993</t>
    </r>
  </si>
  <si>
    <t>Para la vigencia 2017, se utiliza el reporte del FURAG II realizado en noviembre de 2017</t>
  </si>
  <si>
    <r>
      <t xml:space="preserve">Informe cuatrimestral: Fechas de Presentación: </t>
    </r>
    <r>
      <rPr>
        <sz val="10"/>
        <color rgb="FFFF0000"/>
        <rFont val="Arial"/>
        <family val="2"/>
      </rPr>
      <t>Marzo 11, Julio 11 de 2018</t>
    </r>
    <r>
      <rPr>
        <sz val="10"/>
        <color theme="1"/>
        <rFont val="Arial"/>
        <family val="2"/>
      </rPr>
      <t xml:space="preserve"> y noviembre 11 de 2018
</t>
    </r>
  </si>
  <si>
    <t>Informe Ejecutivo del Sistema de Control Interno y Calidad. Dc.1083 de 2015, título 21 Sistema de Control Interno. modificado por el Decreto 1499 de 2017 - Definio un solo sistema de gestión que se articula con el Sistema de control Interno MIPG, a traves del FURAG II</t>
  </si>
  <si>
    <t>Informe (Certificación) de que la Entidad tiene actualizada la información sobre su actividad litigiosa en el Sistema Único de Gestión e Información Litigiosa del Estado. Dc. 1069 de 2015</t>
  </si>
  <si>
    <t>Informe semestral. Artículo 2.2.3.4.1.14. Verificación. Los jefes de control interno de cada entidad verificarán el cumplimiento de las obligaciones establecidas en el presente capítulo a través de los procedimientos internos que se establezcan y de conformidad con los protocolos establecidos por la Dirección de Gestión de Información de la Agencia y enviarán semestralmente a la Agencia Nacional de Defensa Jurídica del Estado, certificación sobre el resultado de la verificación, sin perjuicio de las acciones que se estimen pertinentes dentro de los planes de mejoramiento institucionales para asegurar la calidad de la información contenida en el Sistema.</t>
  </si>
  <si>
    <r>
      <t>Informe de avance del Plan Sectorial
de Desarrollo Administrativo (PASE)
de acuerdo al Decreto 3622 de 2005 - D</t>
    </r>
    <r>
      <rPr>
        <sz val="10"/>
        <color rgb="FFFF0000"/>
        <rFont val="Arial"/>
        <family val="2"/>
      </rPr>
      <t>EROGADO POR EL DECRETO 2482 DE 2012</t>
    </r>
    <r>
      <rPr>
        <sz val="10"/>
        <color theme="1"/>
        <rFont val="Arial"/>
        <family val="2"/>
      </rPr>
      <t xml:space="preserve">
</t>
    </r>
  </si>
  <si>
    <t>Seguimiento a las Funciones del Comité de Conciliaciones. Decreto 1069 de 2015, subsección 2, artículo 2.2.4.3.1.2.2. Comité de Conciliación. Artículo 2.2.4.3.1.2.12. De la acción de repetición</t>
  </si>
  <si>
    <t xml:space="preserve">Informe de Austeridad. Dc. 1068 de 2912, Dc. 984 de 2012 </t>
  </si>
  <si>
    <t>Seguimiento al Plan de Mejoramiento de las contralorías. Dc. 648 de 2017.
Cumplimiento al plan de mejoramiento archivistico. Dc. 106 de 2015</t>
  </si>
  <si>
    <t xml:space="preserve">Informe cuatrimestral: 31 de enero, 30 abril, 31 agosto y 31 diciembre. Estrategia plan anticorrupción
Seguimiento avance estrategia Anticorrupción cortes en abril, agosto y diciembre.
</t>
  </si>
  <si>
    <t>Evaluar el cumplimiento de la Ley 716 de 2001 y especificamente la elaboracion del boletín de morosos y la remisión a la Contaduría. Modificado por la Ley 901 de 2004</t>
  </si>
  <si>
    <t>Dentro del seguimiento contractual</t>
  </si>
  <si>
    <t>Seguimiento al Sistema de Información y Gestión del Empleo Público "SIGEP" (Antes  SUIP). Ley 190 de 1995 y los Decretos 2232 de 1995 y 2842 de 2010.</t>
  </si>
  <si>
    <t>El comité de gestión y desarrollo institucional evaluarán cada 3 meses el avance en la implementación del modelo. Decreto 1499  de 2017</t>
  </si>
  <si>
    <t>Seguimiento al cumplimiento de las acciones del Plan de Mejoramiento Institucional</t>
  </si>
  <si>
    <t>Seguimiento al cumplimiento de las funciones del Comité</t>
  </si>
  <si>
    <t>Comié de Conciliaciones 
Secretario Tècnico</t>
  </si>
  <si>
    <t>Informe de Austeridad. Dc. 1068 de 2912, Dc. 984 de 2012 .</t>
  </si>
  <si>
    <t>Evaluar el cumplimiento de la Ley 716 de 2001 y especificamente la elaboracion del boletín de morosos y la remisión a la Contaduría. art. 8 Las oficinas y Jefes de Control Interno, Auditores o quien haga sus veces de conformidad con lo establecido en los artículos 2o, 3o y 12, de la Ley 87 de 1993, deberán evaluar en forma separada, independiente y objetiva el cumplimiento de la presente ley, informando a la máxima autoridad competente del organismo o entidad sobre las deficiencias o irregularidades encontradas.</t>
  </si>
  <si>
    <t>Agosto 14 de 2018</t>
  </si>
  <si>
    <r>
      <t xml:space="preserve">Recursos:
</t>
    </r>
    <r>
      <rPr>
        <sz val="10"/>
        <color theme="1"/>
        <rFont val="Arial"/>
        <family val="2"/>
      </rPr>
      <t xml:space="preserve">- Humanos: Asesor de Control Interno.
- Tecnológicos: Equipos de cómputo, sistemas de información, Sistema de Gestión Documental ORFEO, sistemas de redes y correo electrónico del Instituto.
</t>
    </r>
  </si>
  <si>
    <r>
      <t>Criterios: Normatividad interna y externa vigente, principalmente:</t>
    </r>
    <r>
      <rPr>
        <sz val="10"/>
        <rFont val="Arial"/>
        <family val="2"/>
      </rPr>
      <t xml:space="preserve">
Ley 87 de 1993 (Control Interno), Ley 1474 de 2011 (Estatuto Anticorrupción), Ley 594 de 2000 (Ley General de Archivo),  Ley 1712 de 2014 (Ley de Transparencia y Acceso a la Información), Decreto 648 de 2017, Decreto 1499 de 2017 (Decreto único reglamentario de la Función Pública) Decreto 103 de 2015 (Reglamentario de la Ley 1712/2014), Decreto 2573 de 2014 (Lineamientos Genreales de Gobierno en Linea), Ley 1755 de 2015 (Derecho Fundamental de Petición), Ley 1757 de 2015 (Promoción y Protección al derecho a la participación ciudadana), Decreto 1069 de 2015,  Resolución 357 de 2008 de la Contaduría General de la Nación (Procedimiento de Control Interno Contable).</t>
    </r>
  </si>
  <si>
    <r>
      <t xml:space="preserve">Riesgos:
- </t>
    </r>
    <r>
      <rPr>
        <sz val="10"/>
        <color theme="1"/>
        <rFont val="Arial"/>
        <family val="2"/>
      </rPr>
      <t xml:space="preserve">De detección: Circunstancias que impidan obtener una opinión certera acerca del Control Interno en la Entidad.  Mitigación del Riesgo: Planeación de la auditoria, elaboración y aplicación de pruebas de recorrido.
- Baja designación de recursos para contratar personal de apoyo </t>
    </r>
  </si>
  <si>
    <t>TOTAL INFORMES DE LEY</t>
  </si>
  <si>
    <t>TOTAL SEGUIMIENTOS</t>
  </si>
  <si>
    <t>TOTAL OTRAS ACTIVIDADES</t>
  </si>
  <si>
    <t>TOTAL ACCIONES</t>
  </si>
  <si>
    <t>N.A.</t>
  </si>
  <si>
    <t xml:space="preserve">Elaboró: </t>
  </si>
  <si>
    <t>Asesor con Funciones de Control Interno.</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</si>
</sst>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0"/>
      <name val="Arial"/>
      <family val="2"/>
    </font>
    <font>
      <sz val="8"/>
      <name val="Arial"/>
      <family val="2"/>
    </font>
    <font>
      <b/>
      <sz val="8"/>
      <name val="Arial"/>
      <family val="2"/>
    </font>
    <font>
      <b/>
      <sz val="12"/>
      <name val="Arial Narrow"/>
      <family val="2"/>
    </font>
    <font>
      <b/>
      <sz val="11"/>
      <color theme="1"/>
      <name val="Calibri"/>
      <family val="2"/>
      <scheme val="minor"/>
    </font>
    <font>
      <sz val="8"/>
      <color theme="1"/>
      <name val="Calibri"/>
      <family val="2"/>
      <scheme val="minor"/>
    </font>
    <font>
      <sz val="8"/>
      <color theme="1"/>
      <name val="Arial"/>
      <family val="2"/>
    </font>
    <font>
      <sz val="10"/>
      <color theme="1"/>
      <name val="Arial"/>
      <family val="2"/>
    </font>
    <font>
      <b/>
      <sz val="10"/>
      <color theme="1"/>
      <name val="Arial"/>
      <family val="2"/>
    </font>
    <font>
      <sz val="10"/>
      <color rgb="FFFF0000"/>
      <name val="Arial"/>
      <family val="2"/>
    </font>
    <font>
      <b/>
      <sz val="7"/>
      <name val="Arial"/>
      <family val="2"/>
    </font>
    <font>
      <b/>
      <sz val="10"/>
      <color theme="1"/>
      <name val="Arial Narrow"/>
      <family val="2"/>
    </font>
    <font>
      <sz val="11"/>
      <color theme="1"/>
      <name val="Calibri"/>
      <family val="2"/>
      <scheme val="minor"/>
    </font>
    <font>
      <sz val="10"/>
      <color theme="1"/>
      <name val="Calibri"/>
      <family val="2"/>
      <scheme val="minor"/>
    </font>
    <font>
      <sz val="9"/>
      <color indexed="81"/>
      <name val="Tahoma"/>
      <family val="2"/>
    </font>
    <font>
      <b/>
      <sz val="9"/>
      <color indexed="81"/>
      <name val="Tahoma"/>
      <family val="2"/>
    </font>
    <font>
      <b/>
      <sz val="10"/>
      <name val="Arial"/>
      <family val="2"/>
    </font>
    <font>
      <sz val="11"/>
      <color rgb="FFFF0000"/>
      <name val="Calibri"/>
      <family val="2"/>
      <scheme val="minor"/>
    </font>
    <font>
      <sz val="8"/>
      <color rgb="FFFF0000"/>
      <name val="Arial"/>
      <family val="2"/>
    </font>
    <font>
      <b/>
      <sz val="8"/>
      <color theme="1"/>
      <name val="Arial"/>
      <family val="2"/>
    </font>
    <font>
      <b/>
      <sz val="10"/>
      <color theme="1"/>
      <name val="Calibri"/>
      <family val="2"/>
      <scheme val="minor"/>
    </font>
    <font>
      <b/>
      <sz val="12"/>
      <color theme="1"/>
      <name val="Calibri"/>
      <family val="2"/>
      <scheme val="minor"/>
    </font>
    <font>
      <sz val="12"/>
      <color theme="1"/>
      <name val="Calibri"/>
      <family val="2"/>
      <scheme val="minor"/>
    </font>
    <font>
      <b/>
      <sz val="9"/>
      <name val="Arial"/>
      <family val="2"/>
    </font>
  </fonts>
  <fills count="20">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C00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9"/>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 fillId="0" borderId="0"/>
    <xf numFmtId="9" fontId="1" fillId="0" borderId="0" applyFont="0" applyFill="0" applyBorder="0" applyAlignment="0" applyProtection="0"/>
    <xf numFmtId="9" fontId="13" fillId="0" borderId="0" applyFont="0" applyFill="0" applyBorder="0" applyAlignment="0" applyProtection="0"/>
  </cellStyleXfs>
  <cellXfs count="472">
    <xf numFmtId="0" fontId="0" fillId="0" borderId="0" xfId="0"/>
    <xf numFmtId="0" fontId="0" fillId="0" borderId="0" xfId="0" applyAlignment="1">
      <alignment vertical="center"/>
    </xf>
    <xf numFmtId="0" fontId="6" fillId="0" borderId="0" xfId="0" applyFont="1" applyAlignment="1">
      <alignment vertical="center"/>
    </xf>
    <xf numFmtId="0" fontId="2" fillId="0" borderId="2" xfId="1" applyFont="1" applyFill="1" applyBorder="1" applyAlignment="1" applyProtection="1">
      <alignment vertical="center"/>
      <protection locked="0"/>
    </xf>
    <xf numFmtId="0" fontId="2" fillId="0" borderId="2" xfId="1" applyFont="1" applyFill="1" applyBorder="1" applyAlignment="1" applyProtection="1">
      <alignment horizontal="center" vertical="center"/>
      <protection locked="0"/>
    </xf>
    <xf numFmtId="0" fontId="0" fillId="4" borderId="0" xfId="0" applyFill="1"/>
    <xf numFmtId="0" fontId="5" fillId="0" borderId="0" xfId="0" applyFont="1" applyAlignment="1">
      <alignment vertical="center"/>
    </xf>
    <xf numFmtId="0" fontId="8" fillId="2" borderId="2" xfId="0" applyFont="1" applyFill="1" applyBorder="1" applyAlignment="1">
      <alignment horizontal="justify" vertical="center" wrapText="1"/>
    </xf>
    <xf numFmtId="0" fontId="0" fillId="0" borderId="2" xfId="0" applyBorder="1" applyAlignment="1">
      <alignment horizontal="center" vertical="center"/>
    </xf>
    <xf numFmtId="49" fontId="1" fillId="0" borderId="2" xfId="1" applyNumberFormat="1" applyFont="1" applyFill="1" applyBorder="1" applyAlignment="1">
      <alignment horizontal="justify" vertical="center" wrapText="1"/>
    </xf>
    <xf numFmtId="0" fontId="8" fillId="7" borderId="2" xfId="0" applyFont="1" applyFill="1" applyBorder="1" applyAlignment="1">
      <alignment horizontal="justify" vertical="center" wrapText="1"/>
    </xf>
    <xf numFmtId="0" fontId="8" fillId="0" borderId="3" xfId="1" applyNumberFormat="1" applyFont="1" applyFill="1" applyBorder="1" applyAlignment="1">
      <alignment horizontal="center" vertical="center"/>
    </xf>
    <xf numFmtId="0" fontId="8" fillId="0" borderId="2" xfId="0" applyFont="1" applyBorder="1" applyAlignment="1">
      <alignment horizontal="justify" vertical="center" wrapText="1"/>
    </xf>
    <xf numFmtId="0" fontId="8" fillId="0" borderId="8" xfId="0" applyFont="1" applyBorder="1" applyAlignment="1">
      <alignment horizontal="justify" vertical="center" wrapText="1"/>
    </xf>
    <xf numFmtId="11" fontId="1" fillId="0" borderId="2" xfId="1" applyNumberFormat="1" applyFont="1" applyBorder="1" applyAlignment="1" applyProtection="1">
      <alignment horizontal="justify" vertical="top" wrapText="1"/>
      <protection locked="0"/>
    </xf>
    <xf numFmtId="0" fontId="8" fillId="3" borderId="2" xfId="0" applyFont="1" applyFill="1" applyBorder="1" applyAlignment="1">
      <alignment horizontal="justify" vertical="center" wrapText="1"/>
    </xf>
    <xf numFmtId="0" fontId="8" fillId="0" borderId="2" xfId="0" applyFont="1" applyBorder="1" applyAlignment="1">
      <alignment horizontal="justify" vertical="center"/>
    </xf>
    <xf numFmtId="0" fontId="2" fillId="0" borderId="2" xfId="1" applyFont="1" applyFill="1" applyBorder="1" applyAlignment="1" applyProtection="1">
      <alignment horizontal="justify" vertical="center"/>
      <protection locked="0"/>
    </xf>
    <xf numFmtId="0" fontId="8" fillId="0" borderId="8" xfId="0" applyFont="1" applyBorder="1" applyAlignment="1">
      <alignment horizontal="justify" vertical="center"/>
    </xf>
    <xf numFmtId="0" fontId="8" fillId="0" borderId="1" xfId="0" applyFont="1" applyBorder="1" applyAlignment="1">
      <alignment horizontal="justify" vertical="center"/>
    </xf>
    <xf numFmtId="0" fontId="8" fillId="7" borderId="2" xfId="0" applyFont="1" applyFill="1" applyBorder="1" applyAlignment="1">
      <alignment horizontal="justify" vertical="center"/>
    </xf>
    <xf numFmtId="0" fontId="8" fillId="8" borderId="2" xfId="0" applyFont="1" applyFill="1" applyBorder="1" applyAlignment="1">
      <alignment horizontal="justify" vertical="center" wrapText="1"/>
    </xf>
    <xf numFmtId="49" fontId="1" fillId="0" borderId="5" xfId="1" applyNumberFormat="1" applyFont="1" applyBorder="1" applyAlignment="1" applyProtection="1">
      <alignment horizontal="center" vertical="center" wrapText="1"/>
      <protection locked="0"/>
    </xf>
    <xf numFmtId="0" fontId="0" fillId="0" borderId="2" xfId="0" applyBorder="1" applyAlignment="1">
      <alignment horizontal="center" vertical="center" wrapText="1"/>
    </xf>
    <xf numFmtId="49" fontId="1" fillId="0" borderId="2" xfId="1" applyNumberFormat="1"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49" fontId="1" fillId="0" borderId="6" xfId="1" applyNumberFormat="1" applyFont="1" applyBorder="1" applyAlignment="1" applyProtection="1">
      <alignment horizontal="center" vertical="center" wrapText="1"/>
      <protection locked="0"/>
    </xf>
    <xf numFmtId="0" fontId="2" fillId="7" borderId="2" xfId="1" applyFont="1" applyFill="1" applyBorder="1" applyAlignment="1" applyProtection="1">
      <alignment vertical="center"/>
      <protection locked="0"/>
    </xf>
    <xf numFmtId="0" fontId="2" fillId="7" borderId="2" xfId="1" applyFont="1" applyFill="1" applyBorder="1" applyAlignment="1" applyProtection="1">
      <alignment horizontal="center" vertical="center"/>
      <protection locked="0"/>
    </xf>
    <xf numFmtId="0" fontId="3" fillId="0" borderId="2" xfId="1" applyFont="1" applyFill="1" applyBorder="1" applyAlignment="1">
      <alignment horizontal="center" vertical="center"/>
    </xf>
    <xf numFmtId="0" fontId="8" fillId="0" borderId="2" xfId="0" applyFont="1" applyFill="1" applyBorder="1" applyAlignment="1">
      <alignment horizontal="center" vertical="center" wrapText="1"/>
    </xf>
    <xf numFmtId="49" fontId="1" fillId="0" borderId="2" xfId="1" applyNumberFormat="1" applyFont="1" applyBorder="1" applyAlignment="1" applyProtection="1">
      <alignment horizontal="center" vertical="center" wrapText="1"/>
      <protection locked="0"/>
    </xf>
    <xf numFmtId="0" fontId="7" fillId="0" borderId="2" xfId="0" applyFont="1" applyBorder="1" applyAlignment="1">
      <alignment horizontal="justify" vertical="center"/>
    </xf>
    <xf numFmtId="0" fontId="0" fillId="0" borderId="2" xfId="0" applyBorder="1"/>
    <xf numFmtId="0" fontId="2" fillId="9" borderId="2" xfId="1" applyFont="1" applyFill="1" applyBorder="1" applyAlignment="1" applyProtection="1">
      <alignment horizontal="center" vertical="center"/>
      <protection locked="0"/>
    </xf>
    <xf numFmtId="0" fontId="8" fillId="0" borderId="13" xfId="1" applyFont="1" applyFill="1" applyBorder="1" applyAlignment="1">
      <alignment vertical="center"/>
    </xf>
    <xf numFmtId="0" fontId="8" fillId="0" borderId="15" xfId="1" applyFont="1" applyFill="1" applyBorder="1" applyAlignment="1">
      <alignment vertical="center"/>
    </xf>
    <xf numFmtId="0" fontId="9" fillId="0" borderId="17" xfId="1" applyFont="1" applyFill="1" applyBorder="1" applyAlignment="1">
      <alignment vertical="center"/>
    </xf>
    <xf numFmtId="0" fontId="8" fillId="0" borderId="6" xfId="0" applyFont="1" applyBorder="1" applyAlignment="1">
      <alignment horizontal="justify" vertical="center"/>
    </xf>
    <xf numFmtId="0" fontId="8" fillId="0" borderId="9" xfId="0" applyFont="1" applyBorder="1" applyAlignment="1">
      <alignment horizontal="justify" vertical="center"/>
    </xf>
    <xf numFmtId="0" fontId="8" fillId="0" borderId="10" xfId="0" applyFont="1" applyBorder="1" applyAlignment="1">
      <alignment horizontal="justify"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25" xfId="1" applyNumberFormat="1" applyFont="1" applyFill="1" applyBorder="1" applyAlignment="1">
      <alignment horizontal="justify" vertical="center"/>
    </xf>
    <xf numFmtId="0" fontId="9" fillId="0" borderId="9" xfId="0" applyFont="1" applyBorder="1" applyAlignment="1">
      <alignment horizontal="left" vertical="center"/>
    </xf>
    <xf numFmtId="0" fontId="11" fillId="10" borderId="2" xfId="1" applyFont="1" applyFill="1" applyBorder="1" applyAlignment="1">
      <alignment horizontal="center" textRotation="255" wrapText="1"/>
    </xf>
    <xf numFmtId="0" fontId="11" fillId="9" borderId="2" xfId="1" applyFont="1" applyFill="1" applyBorder="1" applyAlignment="1">
      <alignment horizontal="center" vertical="center" textRotation="255" wrapText="1"/>
    </xf>
    <xf numFmtId="0" fontId="11" fillId="2" borderId="2" xfId="1" applyFont="1" applyFill="1" applyBorder="1" applyAlignment="1">
      <alignment horizontal="center" vertical="center" textRotation="255" wrapText="1"/>
    </xf>
    <xf numFmtId="0" fontId="11" fillId="12" borderId="2" xfId="1" applyFont="1" applyFill="1" applyBorder="1" applyAlignment="1">
      <alignment horizontal="center" textRotation="255" wrapText="1"/>
    </xf>
    <xf numFmtId="0" fontId="1" fillId="0" borderId="2"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3" xfId="0" applyFont="1" applyFill="1" applyBorder="1" applyAlignment="1">
      <alignment horizontal="center" vertical="center"/>
    </xf>
    <xf numFmtId="0" fontId="7" fillId="0" borderId="2" xfId="0" applyFont="1" applyFill="1" applyBorder="1" applyAlignment="1">
      <alignment horizontal="justify" vertical="center"/>
    </xf>
    <xf numFmtId="0" fontId="8" fillId="0" borderId="2"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9" fillId="0" borderId="9" xfId="0" applyFont="1" applyFill="1" applyBorder="1" applyAlignment="1">
      <alignment horizontal="center" vertical="center"/>
    </xf>
    <xf numFmtId="0" fontId="8" fillId="11" borderId="2" xfId="0" applyFont="1" applyFill="1" applyBorder="1" applyAlignment="1">
      <alignment horizontal="justify" vertical="center" wrapText="1"/>
    </xf>
    <xf numFmtId="0" fontId="8"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8" fillId="11" borderId="0" xfId="0" applyFont="1" applyFill="1" applyBorder="1" applyAlignment="1">
      <alignment horizontal="justify" vertical="center" wrapText="1"/>
    </xf>
    <xf numFmtId="0" fontId="6" fillId="6" borderId="0" xfId="0" applyFont="1" applyFill="1" applyBorder="1" applyAlignment="1">
      <alignment vertical="center" wrapText="1"/>
    </xf>
    <xf numFmtId="0" fontId="0" fillId="5" borderId="0" xfId="0" applyFill="1" applyBorder="1"/>
    <xf numFmtId="0" fontId="8" fillId="8" borderId="0" xfId="0" applyFont="1" applyFill="1" applyBorder="1" applyAlignment="1">
      <alignment horizontal="justify" vertical="center" wrapText="1"/>
    </xf>
    <xf numFmtId="0" fontId="3" fillId="0" borderId="2" xfId="1" applyFont="1" applyFill="1" applyBorder="1" applyAlignment="1">
      <alignment horizontal="center" vertical="center" textRotation="255"/>
    </xf>
    <xf numFmtId="0" fontId="8" fillId="0" borderId="19" xfId="1" applyFont="1" applyFill="1" applyBorder="1" applyAlignment="1">
      <alignment vertical="center"/>
    </xf>
    <xf numFmtId="0" fontId="8" fillId="0" borderId="0" xfId="1" applyFont="1" applyFill="1" applyBorder="1" applyAlignment="1">
      <alignment vertical="center"/>
    </xf>
    <xf numFmtId="0" fontId="8" fillId="0" borderId="20" xfId="1" applyFont="1" applyFill="1" applyBorder="1" applyAlignment="1">
      <alignment vertical="center"/>
    </xf>
    <xf numFmtId="0" fontId="1" fillId="0" borderId="2" xfId="0" applyFont="1" applyFill="1" applyBorder="1" applyAlignment="1">
      <alignment horizontal="center" vertical="center" wrapText="1"/>
    </xf>
    <xf numFmtId="0" fontId="8" fillId="0" borderId="9" xfId="0" applyFont="1" applyBorder="1" applyAlignment="1">
      <alignment horizontal="justify" vertical="center"/>
    </xf>
    <xf numFmtId="0" fontId="3" fillId="0" borderId="33" xfId="1" applyFont="1" applyFill="1" applyBorder="1" applyAlignment="1">
      <alignment horizontal="center" vertical="center"/>
    </xf>
    <xf numFmtId="0" fontId="3" fillId="0" borderId="34" xfId="1" applyFont="1" applyFill="1" applyBorder="1" applyAlignment="1">
      <alignment horizontal="center" vertical="center"/>
    </xf>
    <xf numFmtId="9" fontId="0" fillId="0" borderId="4" xfId="3" applyFont="1" applyBorder="1" applyAlignment="1">
      <alignment horizontal="right" vertical="center"/>
    </xf>
    <xf numFmtId="0" fontId="7" fillId="0" borderId="6" xfId="0" applyFont="1" applyBorder="1" applyAlignment="1">
      <alignment horizontal="center" vertical="center"/>
    </xf>
    <xf numFmtId="9" fontId="0" fillId="0" borderId="4" xfId="3" applyFont="1" applyBorder="1" applyAlignment="1">
      <alignment horizontal="center" vertical="center"/>
    </xf>
    <xf numFmtId="0" fontId="0" fillId="0" borderId="4" xfId="0" applyBorder="1" applyAlignment="1">
      <alignment horizontal="center" vertical="center"/>
    </xf>
    <xf numFmtId="9" fontId="0" fillId="0" borderId="10" xfId="3" applyFont="1" applyBorder="1" applyAlignment="1">
      <alignment horizontal="center" vertical="center"/>
    </xf>
    <xf numFmtId="0" fontId="7" fillId="0" borderId="2" xfId="0" applyFont="1" applyBorder="1" applyAlignment="1">
      <alignment horizontal="center" vertical="center"/>
    </xf>
    <xf numFmtId="0" fontId="5" fillId="0" borderId="2" xfId="0" applyFont="1" applyFill="1" applyBorder="1"/>
    <xf numFmtId="0" fontId="5" fillId="0" borderId="2" xfId="0" applyFont="1" applyBorder="1"/>
    <xf numFmtId="0" fontId="8" fillId="0" borderId="6" xfId="0" applyFont="1" applyBorder="1" applyAlignment="1">
      <alignment horizontal="center" vertical="center" wrapText="1"/>
    </xf>
    <xf numFmtId="0" fontId="1" fillId="13" borderId="2" xfId="0" applyFont="1" applyFill="1" applyBorder="1" applyAlignment="1">
      <alignment horizontal="left" vertical="center" wrapText="1"/>
    </xf>
    <xf numFmtId="0" fontId="8" fillId="0" borderId="0" xfId="0" applyFont="1"/>
    <xf numFmtId="0" fontId="8" fillId="0" borderId="2" xfId="0" applyFont="1" applyBorder="1" applyAlignment="1">
      <alignment vertical="center" wrapText="1"/>
    </xf>
    <xf numFmtId="0" fontId="8" fillId="13" borderId="2" xfId="0" applyFont="1" applyFill="1" applyBorder="1" applyAlignment="1">
      <alignment vertical="center" wrapText="1"/>
    </xf>
    <xf numFmtId="0" fontId="8" fillId="0" borderId="0" xfId="0" applyFont="1" applyAlignment="1">
      <alignment vertical="center" wrapText="1"/>
    </xf>
    <xf numFmtId="0" fontId="8" fillId="0" borderId="2" xfId="0" applyFont="1" applyFill="1" applyBorder="1" applyAlignment="1">
      <alignment horizontal="center" vertical="center"/>
    </xf>
    <xf numFmtId="9" fontId="0" fillId="0" borderId="0" xfId="0" applyNumberFormat="1"/>
    <xf numFmtId="0" fontId="0" fillId="0" borderId="0" xfId="0" applyAlignment="1">
      <alignment vertical="top" wrapText="1"/>
    </xf>
    <xf numFmtId="9" fontId="0" fillId="0" borderId="0" xfId="0" applyNumberFormat="1" applyAlignment="1">
      <alignment vertical="top"/>
    </xf>
    <xf numFmtId="9" fontId="0" fillId="0" borderId="0" xfId="3" applyFont="1" applyAlignment="1">
      <alignment vertical="top"/>
    </xf>
    <xf numFmtId="9" fontId="14" fillId="0" borderId="0" xfId="3" applyFont="1" applyAlignment="1">
      <alignment vertical="top"/>
    </xf>
    <xf numFmtId="0" fontId="1" fillId="14" borderId="2" xfId="0" applyFont="1" applyFill="1" applyBorder="1" applyAlignment="1">
      <alignment horizontal="center" vertical="center"/>
    </xf>
    <xf numFmtId="9" fontId="0" fillId="0" borderId="0" xfId="3" applyFont="1" applyFill="1" applyBorder="1" applyAlignment="1">
      <alignment vertical="top" wrapText="1"/>
    </xf>
    <xf numFmtId="9" fontId="0" fillId="0" borderId="0" xfId="3" applyFont="1" applyFill="1" applyBorder="1" applyAlignment="1">
      <alignment vertical="top"/>
    </xf>
    <xf numFmtId="0" fontId="0" fillId="0" borderId="0" xfId="0" applyAlignment="1">
      <alignment wrapText="1"/>
    </xf>
    <xf numFmtId="0" fontId="0" fillId="0" borderId="0" xfId="0" applyFill="1" applyBorder="1" applyAlignment="1">
      <alignment vertical="top" wrapText="1"/>
    </xf>
    <xf numFmtId="9" fontId="0" fillId="0" borderId="0" xfId="3" applyFont="1"/>
    <xf numFmtId="4" fontId="0" fillId="0" borderId="0" xfId="0" applyNumberFormat="1"/>
    <xf numFmtId="10" fontId="0" fillId="0" borderId="0" xfId="3" applyNumberFormat="1" applyFont="1"/>
    <xf numFmtId="0" fontId="8" fillId="9" borderId="7" xfId="0" applyFont="1" applyFill="1" applyBorder="1" applyAlignment="1">
      <alignment horizontal="center" vertical="center"/>
    </xf>
    <xf numFmtId="9" fontId="0" fillId="0" borderId="4" xfId="3" applyFont="1" applyFill="1" applyBorder="1" applyAlignment="1">
      <alignment horizontal="center" vertical="center"/>
    </xf>
    <xf numFmtId="0" fontId="8" fillId="0" borderId="9" xfId="0" applyFont="1" applyBorder="1" applyAlignment="1">
      <alignment horizontal="justify" vertical="center"/>
    </xf>
    <xf numFmtId="0" fontId="8" fillId="0" borderId="10" xfId="0" applyFont="1" applyBorder="1" applyAlignment="1">
      <alignment horizontal="justify" vertical="center"/>
    </xf>
    <xf numFmtId="0" fontId="2" fillId="7" borderId="2" xfId="1" applyFont="1" applyFill="1" applyBorder="1" applyAlignment="1" applyProtection="1">
      <alignment horizontal="justify" vertical="center"/>
      <protection locked="0"/>
    </xf>
    <xf numFmtId="0" fontId="7" fillId="7" borderId="2" xfId="0" applyFont="1" applyFill="1" applyBorder="1" applyAlignment="1">
      <alignment horizontal="justify" vertical="center"/>
    </xf>
    <xf numFmtId="0" fontId="7" fillId="7" borderId="2" xfId="0" applyFont="1" applyFill="1" applyBorder="1" applyAlignment="1">
      <alignment vertical="center"/>
    </xf>
    <xf numFmtId="0" fontId="7" fillId="7" borderId="6" xfId="0" applyFont="1" applyFill="1" applyBorder="1" applyAlignment="1">
      <alignment horizontal="center" vertical="center"/>
    </xf>
    <xf numFmtId="0" fontId="7" fillId="7" borderId="2" xfId="0" applyFont="1" applyFill="1" applyBorder="1" applyAlignment="1">
      <alignment horizontal="center" vertical="center"/>
    </xf>
    <xf numFmtId="0" fontId="2" fillId="7" borderId="2" xfId="1" applyFont="1" applyFill="1" applyBorder="1" applyAlignment="1" applyProtection="1">
      <alignment horizontal="center" vertical="center" wrapText="1"/>
      <protection locked="0"/>
    </xf>
    <xf numFmtId="0" fontId="7" fillId="7" borderId="6" xfId="0" applyFont="1" applyFill="1" applyBorder="1" applyAlignment="1">
      <alignment horizontal="justify" vertical="center"/>
    </xf>
    <xf numFmtId="0" fontId="2" fillId="15" borderId="2" xfId="1" applyFont="1" applyFill="1" applyBorder="1" applyAlignment="1" applyProtection="1">
      <alignment horizontal="center" vertical="center"/>
      <protection locked="0"/>
    </xf>
    <xf numFmtId="0" fontId="2" fillId="13" borderId="2" xfId="1" applyFont="1" applyFill="1" applyBorder="1" applyAlignment="1" applyProtection="1">
      <alignment horizontal="center" vertical="center"/>
      <protection locked="0"/>
    </xf>
    <xf numFmtId="0" fontId="2" fillId="15" borderId="2" xfId="1" applyFont="1" applyFill="1" applyBorder="1" applyAlignment="1" applyProtection="1">
      <alignment vertical="center"/>
      <protection locked="0"/>
    </xf>
    <xf numFmtId="0" fontId="2" fillId="15" borderId="2" xfId="1" applyFont="1" applyFill="1" applyBorder="1" applyAlignment="1" applyProtection="1">
      <alignment horizontal="justify" vertical="center"/>
      <protection locked="0"/>
    </xf>
    <xf numFmtId="0" fontId="3" fillId="7" borderId="2" xfId="1" applyFont="1" applyFill="1" applyBorder="1" applyAlignment="1">
      <alignment horizontal="center" vertical="center" textRotation="255"/>
    </xf>
    <xf numFmtId="0" fontId="8" fillId="7" borderId="9" xfId="0" applyFont="1" applyFill="1" applyBorder="1" applyAlignment="1">
      <alignment horizontal="justify" vertical="center"/>
    </xf>
    <xf numFmtId="0" fontId="0" fillId="7" borderId="2" xfId="0" applyFill="1" applyBorder="1"/>
    <xf numFmtId="0" fontId="0" fillId="7" borderId="0" xfId="0" applyFill="1"/>
    <xf numFmtId="0" fontId="0" fillId="7" borderId="0" xfId="0" applyFill="1" applyAlignment="1">
      <alignment vertical="center"/>
    </xf>
    <xf numFmtId="0" fontId="6" fillId="7" borderId="0" xfId="0" applyFont="1" applyFill="1" applyAlignment="1">
      <alignment vertical="center"/>
    </xf>
    <xf numFmtId="0" fontId="2" fillId="16" borderId="2" xfId="1" applyFont="1" applyFill="1" applyBorder="1" applyAlignment="1" applyProtection="1">
      <alignment horizontal="center" vertical="center"/>
      <protection locked="0"/>
    </xf>
    <xf numFmtId="0" fontId="2" fillId="13" borderId="2" xfId="1" applyFont="1" applyFill="1" applyBorder="1" applyAlignment="1" applyProtection="1">
      <alignment vertical="center"/>
      <protection locked="0"/>
    </xf>
    <xf numFmtId="0" fontId="2" fillId="16" borderId="2" xfId="1" applyFont="1" applyFill="1" applyBorder="1" applyAlignment="1" applyProtection="1">
      <alignment vertical="center"/>
      <protection locked="0"/>
    </xf>
    <xf numFmtId="0" fontId="2" fillId="16" borderId="2" xfId="1" applyFont="1" applyFill="1" applyBorder="1" applyAlignment="1" applyProtection="1">
      <alignment horizontal="justify" vertical="center"/>
      <protection locked="0"/>
    </xf>
    <xf numFmtId="0" fontId="8" fillId="0" borderId="9" xfId="0" applyFont="1" applyBorder="1" applyAlignment="1">
      <alignment horizontal="justify" vertical="center"/>
    </xf>
    <xf numFmtId="0" fontId="3" fillId="0" borderId="2" xfId="1" applyFont="1" applyFill="1" applyBorder="1" applyAlignment="1">
      <alignment horizontal="center" vertical="center"/>
    </xf>
    <xf numFmtId="0" fontId="8" fillId="17" borderId="9" xfId="0" applyFont="1" applyFill="1" applyBorder="1" applyAlignment="1">
      <alignment horizontal="justify" vertical="center"/>
    </xf>
    <xf numFmtId="0" fontId="1" fillId="17" borderId="2" xfId="0" applyFont="1" applyFill="1" applyBorder="1" applyAlignment="1">
      <alignment horizontal="center" vertical="center" wrapText="1"/>
    </xf>
    <xf numFmtId="49" fontId="1" fillId="17" borderId="2" xfId="1" applyNumberFormat="1" applyFont="1" applyFill="1" applyBorder="1" applyAlignment="1">
      <alignment horizontal="center" vertical="center" wrapText="1"/>
    </xf>
    <xf numFmtId="49" fontId="1" fillId="17" borderId="6" xfId="1" applyNumberFormat="1" applyFont="1" applyFill="1" applyBorder="1" applyAlignment="1" applyProtection="1">
      <alignment horizontal="center" vertical="center" wrapText="1"/>
      <protection locked="0"/>
    </xf>
    <xf numFmtId="0" fontId="8" fillId="17" borderId="2" xfId="0" applyFont="1" applyFill="1" applyBorder="1" applyAlignment="1">
      <alignment horizontal="center" vertical="center" wrapText="1"/>
    </xf>
    <xf numFmtId="0" fontId="8" fillId="17" borderId="6" xfId="0" applyFont="1" applyFill="1" applyBorder="1" applyAlignment="1">
      <alignment horizontal="center" vertical="center" wrapText="1"/>
    </xf>
    <xf numFmtId="49" fontId="1" fillId="17" borderId="2" xfId="1" applyNumberFormat="1" applyFont="1" applyFill="1" applyBorder="1" applyAlignment="1" applyProtection="1">
      <alignment horizontal="center" vertical="center" wrapText="1"/>
      <protection locked="0"/>
    </xf>
    <xf numFmtId="0" fontId="6" fillId="17" borderId="0" xfId="0" applyFont="1" applyFill="1" applyAlignment="1">
      <alignment vertical="center"/>
    </xf>
    <xf numFmtId="0" fontId="0" fillId="17" borderId="0" xfId="0" applyFill="1" applyAlignment="1">
      <alignment vertical="center"/>
    </xf>
    <xf numFmtId="0" fontId="0" fillId="17" borderId="0" xfId="0" applyFill="1"/>
    <xf numFmtId="0" fontId="1" fillId="17" borderId="3" xfId="0" applyFont="1" applyFill="1" applyBorder="1" applyAlignment="1">
      <alignment horizontal="center" vertical="center"/>
    </xf>
    <xf numFmtId="0" fontId="8" fillId="17" borderId="2" xfId="0" applyFont="1" applyFill="1" applyBorder="1" applyAlignment="1">
      <alignment horizontal="justify" vertical="center" wrapText="1"/>
    </xf>
    <xf numFmtId="0" fontId="8" fillId="17" borderId="2" xfId="0" applyFont="1" applyFill="1" applyBorder="1" applyAlignment="1">
      <alignment horizontal="center" vertical="center"/>
    </xf>
    <xf numFmtId="0" fontId="8" fillId="17" borderId="12" xfId="0" applyFont="1" applyFill="1" applyBorder="1" applyAlignment="1">
      <alignment horizontal="justify" vertical="center" wrapText="1"/>
    </xf>
    <xf numFmtId="0" fontId="1" fillId="0" borderId="6" xfId="0" applyFont="1" applyBorder="1" applyAlignment="1">
      <alignment horizontal="center" vertical="center" wrapText="1"/>
    </xf>
    <xf numFmtId="49" fontId="1" fillId="0" borderId="6" xfId="1" applyNumberFormat="1" applyFont="1" applyFill="1" applyBorder="1" applyAlignment="1">
      <alignment horizontal="center" vertical="center" wrapText="1"/>
    </xf>
    <xf numFmtId="0" fontId="3" fillId="7" borderId="8" xfId="1" applyFont="1" applyFill="1" applyBorder="1" applyAlignment="1">
      <alignment horizontal="center" vertical="center" textRotation="255"/>
    </xf>
    <xf numFmtId="0" fontId="2" fillId="7" borderId="8" xfId="1" applyFont="1" applyFill="1" applyBorder="1" applyAlignment="1" applyProtection="1">
      <alignment horizontal="justify" vertical="center"/>
      <protection locked="0"/>
    </xf>
    <xf numFmtId="0" fontId="2" fillId="15" borderId="8" xfId="1" applyFont="1" applyFill="1" applyBorder="1" applyAlignment="1" applyProtection="1">
      <alignment horizontal="center" vertical="center"/>
      <protection locked="0"/>
    </xf>
    <xf numFmtId="0" fontId="2" fillId="7" borderId="8" xfId="1" applyFont="1" applyFill="1" applyBorder="1" applyAlignment="1" applyProtection="1">
      <alignment horizontal="center" vertical="center"/>
      <protection locked="0"/>
    </xf>
    <xf numFmtId="0" fontId="2" fillId="13" borderId="8" xfId="1" applyFont="1" applyFill="1" applyBorder="1" applyAlignment="1" applyProtection="1">
      <alignment horizontal="center" vertical="center"/>
      <protection locked="0"/>
    </xf>
    <xf numFmtId="0" fontId="2" fillId="16" borderId="8" xfId="1" applyFont="1" applyFill="1" applyBorder="1" applyAlignment="1" applyProtection="1">
      <alignment horizontal="center" vertical="center"/>
      <protection locked="0"/>
    </xf>
    <xf numFmtId="0" fontId="2" fillId="7" borderId="8" xfId="1" applyFont="1" applyFill="1" applyBorder="1" applyAlignment="1" applyProtection="1">
      <alignment vertical="center"/>
      <protection locked="0"/>
    </xf>
    <xf numFmtId="0" fontId="2" fillId="15" borderId="8" xfId="1" applyFont="1" applyFill="1" applyBorder="1" applyAlignment="1" applyProtection="1">
      <alignment horizontal="justify" vertical="center"/>
      <protection locked="0"/>
    </xf>
    <xf numFmtId="0" fontId="3" fillId="0" borderId="3" xfId="1" applyFont="1" applyFill="1" applyBorder="1" applyAlignment="1">
      <alignment horizontal="center" vertical="center" textRotation="255"/>
    </xf>
    <xf numFmtId="0" fontId="3" fillId="0" borderId="4" xfId="1" applyFont="1" applyFill="1" applyBorder="1" applyAlignment="1">
      <alignment horizontal="center" vertical="center" textRotation="255"/>
    </xf>
    <xf numFmtId="0" fontId="8" fillId="0" borderId="7" xfId="0" applyFont="1" applyBorder="1" applyAlignment="1">
      <alignment horizontal="justify" vertical="center"/>
    </xf>
    <xf numFmtId="0" fontId="2" fillId="7" borderId="3" xfId="1" applyFont="1" applyFill="1" applyBorder="1" applyAlignment="1" applyProtection="1">
      <alignment horizontal="justify" vertical="center"/>
      <protection locked="0"/>
    </xf>
    <xf numFmtId="0" fontId="2" fillId="7" borderId="4" xfId="1" applyFont="1" applyFill="1" applyBorder="1" applyAlignment="1" applyProtection="1">
      <alignment horizontal="justify" vertical="center"/>
      <protection locked="0"/>
    </xf>
    <xf numFmtId="0" fontId="2" fillId="0" borderId="3" xfId="1" applyFont="1" applyFill="1" applyBorder="1" applyAlignment="1" applyProtection="1">
      <alignment vertical="center"/>
      <protection locked="0"/>
    </xf>
    <xf numFmtId="0" fontId="2" fillId="0" borderId="4"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2" fillId="15"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2" fillId="7" borderId="3" xfId="1" applyFont="1" applyFill="1" applyBorder="1" applyAlignment="1" applyProtection="1">
      <alignment vertical="center"/>
      <protection locked="0"/>
    </xf>
    <xf numFmtId="0" fontId="2" fillId="7" borderId="4" xfId="1" applyFont="1" applyFill="1" applyBorder="1" applyAlignment="1" applyProtection="1">
      <alignment vertical="center"/>
      <protection locked="0"/>
    </xf>
    <xf numFmtId="0" fontId="2" fillId="15" borderId="3" xfId="1" applyFont="1" applyFill="1" applyBorder="1" applyAlignment="1" applyProtection="1">
      <alignment vertical="center"/>
      <protection locked="0"/>
    </xf>
    <xf numFmtId="0" fontId="0" fillId="0" borderId="0" xfId="0" applyBorder="1"/>
    <xf numFmtId="0" fontId="2" fillId="0" borderId="4" xfId="1" applyFont="1" applyFill="1" applyBorder="1" applyAlignment="1" applyProtection="1">
      <alignment vertical="center"/>
      <protection locked="0"/>
    </xf>
    <xf numFmtId="0" fontId="2" fillId="0" borderId="4" xfId="1" applyFont="1" applyFill="1" applyBorder="1" applyAlignment="1" applyProtection="1">
      <alignment horizontal="justify" vertical="center"/>
      <protection locked="0"/>
    </xf>
    <xf numFmtId="0" fontId="2" fillId="15" borderId="3" xfId="1" applyFont="1" applyFill="1" applyBorder="1" applyAlignment="1" applyProtection="1">
      <alignment horizontal="justify" vertical="center"/>
      <protection locked="0"/>
    </xf>
    <xf numFmtId="0" fontId="2" fillId="15" borderId="4" xfId="1" applyFont="1" applyFill="1" applyBorder="1" applyAlignment="1" applyProtection="1">
      <alignment horizontal="justify" vertical="center"/>
      <protection locked="0"/>
    </xf>
    <xf numFmtId="0" fontId="2" fillId="15" borderId="4" xfId="1" applyFont="1" applyFill="1" applyBorder="1" applyAlignment="1" applyProtection="1">
      <alignment horizontal="center" vertical="center"/>
      <protection locked="0"/>
    </xf>
    <xf numFmtId="0" fontId="2" fillId="0" borderId="3" xfId="1" applyFont="1" applyFill="1" applyBorder="1" applyAlignment="1" applyProtection="1">
      <alignment horizontal="justify" vertical="center"/>
      <protection locked="0"/>
    </xf>
    <xf numFmtId="0" fontId="6" fillId="0" borderId="15" xfId="0" applyFont="1" applyBorder="1" applyAlignment="1">
      <alignment vertical="center"/>
    </xf>
    <xf numFmtId="0" fontId="6" fillId="0" borderId="0" xfId="0" applyFont="1" applyBorder="1" applyAlignment="1">
      <alignment vertical="center"/>
    </xf>
    <xf numFmtId="0" fontId="6" fillId="0" borderId="16" xfId="0" applyFont="1" applyBorder="1" applyAlignment="1">
      <alignment vertical="center"/>
    </xf>
    <xf numFmtId="0" fontId="0" fillId="0" borderId="15" xfId="0" applyBorder="1" applyAlignment="1">
      <alignment vertical="center"/>
    </xf>
    <xf numFmtId="0" fontId="0" fillId="0" borderId="0" xfId="0" applyBorder="1" applyAlignment="1">
      <alignment vertical="center"/>
    </xf>
    <xf numFmtId="0" fontId="0" fillId="0" borderId="16" xfId="0" applyBorder="1" applyAlignment="1">
      <alignment vertical="center"/>
    </xf>
    <xf numFmtId="0" fontId="0" fillId="0" borderId="15" xfId="0" applyBorder="1"/>
    <xf numFmtId="0" fontId="0" fillId="0" borderId="16" xfId="0" applyBorder="1"/>
    <xf numFmtId="0" fontId="8" fillId="18" borderId="2" xfId="0" applyFont="1" applyFill="1" applyBorder="1" applyAlignment="1">
      <alignment horizontal="justify" vertical="center" wrapText="1"/>
    </xf>
    <xf numFmtId="0" fontId="2" fillId="18" borderId="2" xfId="1" applyFont="1" applyFill="1" applyBorder="1" applyAlignment="1" applyProtection="1">
      <alignment vertical="center"/>
      <protection locked="0"/>
    </xf>
    <xf numFmtId="0" fontId="2" fillId="18" borderId="2" xfId="1" applyFont="1" applyFill="1" applyBorder="1" applyAlignment="1" applyProtection="1">
      <alignment horizontal="center" vertical="center"/>
      <protection locked="0"/>
    </xf>
    <xf numFmtId="0" fontId="2" fillId="18" borderId="8" xfId="1" applyFont="1" applyFill="1" applyBorder="1" applyAlignment="1" applyProtection="1">
      <alignment horizontal="center" vertical="center"/>
      <protection locked="0"/>
    </xf>
    <xf numFmtId="0" fontId="2" fillId="18" borderId="3" xfId="1" applyFont="1" applyFill="1" applyBorder="1" applyAlignment="1" applyProtection="1">
      <alignment horizontal="center" vertical="center"/>
      <protection locked="0"/>
    </xf>
    <xf numFmtId="0" fontId="2" fillId="18" borderId="4" xfId="1" applyFont="1" applyFill="1" applyBorder="1" applyAlignment="1" applyProtection="1">
      <alignment horizontal="justify" vertical="center"/>
      <protection locked="0"/>
    </xf>
    <xf numFmtId="0" fontId="1" fillId="0" borderId="2" xfId="0" applyFont="1" applyBorder="1" applyAlignment="1">
      <alignment horizontal="center" vertical="center" wrapText="1"/>
    </xf>
    <xf numFmtId="0" fontId="2" fillId="13" borderId="2" xfId="1" applyFont="1" applyFill="1" applyBorder="1" applyAlignment="1" applyProtection="1">
      <alignment horizontal="justify" vertical="center"/>
      <protection locked="0"/>
    </xf>
    <xf numFmtId="9" fontId="0" fillId="0" borderId="6" xfId="3" applyFont="1" applyFill="1" applyBorder="1" applyAlignment="1">
      <alignment horizontal="center" vertical="center"/>
    </xf>
    <xf numFmtId="9" fontId="0" fillId="0" borderId="6" xfId="3" applyFont="1" applyBorder="1" applyAlignment="1">
      <alignment horizontal="center" vertical="center"/>
    </xf>
    <xf numFmtId="0" fontId="0" fillId="0" borderId="6" xfId="0" applyBorder="1" applyAlignment="1">
      <alignment horizontal="center" vertical="center"/>
    </xf>
    <xf numFmtId="9" fontId="0" fillId="0" borderId="6" xfId="3" applyFont="1" applyBorder="1" applyAlignment="1">
      <alignment horizontal="right" vertical="center"/>
    </xf>
    <xf numFmtId="0" fontId="5" fillId="0" borderId="36"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37" xfId="0" applyFont="1" applyFill="1" applyBorder="1" applyAlignment="1">
      <alignment horizontal="center" vertical="top" wrapText="1"/>
    </xf>
    <xf numFmtId="9" fontId="0" fillId="0" borderId="2" xfId="3" applyFont="1" applyFill="1" applyBorder="1" applyAlignment="1">
      <alignment vertical="top"/>
    </xf>
    <xf numFmtId="0" fontId="2" fillId="9" borderId="3" xfId="1" applyFont="1" applyFill="1" applyBorder="1" applyAlignment="1" applyProtection="1">
      <alignment horizontal="center" vertical="center"/>
      <protection locked="0"/>
    </xf>
    <xf numFmtId="0" fontId="9" fillId="0" borderId="2" xfId="1" applyNumberFormat="1" applyFont="1" applyFill="1" applyBorder="1" applyAlignment="1">
      <alignment vertical="center"/>
    </xf>
    <xf numFmtId="0" fontId="9" fillId="0" borderId="6" xfId="1" applyNumberFormat="1" applyFont="1" applyFill="1" applyBorder="1" applyAlignment="1">
      <alignment vertical="center"/>
    </xf>
    <xf numFmtId="0" fontId="9" fillId="0" borderId="11" xfId="1" applyNumberFormat="1" applyFont="1" applyFill="1" applyBorder="1" applyAlignment="1">
      <alignment vertical="center"/>
    </xf>
    <xf numFmtId="0" fontId="9" fillId="0" borderId="12" xfId="1" applyNumberFormat="1" applyFont="1" applyFill="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8" fillId="7" borderId="7" xfId="0" applyFont="1" applyFill="1" applyBorder="1" applyAlignment="1">
      <alignment horizontal="center" vertical="center"/>
    </xf>
    <xf numFmtId="0" fontId="2" fillId="9" borderId="8" xfId="1" applyFont="1" applyFill="1" applyBorder="1" applyAlignment="1" applyProtection="1">
      <alignment horizontal="center" vertical="center"/>
      <protection locked="0"/>
    </xf>
    <xf numFmtId="0" fontId="2" fillId="18" borderId="2" xfId="1" applyFont="1" applyFill="1" applyBorder="1" applyAlignment="1" applyProtection="1">
      <alignment horizontal="justify" vertical="center"/>
      <protection locked="0"/>
    </xf>
    <xf numFmtId="0" fontId="2" fillId="18" borderId="4" xfId="1" applyFont="1" applyFill="1" applyBorder="1" applyAlignment="1" applyProtection="1">
      <alignment horizontal="center" vertical="center"/>
      <protection locked="0"/>
    </xf>
    <xf numFmtId="0" fontId="5" fillId="0" borderId="0" xfId="0" applyFont="1"/>
    <xf numFmtId="0" fontId="18" fillId="0" borderId="0" xfId="0" applyFont="1"/>
    <xf numFmtId="0" fontId="8" fillId="15" borderId="2" xfId="0" applyFont="1" applyFill="1" applyBorder="1" applyAlignment="1">
      <alignment horizontal="justify" vertical="center" wrapText="1"/>
    </xf>
    <xf numFmtId="0" fontId="8" fillId="15" borderId="2" xfId="0" applyFont="1" applyFill="1" applyBorder="1" applyAlignment="1">
      <alignment horizontal="center" vertical="center"/>
    </xf>
    <xf numFmtId="0" fontId="8" fillId="15" borderId="2" xfId="0" applyFont="1" applyFill="1" applyBorder="1" applyAlignment="1">
      <alignment horizontal="center" vertical="center" wrapText="1"/>
    </xf>
    <xf numFmtId="49" fontId="1" fillId="15" borderId="2" xfId="1" applyNumberFormat="1" applyFont="1" applyFill="1" applyBorder="1" applyAlignment="1" applyProtection="1">
      <alignment horizontal="center" vertical="center" wrapText="1"/>
      <protection locked="0"/>
    </xf>
    <xf numFmtId="0" fontId="0" fillId="15" borderId="2" xfId="0" applyFill="1" applyBorder="1" applyAlignment="1">
      <alignment horizontal="center" vertical="center"/>
    </xf>
    <xf numFmtId="0" fontId="7" fillId="15" borderId="2" xfId="0" applyFont="1" applyFill="1" applyBorder="1" applyAlignment="1">
      <alignment vertical="center"/>
    </xf>
    <xf numFmtId="0" fontId="7" fillId="15" borderId="6" xfId="0" applyFont="1" applyFill="1" applyBorder="1" applyAlignment="1">
      <alignment horizontal="center" vertical="center"/>
    </xf>
    <xf numFmtId="9" fontId="0" fillId="15" borderId="4" xfId="3" applyFont="1" applyFill="1" applyBorder="1" applyAlignment="1">
      <alignment horizontal="center" vertical="center"/>
    </xf>
    <xf numFmtId="0" fontId="7" fillId="15" borderId="2" xfId="0" applyFont="1" applyFill="1" applyBorder="1" applyAlignment="1">
      <alignment horizontal="justify" vertical="center"/>
    </xf>
    <xf numFmtId="0" fontId="7" fillId="15" borderId="2" xfId="0" applyFont="1" applyFill="1" applyBorder="1" applyAlignment="1">
      <alignment horizontal="center" vertical="center"/>
    </xf>
    <xf numFmtId="9" fontId="0" fillId="15" borderId="10" xfId="3" applyFont="1" applyFill="1" applyBorder="1" applyAlignment="1">
      <alignment horizontal="center" vertical="center"/>
    </xf>
    <xf numFmtId="0" fontId="8" fillId="15" borderId="8" xfId="0" applyFont="1" applyFill="1" applyBorder="1" applyAlignment="1">
      <alignment horizontal="justify" vertical="center" wrapText="1"/>
    </xf>
    <xf numFmtId="0" fontId="8" fillId="7" borderId="2" xfId="0" applyFont="1" applyFill="1" applyBorder="1" applyAlignment="1">
      <alignment horizontal="center" vertical="center"/>
    </xf>
    <xf numFmtId="49" fontId="1" fillId="7" borderId="2" xfId="1" applyNumberFormat="1" applyFont="1" applyFill="1" applyBorder="1" applyAlignment="1" applyProtection="1">
      <alignment horizontal="center" vertical="center" wrapText="1"/>
      <protection locked="0"/>
    </xf>
    <xf numFmtId="0" fontId="0" fillId="7" borderId="2" xfId="0" applyFill="1" applyBorder="1" applyAlignment="1">
      <alignment horizontal="center" vertical="center"/>
    </xf>
    <xf numFmtId="9" fontId="0" fillId="7" borderId="4" xfId="3" applyFont="1" applyFill="1" applyBorder="1" applyAlignment="1">
      <alignment horizontal="center" vertical="center"/>
    </xf>
    <xf numFmtId="9" fontId="0" fillId="7" borderId="10" xfId="3" applyFont="1" applyFill="1" applyBorder="1" applyAlignment="1">
      <alignment horizontal="center" vertical="center"/>
    </xf>
    <xf numFmtId="0" fontId="0" fillId="7" borderId="0" xfId="0" applyFill="1" applyAlignment="1">
      <alignment wrapText="1"/>
    </xf>
    <xf numFmtId="49" fontId="1" fillId="7" borderId="2" xfId="1" applyNumberFormat="1" applyFont="1" applyFill="1" applyBorder="1" applyAlignment="1">
      <alignment horizontal="justify" vertical="center" wrapText="1"/>
    </xf>
    <xf numFmtId="49" fontId="1" fillId="7" borderId="2" xfId="1" applyNumberFormat="1" applyFont="1" applyFill="1" applyBorder="1" applyAlignment="1">
      <alignment horizontal="center" vertical="center" wrapText="1"/>
    </xf>
    <xf numFmtId="49" fontId="1" fillId="7" borderId="6" xfId="1" applyNumberFormat="1" applyFont="1" applyFill="1" applyBorder="1" applyAlignment="1" applyProtection="1">
      <alignment horizontal="center" vertical="center" wrapText="1"/>
      <protection locked="0"/>
    </xf>
    <xf numFmtId="0" fontId="0" fillId="7" borderId="2" xfId="0" applyFill="1" applyBorder="1" applyAlignment="1">
      <alignment horizontal="center" vertical="center" wrapText="1"/>
    </xf>
    <xf numFmtId="49" fontId="1" fillId="7" borderId="5" xfId="1" applyNumberFormat="1" applyFont="1" applyFill="1" applyBorder="1" applyAlignment="1" applyProtection="1">
      <alignment horizontal="center" vertical="center" wrapText="1"/>
      <protection locked="0"/>
    </xf>
    <xf numFmtId="0" fontId="0" fillId="7" borderId="4" xfId="0" applyFill="1" applyBorder="1" applyAlignment="1">
      <alignment horizontal="center" vertical="center"/>
    </xf>
    <xf numFmtId="0" fontId="8" fillId="7" borderId="12" xfId="0" applyFont="1" applyFill="1" applyBorder="1" applyAlignment="1">
      <alignment horizontal="justify" vertical="center" wrapText="1"/>
    </xf>
    <xf numFmtId="0" fontId="8" fillId="7" borderId="8" xfId="0" applyFont="1" applyFill="1" applyBorder="1" applyAlignment="1">
      <alignment horizontal="justify" vertical="center" wrapText="1"/>
    </xf>
    <xf numFmtId="0" fontId="8" fillId="15" borderId="1" xfId="0" applyFont="1" applyFill="1" applyBorder="1" applyAlignment="1">
      <alignment horizontal="justify" vertical="center" wrapText="1"/>
    </xf>
    <xf numFmtId="0" fontId="10" fillId="15" borderId="1" xfId="0" applyFont="1" applyFill="1" applyBorder="1" applyAlignment="1">
      <alignment horizontal="justify" vertical="center" wrapText="1"/>
    </xf>
    <xf numFmtId="0" fontId="19" fillId="7" borderId="2" xfId="1" applyFont="1" applyFill="1" applyBorder="1" applyAlignment="1" applyProtection="1">
      <alignment horizontal="center" vertical="center"/>
      <protection locked="0"/>
    </xf>
    <xf numFmtId="0" fontId="8" fillId="0" borderId="6" xfId="0" applyFont="1" applyBorder="1" applyAlignment="1">
      <alignment horizontal="justify" vertical="center"/>
    </xf>
    <xf numFmtId="0" fontId="8" fillId="0" borderId="9" xfId="0" applyFont="1" applyBorder="1" applyAlignment="1">
      <alignment horizontal="justify" vertical="center"/>
    </xf>
    <xf numFmtId="0" fontId="8" fillId="0" borderId="10" xfId="0" applyFont="1" applyBorder="1" applyAlignment="1">
      <alignment horizontal="justify" vertical="center"/>
    </xf>
    <xf numFmtId="14" fontId="0" fillId="0" borderId="0" xfId="0" applyNumberFormat="1" applyAlignment="1"/>
    <xf numFmtId="0" fontId="14" fillId="9" borderId="2" xfId="0" applyFont="1" applyFill="1" applyBorder="1" applyAlignment="1">
      <alignment vertical="center"/>
    </xf>
    <xf numFmtId="0" fontId="3" fillId="0" borderId="8" xfId="1" applyFont="1" applyFill="1" applyBorder="1" applyAlignment="1">
      <alignment horizontal="center" vertical="center"/>
    </xf>
    <xf numFmtId="0" fontId="7" fillId="0" borderId="8" xfId="0" applyFont="1" applyBorder="1" applyAlignment="1">
      <alignment horizontal="justify" vertical="center"/>
    </xf>
    <xf numFmtId="0" fontId="9" fillId="0" borderId="8" xfId="1" applyNumberFormat="1" applyFont="1" applyFill="1" applyBorder="1" applyAlignment="1">
      <alignment vertical="center"/>
    </xf>
    <xf numFmtId="0" fontId="7" fillId="7" borderId="8" xfId="0" applyFont="1" applyFill="1" applyBorder="1" applyAlignment="1">
      <alignment vertical="center"/>
    </xf>
    <xf numFmtId="0" fontId="7" fillId="7" borderId="8" xfId="0" applyFont="1" applyFill="1" applyBorder="1" applyAlignment="1">
      <alignment horizontal="justify" vertical="center"/>
    </xf>
    <xf numFmtId="0" fontId="9" fillId="0" borderId="4" xfId="1" applyNumberFormat="1" applyFont="1" applyFill="1" applyBorder="1" applyAlignment="1">
      <alignment vertical="center"/>
    </xf>
    <xf numFmtId="0" fontId="8" fillId="0" borderId="10" xfId="0" applyFont="1" applyBorder="1" applyAlignment="1">
      <alignment vertical="center"/>
    </xf>
    <xf numFmtId="0" fontId="0" fillId="13" borderId="0" xfId="0" applyFill="1" applyBorder="1" applyAlignment="1">
      <alignment vertical="center"/>
    </xf>
    <xf numFmtId="0" fontId="8" fillId="0" borderId="38" xfId="1" applyNumberFormat="1" applyFont="1" applyFill="1" applyBorder="1" applyAlignment="1">
      <alignment horizontal="center" vertical="center"/>
    </xf>
    <xf numFmtId="0" fontId="8" fillId="8" borderId="39" xfId="0" applyFont="1" applyFill="1" applyBorder="1" applyAlignment="1">
      <alignment horizontal="justify" vertical="center" wrapText="1"/>
    </xf>
    <xf numFmtId="0" fontId="8" fillId="0" borderId="39" xfId="0" applyFont="1" applyFill="1" applyBorder="1" applyAlignment="1">
      <alignment horizontal="justify" vertical="center" wrapText="1"/>
    </xf>
    <xf numFmtId="11" fontId="1" fillId="0" borderId="39" xfId="1" applyNumberFormat="1" applyFont="1" applyBorder="1" applyAlignment="1" applyProtection="1">
      <alignment horizontal="justify" vertical="top" wrapText="1"/>
      <protection locked="0"/>
    </xf>
    <xf numFmtId="0" fontId="8" fillId="0" borderId="39" xfId="0" applyFont="1" applyBorder="1" applyAlignment="1">
      <alignment horizontal="center" vertical="center"/>
    </xf>
    <xf numFmtId="0" fontId="8" fillId="17" borderId="39" xfId="0" applyFont="1" applyFill="1" applyBorder="1" applyAlignment="1">
      <alignment horizontal="center" vertical="center" wrapText="1"/>
    </xf>
    <xf numFmtId="0" fontId="8" fillId="0" borderId="39" xfId="0" applyFont="1" applyBorder="1" applyAlignment="1">
      <alignment horizontal="center" vertical="center" wrapText="1"/>
    </xf>
    <xf numFmtId="0" fontId="2" fillId="7" borderId="40" xfId="1" applyFont="1" applyFill="1" applyBorder="1" applyAlignment="1" applyProtection="1">
      <alignment horizontal="justify" vertical="center"/>
      <protection locked="0"/>
    </xf>
    <xf numFmtId="0" fontId="14" fillId="19" borderId="39" xfId="0" applyFont="1" applyFill="1" applyBorder="1" applyAlignment="1">
      <alignment vertical="center"/>
    </xf>
    <xf numFmtId="0" fontId="2" fillId="0" borderId="39" xfId="1" applyFont="1" applyFill="1" applyBorder="1" applyAlignment="1" applyProtection="1">
      <alignment horizontal="justify" vertical="center"/>
      <protection locked="0"/>
    </xf>
    <xf numFmtId="0" fontId="2" fillId="7" borderId="39" xfId="1" applyFont="1" applyFill="1" applyBorder="1" applyAlignment="1" applyProtection="1">
      <alignment horizontal="justify" vertical="center"/>
      <protection locked="0"/>
    </xf>
    <xf numFmtId="0" fontId="2" fillId="13" borderId="39" xfId="1" applyFont="1" applyFill="1" applyBorder="1" applyAlignment="1" applyProtection="1">
      <alignment horizontal="justify" vertical="center"/>
      <protection locked="0"/>
    </xf>
    <xf numFmtId="0" fontId="0" fillId="0" borderId="41" xfId="0" applyBorder="1" applyAlignment="1">
      <alignment horizontal="center" vertical="center"/>
    </xf>
    <xf numFmtId="0" fontId="8" fillId="7" borderId="19" xfId="1" applyFont="1" applyFill="1" applyBorder="1" applyAlignment="1">
      <alignment vertical="center"/>
    </xf>
    <xf numFmtId="0" fontId="8" fillId="7" borderId="0" xfId="1" applyFont="1" applyFill="1" applyBorder="1" applyAlignment="1">
      <alignment vertical="center"/>
    </xf>
    <xf numFmtId="0" fontId="8" fillId="7" borderId="20" xfId="1" applyFont="1" applyFill="1" applyBorder="1" applyAlignment="1">
      <alignment vertical="center"/>
    </xf>
    <xf numFmtId="0" fontId="5" fillId="7" borderId="0" xfId="0" applyFont="1" applyFill="1"/>
    <xf numFmtId="0" fontId="18" fillId="7" borderId="0" xfId="0" applyFont="1" applyFill="1"/>
    <xf numFmtId="0" fontId="8" fillId="7" borderId="1" xfId="0" applyFont="1" applyFill="1" applyBorder="1" applyAlignment="1">
      <alignment horizontal="justify" vertical="center" wrapText="1"/>
    </xf>
    <xf numFmtId="14" fontId="0" fillId="7" borderId="0" xfId="0" applyNumberFormat="1" applyFill="1" applyAlignment="1"/>
    <xf numFmtId="0" fontId="8" fillId="0" borderId="30" xfId="0" applyFont="1" applyBorder="1" applyAlignment="1">
      <alignment horizontal="justify" vertical="center"/>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0" fontId="3" fillId="0" borderId="43" xfId="1" applyFont="1" applyFill="1" applyBorder="1" applyAlignment="1">
      <alignment horizontal="center" vertical="center"/>
    </xf>
    <xf numFmtId="0" fontId="9" fillId="0" borderId="29" xfId="0" applyFont="1" applyBorder="1" applyAlignment="1">
      <alignment horizontal="left" vertical="center"/>
    </xf>
    <xf numFmtId="0" fontId="9" fillId="7" borderId="45" xfId="0" applyFont="1" applyFill="1" applyBorder="1" applyAlignment="1">
      <alignment horizontal="left" vertical="center"/>
    </xf>
    <xf numFmtId="0" fontId="9" fillId="7" borderId="30" xfId="0" applyFont="1" applyFill="1" applyBorder="1" applyAlignment="1">
      <alignment horizontal="left" vertical="center"/>
    </xf>
    <xf numFmtId="0" fontId="8" fillId="0" borderId="34" xfId="0" applyFont="1" applyBorder="1" applyAlignment="1">
      <alignment horizontal="justify" vertical="center"/>
    </xf>
    <xf numFmtId="0" fontId="8" fillId="17" borderId="30" xfId="0" applyFont="1" applyFill="1" applyBorder="1" applyAlignment="1">
      <alignment horizontal="justify" vertical="center"/>
    </xf>
    <xf numFmtId="0" fontId="8" fillId="7" borderId="30" xfId="0" applyFont="1" applyFill="1" applyBorder="1" applyAlignment="1">
      <alignment horizontal="justify" vertical="center"/>
    </xf>
    <xf numFmtId="0" fontId="8" fillId="0" borderId="31" xfId="0" applyFont="1" applyBorder="1" applyAlignment="1">
      <alignment horizontal="justify" vertical="center"/>
    </xf>
    <xf numFmtId="0" fontId="11" fillId="7" borderId="39" xfId="1" applyFont="1" applyFill="1" applyBorder="1" applyAlignment="1">
      <alignment horizontal="center" textRotation="255" wrapText="1"/>
    </xf>
    <xf numFmtId="0" fontId="11" fillId="7" borderId="39" xfId="1" applyFont="1" applyFill="1" applyBorder="1" applyAlignment="1">
      <alignment horizontal="center" vertical="center" textRotation="255" wrapText="1"/>
    </xf>
    <xf numFmtId="0" fontId="3" fillId="7" borderId="40" xfId="1" applyFont="1" applyFill="1" applyBorder="1" applyAlignment="1">
      <alignment horizontal="center" vertical="center" textRotation="255"/>
    </xf>
    <xf numFmtId="0" fontId="3" fillId="7" borderId="39" xfId="1" applyFont="1" applyFill="1" applyBorder="1" applyAlignment="1">
      <alignment horizontal="center" vertical="center" textRotation="255"/>
    </xf>
    <xf numFmtId="9" fontId="0" fillId="0" borderId="2" xfId="3" applyFont="1" applyFill="1" applyBorder="1" applyAlignment="1">
      <alignment horizontal="center" vertical="center"/>
    </xf>
    <xf numFmtId="9" fontId="0" fillId="0" borderId="2" xfId="3" applyFont="1" applyBorder="1" applyAlignment="1">
      <alignment horizontal="center" vertical="center"/>
    </xf>
    <xf numFmtId="0" fontId="17" fillId="17" borderId="11" xfId="0" applyFont="1" applyFill="1" applyBorder="1" applyAlignment="1">
      <alignment horizontal="center" vertical="center"/>
    </xf>
    <xf numFmtId="0" fontId="3" fillId="17" borderId="2" xfId="1" applyFont="1" applyFill="1" applyBorder="1" applyAlignment="1" applyProtection="1">
      <alignment horizontal="center" vertical="center"/>
      <protection locked="0"/>
    </xf>
    <xf numFmtId="0" fontId="20" fillId="17" borderId="2" xfId="0" applyFont="1" applyFill="1" applyBorder="1" applyAlignment="1">
      <alignment horizontal="justify" vertical="center"/>
    </xf>
    <xf numFmtId="0" fontId="20" fillId="17" borderId="2" xfId="0" applyFont="1" applyFill="1" applyBorder="1" applyAlignment="1">
      <alignment horizontal="center" vertical="center"/>
    </xf>
    <xf numFmtId="0" fontId="8" fillId="17" borderId="9" xfId="0" applyFont="1" applyFill="1" applyBorder="1" applyAlignment="1">
      <alignment vertical="center"/>
    </xf>
    <xf numFmtId="0" fontId="20" fillId="17" borderId="8" xfId="0" applyFont="1" applyFill="1" applyBorder="1" applyAlignment="1">
      <alignment horizontal="justify" vertical="center"/>
    </xf>
    <xf numFmtId="0" fontId="8" fillId="7"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xf>
    <xf numFmtId="49" fontId="1" fillId="17" borderId="46" xfId="1" applyNumberFormat="1" applyFont="1" applyFill="1" applyBorder="1" applyAlignment="1" applyProtection="1">
      <alignment horizontal="center" vertical="center" wrapText="1"/>
      <protection locked="0"/>
    </xf>
    <xf numFmtId="49" fontId="1" fillId="0" borderId="1" xfId="1" applyNumberFormat="1" applyFont="1" applyBorder="1" applyAlignment="1" applyProtection="1">
      <alignment horizontal="center" vertical="center" wrapText="1"/>
      <protection locked="0"/>
    </xf>
    <xf numFmtId="0" fontId="2" fillId="7" borderId="12" xfId="1" applyFont="1" applyFill="1" applyBorder="1" applyAlignment="1" applyProtection="1">
      <alignment horizontal="center" vertical="center"/>
      <protection locked="0"/>
    </xf>
    <xf numFmtId="0" fontId="2" fillId="7" borderId="1" xfId="1" applyFont="1" applyFill="1" applyBorder="1" applyAlignment="1" applyProtection="1">
      <alignment horizontal="center" vertical="center"/>
      <protection locked="0"/>
    </xf>
    <xf numFmtId="0" fontId="2" fillId="7" borderId="1" xfId="1" applyFont="1" applyFill="1" applyBorder="1" applyAlignment="1" applyProtection="1">
      <alignment horizontal="justify" vertical="center"/>
      <protection locked="0"/>
    </xf>
    <xf numFmtId="0" fontId="0" fillId="0" borderId="37" xfId="0" applyBorder="1" applyAlignment="1">
      <alignment horizontal="center" vertical="center"/>
    </xf>
    <xf numFmtId="0" fontId="8" fillId="17" borderId="30" xfId="0" applyFont="1" applyFill="1" applyBorder="1" applyAlignment="1">
      <alignment vertical="center"/>
    </xf>
    <xf numFmtId="0" fontId="8" fillId="17" borderId="31" xfId="0" applyFont="1" applyFill="1" applyBorder="1" applyAlignment="1">
      <alignment vertical="center"/>
    </xf>
    <xf numFmtId="0" fontId="9" fillId="17" borderId="47" xfId="0" applyFont="1" applyFill="1" applyBorder="1" applyAlignment="1">
      <alignment horizontal="justify" vertical="center" wrapText="1"/>
    </xf>
    <xf numFmtId="0" fontId="9" fillId="17" borderId="48" xfId="0" applyFont="1" applyFill="1" applyBorder="1" applyAlignment="1">
      <alignment horizontal="center" vertical="center" wrapText="1"/>
    </xf>
    <xf numFmtId="0" fontId="9" fillId="17" borderId="49" xfId="0" applyFont="1" applyFill="1" applyBorder="1" applyAlignment="1">
      <alignment horizontal="justify" vertical="center" wrapText="1"/>
    </xf>
    <xf numFmtId="0" fontId="9" fillId="17" borderId="49" xfId="0" applyFont="1" applyFill="1" applyBorder="1" applyAlignment="1">
      <alignment horizontal="center" vertical="center"/>
    </xf>
    <xf numFmtId="49" fontId="17" fillId="17" borderId="49" xfId="1" applyNumberFormat="1" applyFont="1" applyFill="1" applyBorder="1" applyAlignment="1" applyProtection="1">
      <alignment horizontal="center" vertical="center" wrapText="1"/>
      <protection locked="0"/>
    </xf>
    <xf numFmtId="0" fontId="3" fillId="17" borderId="49" xfId="1" applyFont="1" applyFill="1" applyBorder="1" applyAlignment="1" applyProtection="1">
      <alignment horizontal="center" vertical="center"/>
      <protection locked="0"/>
    </xf>
    <xf numFmtId="0" fontId="3" fillId="17" borderId="50" xfId="1" applyFont="1" applyFill="1" applyBorder="1" applyAlignment="1" applyProtection="1">
      <alignment horizontal="center" vertical="center"/>
      <protection locked="0"/>
    </xf>
    <xf numFmtId="49" fontId="17" fillId="17" borderId="51" xfId="1" applyNumberFormat="1" applyFont="1" applyFill="1" applyBorder="1" applyAlignment="1" applyProtection="1">
      <alignment horizontal="center" vertical="center" wrapText="1"/>
      <protection locked="0"/>
    </xf>
    <xf numFmtId="0" fontId="3" fillId="17" borderId="47" xfId="1" applyFont="1" applyFill="1" applyBorder="1" applyAlignment="1" applyProtection="1">
      <alignment horizontal="center" vertical="center"/>
      <protection locked="0"/>
    </xf>
    <xf numFmtId="0" fontId="9" fillId="17" borderId="2" xfId="1" applyNumberFormat="1" applyFont="1" applyFill="1" applyBorder="1" applyAlignment="1">
      <alignment vertical="center"/>
    </xf>
    <xf numFmtId="0" fontId="9" fillId="17" borderId="4" xfId="1" applyNumberFormat="1" applyFont="1" applyFill="1" applyBorder="1" applyAlignment="1">
      <alignment vertical="center"/>
    </xf>
    <xf numFmtId="0" fontId="9" fillId="17" borderId="8" xfId="1" applyNumberFormat="1" applyFont="1" applyFill="1" applyBorder="1" applyAlignment="1">
      <alignment vertical="center"/>
    </xf>
    <xf numFmtId="0" fontId="9" fillId="17" borderId="6" xfId="1" applyNumberFormat="1" applyFont="1" applyFill="1" applyBorder="1" applyAlignment="1">
      <alignment vertical="center"/>
    </xf>
    <xf numFmtId="0" fontId="8" fillId="0" borderId="11" xfId="0" applyFont="1" applyFill="1" applyBorder="1" applyAlignment="1">
      <alignment horizontal="center" vertical="center"/>
    </xf>
    <xf numFmtId="0" fontId="8" fillId="0" borderId="12" xfId="0" applyFont="1" applyBorder="1" applyAlignment="1">
      <alignment horizontal="justify" vertical="center" wrapText="1"/>
    </xf>
    <xf numFmtId="0" fontId="8" fillId="0" borderId="1" xfId="0" applyFont="1" applyBorder="1" applyAlignment="1">
      <alignment horizontal="center" vertical="center" wrapText="1"/>
    </xf>
    <xf numFmtId="0" fontId="8" fillId="17" borderId="1" xfId="0" applyFont="1" applyFill="1" applyBorder="1" applyAlignment="1">
      <alignment horizontal="center" vertical="center" wrapText="1"/>
    </xf>
    <xf numFmtId="0" fontId="2" fillId="7" borderId="12" xfId="1" applyFont="1" applyFill="1" applyBorder="1" applyAlignment="1" applyProtection="1">
      <alignment horizontal="justify" vertical="center"/>
      <protection locked="0"/>
    </xf>
    <xf numFmtId="0" fontId="7" fillId="7" borderId="12" xfId="0" applyFont="1" applyFill="1" applyBorder="1" applyAlignment="1">
      <alignment horizontal="justify" vertical="center"/>
    </xf>
    <xf numFmtId="0" fontId="7" fillId="7" borderId="1" xfId="0" applyFont="1" applyFill="1" applyBorder="1" applyAlignment="1">
      <alignment horizontal="justify" vertical="center"/>
    </xf>
    <xf numFmtId="0" fontId="7" fillId="7" borderId="46" xfId="0" applyFont="1" applyFill="1" applyBorder="1" applyAlignment="1">
      <alignment horizontal="center" vertical="center"/>
    </xf>
    <xf numFmtId="0" fontId="9" fillId="0" borderId="29" xfId="0" applyFont="1" applyBorder="1" applyAlignment="1">
      <alignment vertical="center"/>
    </xf>
    <xf numFmtId="0" fontId="9" fillId="7" borderId="45" xfId="0" applyFont="1" applyFill="1" applyBorder="1" applyAlignment="1">
      <alignment vertical="center"/>
    </xf>
    <xf numFmtId="0" fontId="9" fillId="7" borderId="30" xfId="0" applyFont="1" applyFill="1" applyBorder="1" applyAlignment="1">
      <alignment horizontal="center" vertical="center"/>
    </xf>
    <xf numFmtId="0" fontId="8" fillId="0" borderId="34" xfId="0" applyFont="1" applyBorder="1" applyAlignment="1">
      <alignment vertical="center"/>
    </xf>
    <xf numFmtId="0" fontId="8" fillId="0" borderId="30" xfId="0" applyFont="1" applyBorder="1" applyAlignment="1">
      <alignment vertical="center"/>
    </xf>
    <xf numFmtId="0" fontId="8" fillId="7" borderId="30" xfId="0" applyFont="1" applyFill="1" applyBorder="1" applyAlignment="1">
      <alignment vertical="center"/>
    </xf>
    <xf numFmtId="0" fontId="8" fillId="0" borderId="31" xfId="0" applyFont="1" applyBorder="1" applyAlignment="1">
      <alignment vertical="center"/>
    </xf>
    <xf numFmtId="0" fontId="9" fillId="17" borderId="52" xfId="0" applyFont="1" applyFill="1" applyBorder="1" applyAlignment="1">
      <alignment horizontal="center" vertical="center"/>
    </xf>
    <xf numFmtId="0" fontId="9" fillId="17" borderId="53" xfId="0" applyFont="1" applyFill="1" applyBorder="1" applyAlignment="1">
      <alignment horizontal="justify" vertical="center" wrapText="1"/>
    </xf>
    <xf numFmtId="0" fontId="9" fillId="17" borderId="48" xfId="0" applyFont="1" applyFill="1" applyBorder="1" applyAlignment="1">
      <alignment horizontal="justify" vertical="center" wrapText="1"/>
    </xf>
    <xf numFmtId="0" fontId="3" fillId="17" borderId="47" xfId="1" applyFont="1" applyFill="1" applyBorder="1" applyAlignment="1" applyProtection="1">
      <alignment horizontal="justify" vertical="center"/>
      <protection locked="0"/>
    </xf>
    <xf numFmtId="0" fontId="3" fillId="17" borderId="49" xfId="1" applyFont="1" applyFill="1" applyBorder="1" applyAlignment="1" applyProtection="1">
      <alignment horizontal="justify" vertical="center"/>
      <protection locked="0"/>
    </xf>
    <xf numFmtId="0" fontId="20" fillId="17" borderId="49" xfId="0" applyFont="1" applyFill="1" applyBorder="1" applyAlignment="1">
      <alignment horizontal="justify" vertical="center"/>
    </xf>
    <xf numFmtId="0" fontId="20" fillId="17" borderId="49" xfId="0" applyFont="1" applyFill="1" applyBorder="1" applyAlignment="1">
      <alignment horizontal="center" vertical="center"/>
    </xf>
    <xf numFmtId="0" fontId="8" fillId="0" borderId="36" xfId="1" applyNumberFormat="1" applyFont="1" applyFill="1" applyBorder="1" applyAlignment="1">
      <alignment horizontal="center" vertical="center"/>
    </xf>
    <xf numFmtId="11" fontId="1" fillId="0" borderId="1" xfId="1" applyNumberFormat="1" applyFont="1" applyBorder="1" applyAlignment="1" applyProtection="1">
      <alignment horizontal="justify" vertical="top" wrapText="1"/>
      <protection locked="0"/>
    </xf>
    <xf numFmtId="0" fontId="7" fillId="7" borderId="46" xfId="0" applyFont="1" applyFill="1" applyBorder="1" applyAlignment="1">
      <alignment horizontal="justify" vertical="center"/>
    </xf>
    <xf numFmtId="0" fontId="9" fillId="17" borderId="21" xfId="1" applyNumberFormat="1" applyFont="1" applyFill="1" applyBorder="1" applyAlignment="1">
      <alignment horizontal="center" vertical="center"/>
    </xf>
    <xf numFmtId="0" fontId="9" fillId="17" borderId="23" xfId="0" applyFont="1" applyFill="1" applyBorder="1" applyAlignment="1">
      <alignment horizontal="justify" vertical="center" wrapText="1"/>
    </xf>
    <xf numFmtId="11" fontId="17" fillId="17" borderId="23" xfId="1" applyNumberFormat="1" applyFont="1" applyFill="1" applyBorder="1" applyAlignment="1" applyProtection="1">
      <alignment horizontal="justify" vertical="top" wrapText="1"/>
      <protection locked="0"/>
    </xf>
    <xf numFmtId="0" fontId="9" fillId="17" borderId="23" xfId="0" applyFont="1" applyFill="1" applyBorder="1" applyAlignment="1">
      <alignment horizontal="center" vertical="center"/>
    </xf>
    <xf numFmtId="0" fontId="9" fillId="17" borderId="23" xfId="0" applyFont="1" applyFill="1" applyBorder="1" applyAlignment="1">
      <alignment horizontal="center" vertical="center" wrapText="1"/>
    </xf>
    <xf numFmtId="0" fontId="14" fillId="7" borderId="2" xfId="0" applyFont="1" applyFill="1" applyBorder="1" applyAlignment="1">
      <alignment horizontal="center" vertical="center"/>
    </xf>
    <xf numFmtId="0" fontId="0" fillId="7" borderId="0" xfId="0" applyFill="1" applyBorder="1" applyAlignment="1">
      <alignment horizontal="center" vertical="center"/>
    </xf>
    <xf numFmtId="0" fontId="14" fillId="7" borderId="1" xfId="0" applyFont="1" applyFill="1" applyBorder="1" applyAlignment="1">
      <alignment horizontal="center" vertical="center"/>
    </xf>
    <xf numFmtId="0" fontId="3" fillId="17" borderId="21" xfId="1" applyFont="1" applyFill="1" applyBorder="1" applyAlignment="1" applyProtection="1">
      <alignment horizontal="center" vertical="center"/>
      <protection locked="0"/>
    </xf>
    <xf numFmtId="0" fontId="22" fillId="17" borderId="38" xfId="0" applyFont="1" applyFill="1" applyBorder="1" applyAlignment="1">
      <alignment vertical="center"/>
    </xf>
    <xf numFmtId="0" fontId="22" fillId="17" borderId="39" xfId="0" applyFont="1" applyFill="1" applyBorder="1" applyAlignment="1">
      <alignment vertical="center"/>
    </xf>
    <xf numFmtId="0" fontId="22" fillId="17" borderId="41" xfId="0" applyFont="1" applyFill="1" applyBorder="1" applyAlignment="1">
      <alignment vertical="center"/>
    </xf>
    <xf numFmtId="0" fontId="23" fillId="0" borderId="0" xfId="0" applyFont="1"/>
    <xf numFmtId="0" fontId="9" fillId="17" borderId="2" xfId="1" applyNumberFormat="1" applyFont="1" applyFill="1" applyBorder="1" applyAlignment="1">
      <alignment horizontal="center" vertical="center"/>
    </xf>
    <xf numFmtId="0" fontId="9" fillId="17" borderId="35" xfId="0" applyFont="1" applyFill="1" applyBorder="1" applyAlignment="1">
      <alignment horizontal="center" vertical="center" wrapText="1"/>
    </xf>
    <xf numFmtId="0" fontId="9" fillId="17" borderId="39" xfId="0" applyFont="1" applyFill="1" applyBorder="1" applyAlignment="1">
      <alignment horizontal="justify" vertical="center" wrapText="1"/>
    </xf>
    <xf numFmtId="0" fontId="24" fillId="17" borderId="47" xfId="1" applyFont="1" applyFill="1" applyBorder="1" applyAlignment="1" applyProtection="1">
      <alignment horizontal="center" vertical="center"/>
      <protection locked="0"/>
    </xf>
    <xf numFmtId="0" fontId="24" fillId="17" borderId="42" xfId="1" applyFont="1" applyFill="1" applyBorder="1" applyAlignment="1" applyProtection="1">
      <alignment horizontal="center" vertical="center"/>
      <protection locked="0"/>
    </xf>
    <xf numFmtId="0" fontId="20" fillId="17" borderId="54" xfId="0" applyFont="1" applyFill="1" applyBorder="1" applyAlignment="1">
      <alignment horizontal="justify" vertical="center"/>
    </xf>
    <xf numFmtId="0" fontId="20" fillId="17" borderId="55" xfId="0" applyFont="1" applyFill="1" applyBorder="1" applyAlignment="1">
      <alignment horizontal="justify" vertical="center"/>
    </xf>
    <xf numFmtId="0" fontId="22" fillId="17" borderId="47" xfId="0" applyFont="1" applyFill="1" applyBorder="1" applyAlignment="1">
      <alignment vertical="center"/>
    </xf>
    <xf numFmtId="0" fontId="22" fillId="17" borderId="49" xfId="0" applyFont="1" applyFill="1" applyBorder="1" applyAlignment="1">
      <alignment vertical="center"/>
    </xf>
    <xf numFmtId="0" fontId="20" fillId="17" borderId="33" xfId="0" applyFont="1" applyFill="1" applyBorder="1" applyAlignment="1">
      <alignment horizontal="justify" vertical="center"/>
    </xf>
    <xf numFmtId="0" fontId="22" fillId="17" borderId="51" xfId="0" applyFont="1" applyFill="1" applyBorder="1" applyAlignment="1">
      <alignment vertical="center"/>
    </xf>
    <xf numFmtId="9" fontId="0" fillId="17" borderId="56" xfId="3" applyFont="1" applyFill="1" applyBorder="1" applyAlignment="1">
      <alignment horizontal="center" vertical="center"/>
    </xf>
    <xf numFmtId="9" fontId="0" fillId="17" borderId="57" xfId="3" applyFont="1" applyFill="1" applyBorder="1" applyAlignment="1">
      <alignment horizontal="center" vertical="center"/>
    </xf>
    <xf numFmtId="0" fontId="8" fillId="0" borderId="30" xfId="0" applyFont="1" applyBorder="1" applyAlignment="1">
      <alignment horizontal="center" vertical="center"/>
    </xf>
    <xf numFmtId="9" fontId="0" fillId="0" borderId="1" xfId="3" applyFont="1" applyBorder="1" applyAlignment="1">
      <alignment horizontal="center" vertical="center"/>
    </xf>
    <xf numFmtId="9" fontId="5" fillId="17" borderId="50" xfId="3" applyFont="1" applyFill="1" applyBorder="1" applyAlignment="1">
      <alignment horizontal="center" vertical="center"/>
    </xf>
    <xf numFmtId="0" fontId="8" fillId="0" borderId="5" xfId="0" applyFont="1" applyBorder="1" applyAlignment="1">
      <alignment horizontal="center" vertical="center"/>
    </xf>
    <xf numFmtId="0" fontId="0" fillId="0" borderId="0" xfId="0" applyAlignment="1">
      <alignment horizontal="center"/>
    </xf>
    <xf numFmtId="9" fontId="21" fillId="17" borderId="2" xfId="3" applyFont="1" applyFill="1" applyBorder="1" applyAlignment="1">
      <alignment horizontal="center" vertical="center"/>
    </xf>
    <xf numFmtId="0" fontId="3" fillId="0" borderId="21"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9" fillId="0" borderId="2" xfId="1" applyNumberFormat="1" applyFont="1" applyFill="1" applyBorder="1" applyAlignment="1">
      <alignment horizontal="left" vertical="center"/>
    </xf>
    <xf numFmtId="0" fontId="3" fillId="17" borderId="23" xfId="1" applyFont="1" applyFill="1" applyBorder="1" applyAlignment="1">
      <alignment horizontal="center" vertical="center" wrapText="1"/>
    </xf>
    <xf numFmtId="0" fontId="3" fillId="17" borderId="2" xfId="1" applyFont="1" applyFill="1" applyBorder="1" applyAlignment="1">
      <alignment horizontal="center" vertical="center" wrapText="1"/>
    </xf>
    <xf numFmtId="0" fontId="3" fillId="0" borderId="23"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3" xfId="1" applyFont="1" applyFill="1" applyBorder="1" applyAlignment="1">
      <alignment horizontal="center" vertical="center" wrapText="1"/>
    </xf>
    <xf numFmtId="0" fontId="3" fillId="0" borderId="34" xfId="1" applyFont="1" applyFill="1" applyBorder="1" applyAlignment="1">
      <alignment horizontal="center" vertical="center" wrapText="1"/>
    </xf>
    <xf numFmtId="0" fontId="3" fillId="0" borderId="26" xfId="1" applyFont="1" applyFill="1" applyBorder="1" applyAlignment="1">
      <alignment horizontal="center" vertical="center" wrapText="1"/>
    </xf>
    <xf numFmtId="0" fontId="3" fillId="0" borderId="27" xfId="1" applyFont="1" applyFill="1" applyBorder="1" applyAlignment="1">
      <alignment horizontal="center" vertical="center" wrapText="1"/>
    </xf>
    <xf numFmtId="0" fontId="3" fillId="0" borderId="28"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22" xfId="1" applyFont="1" applyFill="1" applyBorder="1" applyAlignment="1">
      <alignment horizontal="center" vertical="center" wrapText="1"/>
    </xf>
    <xf numFmtId="14" fontId="0" fillId="0" borderId="0" xfId="0" applyNumberFormat="1" applyAlignment="1">
      <alignment horizontal="left"/>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8" xfId="0" applyFont="1" applyBorder="1" applyAlignment="1">
      <alignment horizontal="center" vertical="center" wrapText="1"/>
    </xf>
    <xf numFmtId="0" fontId="8" fillId="0" borderId="6" xfId="0" applyFont="1" applyBorder="1" applyAlignment="1">
      <alignment horizontal="justify" vertical="center"/>
    </xf>
    <xf numFmtId="0" fontId="8" fillId="0" borderId="9" xfId="0" applyFont="1" applyBorder="1" applyAlignment="1">
      <alignment horizontal="justify" vertical="center"/>
    </xf>
    <xf numFmtId="0" fontId="8" fillId="0" borderId="10" xfId="0" applyFont="1" applyBorder="1" applyAlignment="1">
      <alignment horizontal="justify" vertical="center"/>
    </xf>
    <xf numFmtId="0" fontId="12" fillId="0" borderId="13"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7" fillId="0" borderId="15" xfId="1" applyFont="1" applyFill="1" applyBorder="1" applyAlignment="1">
      <alignment horizontal="left" vertical="top" wrapText="1"/>
    </xf>
    <xf numFmtId="0" fontId="17" fillId="0" borderId="0" xfId="1" applyFont="1" applyFill="1" applyBorder="1" applyAlignment="1">
      <alignment horizontal="left" vertical="top" wrapText="1"/>
    </xf>
    <xf numFmtId="0" fontId="17" fillId="0" borderId="16" xfId="1" applyFont="1" applyFill="1" applyBorder="1" applyAlignment="1">
      <alignment horizontal="left" vertical="top" wrapText="1"/>
    </xf>
    <xf numFmtId="0" fontId="17" fillId="0" borderId="29" xfId="1" applyFont="1" applyFill="1" applyBorder="1" applyAlignment="1">
      <alignment horizontal="left" vertical="top" wrapText="1"/>
    </xf>
    <xf numFmtId="0" fontId="17" fillId="0" borderId="30" xfId="1" applyFont="1" applyFill="1" applyBorder="1" applyAlignment="1">
      <alignment horizontal="left" vertical="top" wrapText="1"/>
    </xf>
    <xf numFmtId="0" fontId="17" fillId="0" borderId="31" xfId="1" applyFont="1" applyFill="1" applyBorder="1" applyAlignment="1">
      <alignment horizontal="left" vertical="top" wrapText="1"/>
    </xf>
    <xf numFmtId="0" fontId="17" fillId="0" borderId="11" xfId="1" applyFont="1" applyFill="1" applyBorder="1" applyAlignment="1">
      <alignment horizontal="left" vertical="top" wrapText="1"/>
    </xf>
    <xf numFmtId="0" fontId="17" fillId="0" borderId="25" xfId="1" applyFont="1" applyFill="1" applyBorder="1" applyAlignment="1">
      <alignment horizontal="left" vertical="top" wrapText="1"/>
    </xf>
    <xf numFmtId="0" fontId="17" fillId="0" borderId="32" xfId="1" applyFont="1" applyFill="1" applyBorder="1" applyAlignment="1">
      <alignment horizontal="left" vertical="top" wrapText="1"/>
    </xf>
    <xf numFmtId="0" fontId="9" fillId="0" borderId="11" xfId="1" applyFont="1" applyFill="1" applyBorder="1" applyAlignment="1">
      <alignment horizontal="left" vertical="top" wrapText="1"/>
    </xf>
    <xf numFmtId="0" fontId="9" fillId="0" borderId="25" xfId="1" applyFont="1" applyFill="1" applyBorder="1" applyAlignment="1">
      <alignment horizontal="left" vertical="top" wrapText="1"/>
    </xf>
    <xf numFmtId="0" fontId="9" fillId="0" borderId="32" xfId="1" applyFont="1" applyFill="1" applyBorder="1" applyAlignment="1">
      <alignment horizontal="left" vertical="top" wrapText="1"/>
    </xf>
    <xf numFmtId="0" fontId="9" fillId="0" borderId="29" xfId="1" applyFont="1" applyFill="1" applyBorder="1" applyAlignment="1">
      <alignment horizontal="left" vertical="top" wrapText="1"/>
    </xf>
    <xf numFmtId="0" fontId="9" fillId="0" borderId="30" xfId="1" applyFont="1" applyFill="1" applyBorder="1" applyAlignment="1">
      <alignment horizontal="left" vertical="top" wrapText="1"/>
    </xf>
    <xf numFmtId="0" fontId="9" fillId="0" borderId="31" xfId="1" applyFont="1" applyFill="1" applyBorder="1" applyAlignment="1">
      <alignment horizontal="left" vertical="top" wrapText="1"/>
    </xf>
    <xf numFmtId="0" fontId="9" fillId="0" borderId="0" xfId="0" applyFont="1" applyBorder="1" applyAlignment="1">
      <alignment horizontal="left" vertical="top" wrapText="1"/>
    </xf>
    <xf numFmtId="0" fontId="9" fillId="0" borderId="16" xfId="0" applyFont="1" applyBorder="1" applyAlignment="1">
      <alignment horizontal="left" vertical="top" wrapText="1"/>
    </xf>
    <xf numFmtId="0" fontId="9" fillId="0" borderId="20" xfId="0" applyFont="1" applyBorder="1" applyAlignment="1">
      <alignment horizontal="left" vertical="top" wrapText="1"/>
    </xf>
    <xf numFmtId="0" fontId="9" fillId="0" borderId="18" xfId="0" applyFont="1" applyBorder="1" applyAlignment="1">
      <alignment horizontal="left" vertical="top" wrapText="1"/>
    </xf>
    <xf numFmtId="0" fontId="9" fillId="0" borderId="11" xfId="1" applyNumberFormat="1" applyFont="1" applyFill="1" applyBorder="1" applyAlignment="1">
      <alignment horizontal="justify" vertical="center"/>
    </xf>
    <xf numFmtId="0" fontId="9" fillId="0" borderId="12" xfId="1" applyNumberFormat="1" applyFont="1" applyFill="1" applyBorder="1" applyAlignment="1">
      <alignment horizontal="justify"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9" fillId="0" borderId="7" xfId="1" applyNumberFormat="1" applyFont="1" applyFill="1" applyBorder="1" applyAlignment="1">
      <alignment horizontal="center" vertical="center"/>
    </xf>
    <xf numFmtId="0" fontId="9" fillId="0" borderId="9" xfId="1" applyNumberFormat="1" applyFont="1" applyFill="1" applyBorder="1" applyAlignment="1">
      <alignment horizontal="center" vertical="center"/>
    </xf>
    <xf numFmtId="0" fontId="9" fillId="0" borderId="8" xfId="1" applyNumberFormat="1" applyFont="1" applyFill="1" applyBorder="1" applyAlignment="1">
      <alignment horizontal="center" vertical="center"/>
    </xf>
    <xf numFmtId="0" fontId="3" fillId="0" borderId="35"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5" fillId="0" borderId="21" xfId="0" applyFont="1" applyBorder="1" applyAlignment="1">
      <alignment horizontal="center"/>
    </xf>
    <xf numFmtId="0" fontId="5" fillId="0" borderId="23" xfId="0" applyFont="1" applyBorder="1" applyAlignment="1">
      <alignment horizontal="center"/>
    </xf>
    <xf numFmtId="0" fontId="5" fillId="0" borderId="35" xfId="0" applyFont="1" applyBorder="1" applyAlignment="1">
      <alignment horizontal="center"/>
    </xf>
    <xf numFmtId="0" fontId="3" fillId="0" borderId="28" xfId="1" applyFont="1" applyFill="1" applyBorder="1" applyAlignment="1">
      <alignment horizontal="center" vertical="center"/>
    </xf>
    <xf numFmtId="0" fontId="17" fillId="0" borderId="13" xfId="1" applyFont="1" applyFill="1" applyBorder="1" applyAlignment="1">
      <alignment horizontal="left" vertical="top" wrapText="1"/>
    </xf>
    <xf numFmtId="0" fontId="17" fillId="0" borderId="19" xfId="1" applyFont="1" applyFill="1" applyBorder="1" applyAlignment="1">
      <alignment horizontal="left" vertical="top" wrapText="1"/>
    </xf>
    <xf numFmtId="0" fontId="17" fillId="0" borderId="14" xfId="1" applyFont="1" applyFill="1" applyBorder="1" applyAlignment="1">
      <alignment horizontal="left" vertical="top" wrapText="1"/>
    </xf>
    <xf numFmtId="0" fontId="3" fillId="0" borderId="38" xfId="1" applyFont="1" applyFill="1" applyBorder="1" applyAlignment="1">
      <alignment horizontal="center" vertical="center" wrapText="1"/>
    </xf>
    <xf numFmtId="0" fontId="3" fillId="7" borderId="23" xfId="1" applyFont="1" applyFill="1" applyBorder="1" applyAlignment="1">
      <alignment horizontal="center" vertical="center" wrapText="1"/>
    </xf>
    <xf numFmtId="0" fontId="3" fillId="7" borderId="39" xfId="1" applyFont="1" applyFill="1" applyBorder="1" applyAlignment="1">
      <alignment horizontal="center" vertical="center" wrapText="1"/>
    </xf>
    <xf numFmtId="0" fontId="3" fillId="7" borderId="26" xfId="1" applyFont="1" applyFill="1" applyBorder="1" applyAlignment="1">
      <alignment horizontal="center" vertical="center" wrapText="1"/>
    </xf>
    <xf numFmtId="0" fontId="3" fillId="7" borderId="27" xfId="1" applyFont="1" applyFill="1" applyBorder="1" applyAlignment="1">
      <alignment horizontal="center" vertical="center" wrapText="1"/>
    </xf>
    <xf numFmtId="0" fontId="3" fillId="7" borderId="28" xfId="1" applyFont="1" applyFill="1" applyBorder="1" applyAlignment="1">
      <alignment horizontal="center" vertical="center" wrapText="1"/>
    </xf>
    <xf numFmtId="0" fontId="3" fillId="0" borderId="39" xfId="1" applyFont="1" applyFill="1" applyBorder="1" applyAlignment="1">
      <alignment horizontal="center" vertical="center" wrapText="1"/>
    </xf>
    <xf numFmtId="0" fontId="3" fillId="0" borderId="39" xfId="1" applyFont="1" applyFill="1" applyBorder="1" applyAlignment="1">
      <alignment horizontal="center" vertical="center"/>
    </xf>
    <xf numFmtId="0" fontId="3" fillId="0" borderId="41" xfId="1" applyFont="1" applyFill="1" applyBorder="1" applyAlignment="1">
      <alignment horizontal="center" vertical="center" wrapText="1"/>
    </xf>
    <xf numFmtId="0" fontId="3" fillId="0" borderId="21" xfId="1" applyFont="1" applyFill="1" applyBorder="1" applyAlignment="1">
      <alignment horizontal="center" vertical="center"/>
    </xf>
    <xf numFmtId="0" fontId="3" fillId="0" borderId="44" xfId="1" applyFont="1" applyFill="1" applyBorder="1" applyAlignment="1">
      <alignment horizontal="center" vertical="center" wrapText="1"/>
    </xf>
    <xf numFmtId="14" fontId="0" fillId="7" borderId="0" xfId="0" applyNumberFormat="1" applyFill="1" applyAlignment="1">
      <alignment horizontal="left"/>
    </xf>
    <xf numFmtId="0" fontId="3" fillId="17" borderId="39" xfId="1" applyFont="1" applyFill="1" applyBorder="1" applyAlignment="1">
      <alignment horizontal="center" vertical="center" wrapText="1"/>
    </xf>
    <xf numFmtId="0" fontId="3" fillId="7" borderId="28" xfId="1" applyFont="1" applyFill="1" applyBorder="1" applyAlignment="1">
      <alignment horizontal="center" vertical="center"/>
    </xf>
    <xf numFmtId="0" fontId="3" fillId="7" borderId="23" xfId="1" applyFont="1" applyFill="1" applyBorder="1" applyAlignment="1">
      <alignment horizontal="center" vertical="center"/>
    </xf>
    <xf numFmtId="0" fontId="9" fillId="0" borderId="15" xfId="0" applyFont="1" applyBorder="1" applyAlignment="1">
      <alignment horizontal="left" vertical="top" wrapText="1"/>
    </xf>
    <xf numFmtId="0" fontId="9" fillId="0" borderId="17" xfId="0" applyFont="1" applyBorder="1" applyAlignment="1">
      <alignment horizontal="left" vertical="top" wrapText="1"/>
    </xf>
    <xf numFmtId="0" fontId="9" fillId="17" borderId="7" xfId="1" applyNumberFormat="1" applyFont="1" applyFill="1" applyBorder="1" applyAlignment="1">
      <alignment horizontal="center" vertical="center"/>
    </xf>
    <xf numFmtId="0" fontId="9" fillId="17" borderId="9" xfId="1" applyNumberFormat="1" applyFont="1" applyFill="1" applyBorder="1" applyAlignment="1">
      <alignment horizontal="center" vertical="center"/>
    </xf>
    <xf numFmtId="0" fontId="9" fillId="17" borderId="8" xfId="1" applyNumberFormat="1" applyFont="1" applyFill="1" applyBorder="1" applyAlignment="1">
      <alignment horizontal="center" vertical="center"/>
    </xf>
    <xf numFmtId="0" fontId="9" fillId="17" borderId="30" xfId="1" applyNumberFormat="1" applyFont="1" applyFill="1" applyBorder="1" applyAlignment="1">
      <alignment horizontal="center" vertical="center"/>
    </xf>
  </cellXfs>
  <cellStyles count="4">
    <cellStyle name="Normal" xfId="0" builtinId="0"/>
    <cellStyle name="Normal 2" xfId="1"/>
    <cellStyle name="Porcentaje" xfId="3" builtinId="5"/>
    <cellStyle name="Porcentual 2" xfId="2"/>
  </cellStyles>
  <dxfs count="0"/>
  <tableStyles count="0" defaultTableStyle="TableStyleMedium2" defaultPivotStyle="PivotStyleLight16"/>
  <colors>
    <mruColors>
      <color rgb="FFE22A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85725</xdr:rowOff>
    </xdr:from>
    <xdr:to>
      <xdr:col>1</xdr:col>
      <xdr:colOff>1759744</xdr:colOff>
      <xdr:row>4</xdr:row>
      <xdr:rowOff>117137</xdr:rowOff>
    </xdr:to>
    <xdr:pic>
      <xdr:nvPicPr>
        <xdr:cNvPr id="2" name="3 Imagen"/>
        <xdr:cNvPicPr>
          <a:picLocks noChangeAspect="1"/>
        </xdr:cNvPicPr>
      </xdr:nvPicPr>
      <xdr:blipFill>
        <a:blip xmlns:r="http://schemas.openxmlformats.org/officeDocument/2006/relationships" r:embed="rId1" cstate="print"/>
        <a:srcRect/>
        <a:stretch>
          <a:fillRect/>
        </a:stretch>
      </xdr:blipFill>
      <xdr:spPr bwMode="auto">
        <a:xfrm>
          <a:off x="190500" y="85725"/>
          <a:ext cx="1864519" cy="79341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85725</xdr:rowOff>
    </xdr:from>
    <xdr:to>
      <xdr:col>1</xdr:col>
      <xdr:colOff>1759744</xdr:colOff>
      <xdr:row>4</xdr:row>
      <xdr:rowOff>117137</xdr:rowOff>
    </xdr:to>
    <xdr:pic>
      <xdr:nvPicPr>
        <xdr:cNvPr id="2" name="3 Imagen"/>
        <xdr:cNvPicPr>
          <a:picLocks noChangeAspect="1"/>
        </xdr:cNvPicPr>
      </xdr:nvPicPr>
      <xdr:blipFill>
        <a:blip xmlns:r="http://schemas.openxmlformats.org/officeDocument/2006/relationships" r:embed="rId1" cstate="print"/>
        <a:srcRect/>
        <a:stretch>
          <a:fillRect/>
        </a:stretch>
      </xdr:blipFill>
      <xdr:spPr bwMode="auto">
        <a:xfrm>
          <a:off x="190500" y="85725"/>
          <a:ext cx="1864519" cy="79341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85725</xdr:rowOff>
    </xdr:from>
    <xdr:to>
      <xdr:col>1</xdr:col>
      <xdr:colOff>1759744</xdr:colOff>
      <xdr:row>4</xdr:row>
      <xdr:rowOff>117137</xdr:rowOff>
    </xdr:to>
    <xdr:pic>
      <xdr:nvPicPr>
        <xdr:cNvPr id="2" name="3 Imagen"/>
        <xdr:cNvPicPr>
          <a:picLocks noChangeAspect="1"/>
        </xdr:cNvPicPr>
      </xdr:nvPicPr>
      <xdr:blipFill>
        <a:blip xmlns:r="http://schemas.openxmlformats.org/officeDocument/2006/relationships" r:embed="rId1" cstate="print"/>
        <a:srcRect/>
        <a:stretch>
          <a:fillRect/>
        </a:stretch>
      </xdr:blipFill>
      <xdr:spPr bwMode="auto">
        <a:xfrm>
          <a:off x="190500" y="85725"/>
          <a:ext cx="1864519" cy="79341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81"/>
  <sheetViews>
    <sheetView topLeftCell="A17" zoomScaleNormal="100" workbookViewId="0">
      <selection activeCell="P56" sqref="P56"/>
    </sheetView>
  </sheetViews>
  <sheetFormatPr baseColWidth="10" defaultRowHeight="15" x14ac:dyDescent="0.25"/>
  <cols>
    <col min="1" max="1" width="4.42578125" customWidth="1"/>
    <col min="2" max="2" width="37.42578125" customWidth="1"/>
    <col min="3" max="5" width="4.140625" customWidth="1"/>
    <col min="6" max="6" width="7" customWidth="1"/>
    <col min="7" max="7" width="32.140625" customWidth="1"/>
    <col min="8" max="8" width="30.28515625" customWidth="1"/>
    <col min="9" max="9" width="25.85546875" style="138" customWidth="1"/>
    <col min="10" max="10" width="22.5703125" customWidth="1"/>
    <col min="11" max="11" width="3" style="179" customWidth="1"/>
    <col min="12" max="12" width="2.85546875" style="166" customWidth="1"/>
    <col min="13" max="13" width="3.7109375" style="166" customWidth="1"/>
    <col min="14" max="15" width="2.85546875" style="166" customWidth="1"/>
    <col min="16" max="16" width="2.7109375" style="180" customWidth="1"/>
    <col min="17" max="17" width="3.140625" style="120" customWidth="1"/>
    <col min="18" max="18" width="4.140625" style="120" customWidth="1"/>
    <col min="19" max="19" width="4.28515625" style="120" customWidth="1"/>
    <col min="20" max="20" width="4.140625" style="120" customWidth="1"/>
    <col min="21" max="21" width="3.140625" style="120" customWidth="1"/>
    <col min="22" max="22" width="3.42578125" style="120" customWidth="1"/>
    <col min="23" max="23" width="16.85546875" customWidth="1"/>
    <col min="24" max="24" width="6.140625" customWidth="1"/>
    <col min="25" max="25" width="3.5703125" customWidth="1"/>
    <col min="26" max="26" width="3" customWidth="1"/>
    <col min="27" max="27" width="2.85546875" customWidth="1"/>
    <col min="28" max="28" width="3.42578125" customWidth="1"/>
    <col min="29" max="29" width="3.140625" customWidth="1"/>
    <col min="30" max="30" width="2.85546875" customWidth="1"/>
    <col min="31" max="32" width="3" customWidth="1"/>
    <col min="33" max="33" width="3.42578125" customWidth="1"/>
    <col min="34" max="34" width="3" customWidth="1"/>
    <col min="35" max="35" width="3.42578125" customWidth="1"/>
    <col min="36" max="36" width="9.7109375" customWidth="1"/>
    <col min="37" max="38" width="11.42578125" customWidth="1"/>
    <col min="41" max="41" width="11.42578125" style="92"/>
  </cols>
  <sheetData>
    <row r="1" spans="1:49" ht="15" customHeight="1" x14ac:dyDescent="0.25">
      <c r="A1" s="37"/>
      <c r="B1" s="67"/>
      <c r="C1" s="395" t="s">
        <v>303</v>
      </c>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7"/>
      <c r="AF1" s="407" t="s">
        <v>142</v>
      </c>
      <c r="AG1" s="408"/>
      <c r="AH1" s="408"/>
      <c r="AI1" s="408"/>
      <c r="AJ1" s="408"/>
      <c r="AK1" s="409"/>
    </row>
    <row r="2" spans="1:49" ht="15" customHeight="1" thickBot="1" x14ac:dyDescent="0.3">
      <c r="A2" s="38"/>
      <c r="B2" s="68"/>
      <c r="C2" s="398"/>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400"/>
      <c r="AF2" s="410"/>
      <c r="AG2" s="411"/>
      <c r="AH2" s="411"/>
      <c r="AI2" s="411"/>
      <c r="AJ2" s="411"/>
      <c r="AK2" s="412"/>
    </row>
    <row r="3" spans="1:49" ht="15" customHeight="1" x14ac:dyDescent="0.25">
      <c r="A3" s="38"/>
      <c r="B3" s="68"/>
      <c r="C3" s="398"/>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400"/>
      <c r="AF3" s="407" t="s">
        <v>143</v>
      </c>
      <c r="AG3" s="408"/>
      <c r="AH3" s="408"/>
      <c r="AI3" s="408"/>
      <c r="AJ3" s="408"/>
      <c r="AK3" s="409"/>
    </row>
    <row r="4" spans="1:49" ht="15" customHeight="1" thickBot="1" x14ac:dyDescent="0.3">
      <c r="A4" s="38"/>
      <c r="B4" s="68"/>
      <c r="C4" s="398"/>
      <c r="D4" s="399"/>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400"/>
      <c r="AF4" s="410"/>
      <c r="AG4" s="411"/>
      <c r="AH4" s="411"/>
      <c r="AI4" s="411"/>
      <c r="AJ4" s="411"/>
      <c r="AK4" s="412"/>
    </row>
    <row r="5" spans="1:49" ht="15" customHeight="1" x14ac:dyDescent="0.25">
      <c r="A5" s="38"/>
      <c r="B5" s="68"/>
      <c r="C5" s="398" t="s">
        <v>304</v>
      </c>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400"/>
      <c r="AF5" s="407" t="s">
        <v>144</v>
      </c>
      <c r="AG5" s="408"/>
      <c r="AH5" s="408"/>
      <c r="AI5" s="408"/>
      <c r="AJ5" s="408"/>
      <c r="AK5" s="409"/>
    </row>
    <row r="6" spans="1:49" ht="15.75" customHeight="1" thickBot="1" x14ac:dyDescent="0.3">
      <c r="A6" s="39" t="s">
        <v>107</v>
      </c>
      <c r="B6" s="69"/>
      <c r="C6" s="401"/>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3"/>
      <c r="AF6" s="410"/>
      <c r="AG6" s="411"/>
      <c r="AH6" s="411"/>
      <c r="AI6" s="411"/>
      <c r="AJ6" s="411"/>
      <c r="AK6" s="412"/>
    </row>
    <row r="7" spans="1:49" ht="24" customHeight="1" x14ac:dyDescent="0.25">
      <c r="A7" s="413" t="s">
        <v>292</v>
      </c>
      <c r="B7" s="414"/>
      <c r="C7" s="414"/>
      <c r="D7" s="414"/>
      <c r="E7" s="414"/>
      <c r="F7" s="414"/>
      <c r="G7" s="414"/>
      <c r="H7" s="414"/>
      <c r="I7" s="414"/>
      <c r="J7" s="414"/>
      <c r="K7" s="414"/>
      <c r="L7" s="414"/>
      <c r="M7" s="414"/>
      <c r="N7" s="414"/>
      <c r="O7" s="414"/>
      <c r="P7" s="414"/>
      <c r="Q7" s="414"/>
      <c r="R7" s="414"/>
      <c r="S7" s="414"/>
      <c r="T7" s="414"/>
      <c r="U7" s="414"/>
      <c r="V7" s="414"/>
      <c r="W7" s="414"/>
      <c r="X7" s="414"/>
      <c r="Y7" s="414"/>
      <c r="Z7" s="414"/>
      <c r="AA7" s="414"/>
      <c r="AB7" s="414"/>
      <c r="AC7" s="414"/>
      <c r="AD7" s="414"/>
      <c r="AE7" s="414"/>
      <c r="AF7" s="414"/>
      <c r="AG7" s="414"/>
      <c r="AH7" s="414"/>
      <c r="AI7" s="414"/>
      <c r="AJ7" s="414"/>
      <c r="AK7" s="415"/>
    </row>
    <row r="8" spans="1:49" ht="18" customHeight="1" x14ac:dyDescent="0.25">
      <c r="A8" s="416"/>
      <c r="B8" s="417"/>
      <c r="C8" s="417"/>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418"/>
    </row>
    <row r="9" spans="1:49" ht="29.25" customHeight="1" x14ac:dyDescent="0.25">
      <c r="A9" s="419" t="s">
        <v>293</v>
      </c>
      <c r="B9" s="420"/>
      <c r="C9" s="420"/>
      <c r="D9" s="420"/>
      <c r="E9" s="420"/>
      <c r="F9" s="420"/>
      <c r="G9" s="420"/>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420"/>
      <c r="AK9" s="421"/>
    </row>
    <row r="10" spans="1:49" ht="9" customHeight="1" x14ac:dyDescent="0.25">
      <c r="A10" s="416"/>
      <c r="B10" s="417"/>
      <c r="C10" s="417"/>
      <c r="D10" s="417"/>
      <c r="E10" s="417"/>
      <c r="F10" s="417"/>
      <c r="G10" s="417"/>
      <c r="H10" s="41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8"/>
    </row>
    <row r="11" spans="1:49" ht="43.5" customHeight="1" x14ac:dyDescent="0.25">
      <c r="A11" s="419" t="s">
        <v>294</v>
      </c>
      <c r="B11" s="420"/>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c r="AH11" s="420"/>
      <c r="AI11" s="420"/>
      <c r="AJ11" s="420"/>
      <c r="AK11" s="421"/>
    </row>
    <row r="12" spans="1:49" ht="18.75" customHeight="1" x14ac:dyDescent="0.25">
      <c r="A12" s="416"/>
      <c r="B12" s="417"/>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17"/>
      <c r="AI12" s="417"/>
      <c r="AJ12" s="417"/>
      <c r="AK12" s="418"/>
    </row>
    <row r="13" spans="1:49" ht="42" customHeight="1" x14ac:dyDescent="0.25">
      <c r="A13" s="422" t="s">
        <v>295</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c r="AJ13" s="423"/>
      <c r="AK13" s="424"/>
    </row>
    <row r="14" spans="1:49" ht="32.25" customHeight="1" x14ac:dyDescent="0.25">
      <c r="A14" s="425"/>
      <c r="B14" s="426"/>
      <c r="C14" s="426"/>
      <c r="D14" s="426"/>
      <c r="E14" s="426"/>
      <c r="F14" s="426"/>
      <c r="G14" s="426"/>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7"/>
    </row>
    <row r="15" spans="1:49" ht="17.25" customHeight="1" x14ac:dyDescent="0.25">
      <c r="A15" s="428" t="s">
        <v>296</v>
      </c>
      <c r="B15" s="428"/>
      <c r="C15" s="428"/>
      <c r="D15" s="428"/>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9"/>
    </row>
    <row r="16" spans="1:49" ht="39" customHeight="1" thickBot="1" x14ac:dyDescent="0.3">
      <c r="A16" s="430"/>
      <c r="B16" s="430"/>
      <c r="C16" s="430"/>
      <c r="D16" s="430"/>
      <c r="E16" s="430"/>
      <c r="F16" s="430"/>
      <c r="G16" s="430"/>
      <c r="H16" s="430"/>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0"/>
      <c r="AJ16" s="430"/>
      <c r="AK16" s="431"/>
      <c r="AL16" s="90" t="s">
        <v>278</v>
      </c>
      <c r="AM16" s="90" t="s">
        <v>279</v>
      </c>
      <c r="AN16" s="90" t="s">
        <v>280</v>
      </c>
      <c r="AO16" s="95" t="s">
        <v>283</v>
      </c>
      <c r="AP16" s="98" t="s">
        <v>284</v>
      </c>
      <c r="AQ16" s="98" t="s">
        <v>286</v>
      </c>
      <c r="AR16" s="98" t="s">
        <v>291</v>
      </c>
      <c r="AS16" s="98" t="s">
        <v>297</v>
      </c>
      <c r="AT16" s="98" t="s">
        <v>298</v>
      </c>
      <c r="AU16" s="98" t="s">
        <v>299</v>
      </c>
      <c r="AV16" s="98" t="s">
        <v>300</v>
      </c>
      <c r="AW16" s="98" t="s">
        <v>301</v>
      </c>
    </row>
    <row r="17" spans="1:49" ht="15" customHeight="1" x14ac:dyDescent="0.25">
      <c r="A17" s="378" t="s">
        <v>16</v>
      </c>
      <c r="B17" s="380" t="s">
        <v>15</v>
      </c>
      <c r="C17" s="389" t="s">
        <v>108</v>
      </c>
      <c r="D17" s="390"/>
      <c r="E17" s="390"/>
      <c r="F17" s="391"/>
      <c r="G17" s="380" t="s">
        <v>14</v>
      </c>
      <c r="H17" s="385" t="s">
        <v>13</v>
      </c>
      <c r="I17" s="383" t="s">
        <v>154</v>
      </c>
      <c r="J17" s="387" t="s">
        <v>271</v>
      </c>
      <c r="K17" s="385" t="s">
        <v>12</v>
      </c>
      <c r="L17" s="385"/>
      <c r="M17" s="385"/>
      <c r="N17" s="385"/>
      <c r="O17" s="385"/>
      <c r="P17" s="385"/>
      <c r="Q17" s="385"/>
      <c r="R17" s="385"/>
      <c r="S17" s="385"/>
      <c r="T17" s="385"/>
      <c r="U17" s="385"/>
      <c r="V17" s="385"/>
      <c r="W17" s="380" t="s">
        <v>11</v>
      </c>
      <c r="X17" s="385" t="s">
        <v>10</v>
      </c>
      <c r="Y17" s="385"/>
      <c r="Z17" s="385"/>
      <c r="AA17" s="385"/>
      <c r="AB17" s="385"/>
      <c r="AC17" s="385"/>
      <c r="AD17" s="385"/>
      <c r="AE17" s="385"/>
      <c r="AF17" s="385"/>
      <c r="AG17" s="385"/>
      <c r="AH17" s="385"/>
      <c r="AI17" s="385"/>
      <c r="AJ17" s="72"/>
      <c r="AK17" s="392" t="s">
        <v>9</v>
      </c>
    </row>
    <row r="18" spans="1:49" ht="109.5" customHeight="1" x14ac:dyDescent="0.25">
      <c r="A18" s="379"/>
      <c r="B18" s="381"/>
      <c r="C18" s="47" t="s">
        <v>109</v>
      </c>
      <c r="D18" s="48" t="s">
        <v>110</v>
      </c>
      <c r="E18" s="49" t="s">
        <v>111</v>
      </c>
      <c r="F18" s="50" t="s">
        <v>112</v>
      </c>
      <c r="G18" s="381"/>
      <c r="H18" s="386"/>
      <c r="I18" s="384"/>
      <c r="J18" s="388"/>
      <c r="K18" s="153" t="s">
        <v>123</v>
      </c>
      <c r="L18" s="66" t="s">
        <v>124</v>
      </c>
      <c r="M18" s="66" t="s">
        <v>125</v>
      </c>
      <c r="N18" s="66" t="s">
        <v>126</v>
      </c>
      <c r="O18" s="66" t="s">
        <v>127</v>
      </c>
      <c r="P18" s="154" t="s">
        <v>128</v>
      </c>
      <c r="Q18" s="145" t="s">
        <v>129</v>
      </c>
      <c r="R18" s="117" t="s">
        <v>130</v>
      </c>
      <c r="S18" s="117" t="s">
        <v>131</v>
      </c>
      <c r="T18" s="117" t="s">
        <v>132</v>
      </c>
      <c r="U18" s="117" t="s">
        <v>133</v>
      </c>
      <c r="V18" s="117" t="s">
        <v>134</v>
      </c>
      <c r="W18" s="381"/>
      <c r="X18" s="31" t="s">
        <v>8</v>
      </c>
      <c r="Y18" s="31" t="s">
        <v>7</v>
      </c>
      <c r="Z18" s="31" t="s">
        <v>6</v>
      </c>
      <c r="AA18" s="31" t="s">
        <v>4</v>
      </c>
      <c r="AB18" s="31" t="s">
        <v>6</v>
      </c>
      <c r="AC18" s="31" t="s">
        <v>5</v>
      </c>
      <c r="AD18" s="31" t="s">
        <v>5</v>
      </c>
      <c r="AE18" s="31" t="s">
        <v>4</v>
      </c>
      <c r="AF18" s="31" t="s">
        <v>3</v>
      </c>
      <c r="AG18" s="31" t="s">
        <v>2</v>
      </c>
      <c r="AH18" s="31" t="s">
        <v>1</v>
      </c>
      <c r="AI18" s="31" t="s">
        <v>0</v>
      </c>
      <c r="AJ18" s="73" t="s">
        <v>140</v>
      </c>
      <c r="AK18" s="393"/>
    </row>
    <row r="19" spans="1:49" ht="19.5" customHeight="1" x14ac:dyDescent="0.25">
      <c r="A19" s="43" t="s">
        <v>117</v>
      </c>
      <c r="B19" s="44"/>
      <c r="C19" s="46"/>
      <c r="D19" s="46"/>
      <c r="E19" s="46"/>
      <c r="F19" s="46"/>
      <c r="G19" s="40"/>
      <c r="H19" s="41"/>
      <c r="I19" s="129"/>
      <c r="J19" s="41"/>
      <c r="K19" s="155"/>
      <c r="L19" s="104"/>
      <c r="M19" s="104"/>
      <c r="N19" s="104"/>
      <c r="O19" s="104"/>
      <c r="P19" s="105"/>
      <c r="Q19" s="118"/>
      <c r="R19" s="118"/>
      <c r="S19" s="118"/>
      <c r="T19" s="118"/>
      <c r="U19" s="118"/>
      <c r="V19" s="118"/>
      <c r="W19" s="41"/>
      <c r="X19" s="41"/>
      <c r="Y19" s="41"/>
      <c r="Z19" s="41"/>
      <c r="AA19" s="41"/>
      <c r="AB19" s="41"/>
      <c r="AC19" s="41"/>
      <c r="AD19" s="41"/>
      <c r="AE19" s="41"/>
      <c r="AF19" s="41"/>
      <c r="AG19" s="41"/>
      <c r="AH19" s="41"/>
      <c r="AI19" s="41"/>
      <c r="AJ19" s="71"/>
      <c r="AK19" s="42"/>
    </row>
    <row r="20" spans="1:49" ht="42" customHeight="1" x14ac:dyDescent="0.25">
      <c r="A20" s="61">
        <v>11</v>
      </c>
      <c r="B20" s="59" t="s">
        <v>118</v>
      </c>
      <c r="C20" s="32"/>
      <c r="D20" s="32"/>
      <c r="E20" s="32" t="s">
        <v>139</v>
      </c>
      <c r="F20" s="32"/>
      <c r="G20" s="16"/>
      <c r="H20" s="32"/>
      <c r="I20" s="130" t="s">
        <v>270</v>
      </c>
      <c r="J20" s="143"/>
      <c r="K20" s="156"/>
      <c r="L20" s="106"/>
      <c r="M20" s="106"/>
      <c r="N20" s="106"/>
      <c r="O20" s="30"/>
      <c r="P20" s="157"/>
      <c r="Q20" s="146"/>
      <c r="R20" s="106"/>
      <c r="S20" s="106"/>
      <c r="T20" s="106"/>
      <c r="U20" s="106"/>
      <c r="V20" s="106"/>
      <c r="W20" s="8"/>
      <c r="X20" s="34"/>
      <c r="Y20" s="34"/>
      <c r="Z20" s="34"/>
      <c r="AA20" s="34"/>
      <c r="AB20" s="34"/>
      <c r="AC20" s="34"/>
      <c r="AD20" s="34"/>
      <c r="AE20" s="34"/>
      <c r="AF20" s="34"/>
      <c r="AG20" s="34"/>
      <c r="AH20" s="34"/>
      <c r="AI20" s="34"/>
      <c r="AJ20" s="75"/>
      <c r="AK20" s="103" t="e">
        <f t="shared" ref="AK20:AK22" si="0">AJ20/W20</f>
        <v>#DIV/0!</v>
      </c>
      <c r="AL20" s="92">
        <v>0</v>
      </c>
      <c r="AM20" s="92">
        <v>0</v>
      </c>
      <c r="AN20" s="92">
        <v>0</v>
      </c>
      <c r="AO20" s="92">
        <v>0</v>
      </c>
      <c r="AP20" s="96">
        <v>0</v>
      </c>
      <c r="AQ20" s="96">
        <v>0</v>
      </c>
      <c r="AR20" s="96">
        <v>0</v>
      </c>
      <c r="AS20" s="96">
        <v>0</v>
      </c>
      <c r="AT20" s="96">
        <v>0</v>
      </c>
      <c r="AU20" s="96">
        <v>0</v>
      </c>
      <c r="AV20" s="96">
        <v>0</v>
      </c>
      <c r="AW20" s="96">
        <v>0</v>
      </c>
    </row>
    <row r="21" spans="1:49" ht="42" customHeight="1" x14ac:dyDescent="0.25">
      <c r="A21" s="61">
        <v>12</v>
      </c>
      <c r="B21" s="59" t="s">
        <v>118</v>
      </c>
      <c r="C21" s="32"/>
      <c r="D21" s="32"/>
      <c r="E21" s="32" t="s">
        <v>139</v>
      </c>
      <c r="F21" s="32"/>
      <c r="G21" s="16"/>
      <c r="H21" s="32"/>
      <c r="I21" s="130" t="s">
        <v>270</v>
      </c>
      <c r="J21" s="143"/>
      <c r="K21" s="156"/>
      <c r="L21" s="106"/>
      <c r="M21" s="106"/>
      <c r="N21" s="106"/>
      <c r="O21" s="30"/>
      <c r="P21" s="157"/>
      <c r="Q21" s="146"/>
      <c r="R21" s="106"/>
      <c r="S21" s="106"/>
      <c r="T21" s="106"/>
      <c r="U21" s="106"/>
      <c r="V21" s="106"/>
      <c r="W21" s="8"/>
      <c r="X21" s="34"/>
      <c r="Y21" s="34"/>
      <c r="Z21" s="34"/>
      <c r="AA21" s="34"/>
      <c r="AB21" s="34"/>
      <c r="AC21" s="34"/>
      <c r="AD21" s="34"/>
      <c r="AE21" s="34"/>
      <c r="AF21" s="34"/>
      <c r="AG21" s="34"/>
      <c r="AH21" s="34"/>
      <c r="AI21" s="34"/>
      <c r="AJ21" s="75"/>
      <c r="AK21" s="103" t="e">
        <f t="shared" si="0"/>
        <v>#DIV/0!</v>
      </c>
      <c r="AL21" s="92">
        <v>0</v>
      </c>
      <c r="AM21" s="92">
        <v>0</v>
      </c>
      <c r="AN21" s="92">
        <v>0</v>
      </c>
      <c r="AO21" s="92">
        <v>0</v>
      </c>
      <c r="AP21" s="96">
        <v>0</v>
      </c>
      <c r="AQ21" s="96">
        <v>0</v>
      </c>
      <c r="AR21" s="96">
        <v>0</v>
      </c>
      <c r="AS21" s="96">
        <v>0</v>
      </c>
      <c r="AT21" s="96">
        <v>0</v>
      </c>
      <c r="AU21" s="96">
        <v>0</v>
      </c>
      <c r="AV21" s="96">
        <v>0.9</v>
      </c>
      <c r="AW21" s="96">
        <v>1</v>
      </c>
    </row>
    <row r="22" spans="1:49" ht="48" customHeight="1" x14ac:dyDescent="0.25">
      <c r="A22" s="88">
        <v>15</v>
      </c>
      <c r="B22" s="59" t="s">
        <v>118</v>
      </c>
      <c r="C22" s="32"/>
      <c r="D22" s="32"/>
      <c r="E22" s="32" t="s">
        <v>139</v>
      </c>
      <c r="F22" s="32"/>
      <c r="G22" s="16"/>
      <c r="H22" s="32"/>
      <c r="I22" s="130" t="s">
        <v>270</v>
      </c>
      <c r="J22" s="143"/>
      <c r="K22" s="156"/>
      <c r="L22" s="106"/>
      <c r="M22" s="106"/>
      <c r="N22" s="106"/>
      <c r="O22" s="30"/>
      <c r="P22" s="157"/>
      <c r="Q22" s="146"/>
      <c r="R22" s="106"/>
      <c r="S22" s="106"/>
      <c r="T22" s="106"/>
      <c r="U22" s="106"/>
      <c r="V22" s="106"/>
      <c r="W22" s="8"/>
      <c r="X22" s="34"/>
      <c r="Y22" s="34"/>
      <c r="Z22" s="34"/>
      <c r="AA22" s="34"/>
      <c r="AB22" s="34"/>
      <c r="AC22" s="107"/>
      <c r="AD22" s="54"/>
      <c r="AE22" s="34"/>
      <c r="AF22" s="34"/>
      <c r="AG22" s="34"/>
      <c r="AH22" s="34"/>
      <c r="AI22" s="34"/>
      <c r="AJ22" s="79"/>
      <c r="AK22" s="103" t="e">
        <f t="shared" si="0"/>
        <v>#DIV/0!</v>
      </c>
      <c r="AL22" s="92">
        <v>0</v>
      </c>
      <c r="AM22" s="92">
        <v>0</v>
      </c>
      <c r="AN22" s="92">
        <v>0</v>
      </c>
      <c r="AO22" s="92">
        <v>0</v>
      </c>
      <c r="AP22" s="96">
        <v>0</v>
      </c>
      <c r="AQ22" s="96">
        <v>0.5</v>
      </c>
      <c r="AR22" s="96">
        <v>0.5</v>
      </c>
      <c r="AS22" s="96">
        <v>0.5</v>
      </c>
      <c r="AT22" s="96">
        <v>0.5</v>
      </c>
      <c r="AU22" s="96">
        <v>0.5</v>
      </c>
      <c r="AV22" s="96">
        <v>1</v>
      </c>
      <c r="AW22" s="96">
        <v>1</v>
      </c>
    </row>
    <row r="23" spans="1:49" ht="19.5" customHeight="1" x14ac:dyDescent="0.25">
      <c r="A23" s="382" t="s">
        <v>17</v>
      </c>
      <c r="B23" s="382"/>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row>
    <row r="24" spans="1:49" ht="58.5" customHeight="1" x14ac:dyDescent="0.25">
      <c r="A24" s="53">
        <v>1</v>
      </c>
      <c r="B24" s="15" t="s">
        <v>315</v>
      </c>
      <c r="C24" s="32"/>
      <c r="D24" s="32"/>
      <c r="E24" s="32"/>
      <c r="F24" s="32" t="s">
        <v>114</v>
      </c>
      <c r="G24" s="9" t="s">
        <v>24</v>
      </c>
      <c r="H24" s="24" t="s">
        <v>51</v>
      </c>
      <c r="I24" s="131" t="s">
        <v>58</v>
      </c>
      <c r="J24" s="144" t="s">
        <v>58</v>
      </c>
      <c r="K24" s="158"/>
      <c r="L24" s="29"/>
      <c r="M24" s="183">
        <v>11</v>
      </c>
      <c r="N24" s="4"/>
      <c r="O24" s="4"/>
      <c r="P24" s="159"/>
      <c r="Q24" s="184">
        <v>11</v>
      </c>
      <c r="R24" s="30"/>
      <c r="S24" s="30"/>
      <c r="T24" s="30"/>
      <c r="U24" s="114">
        <v>11</v>
      </c>
      <c r="V24" s="30"/>
      <c r="W24" s="8">
        <v>3</v>
      </c>
      <c r="X24" s="108"/>
      <c r="Y24" s="108"/>
      <c r="Z24" s="30"/>
      <c r="AA24" s="108"/>
      <c r="AB24" s="108"/>
      <c r="AC24" s="108"/>
      <c r="AD24" s="30"/>
      <c r="AE24" s="108"/>
      <c r="AF24" s="108"/>
      <c r="AG24" s="30"/>
      <c r="AH24" s="30"/>
      <c r="AI24" s="108"/>
      <c r="AJ24" s="109"/>
      <c r="AK24" s="76">
        <f t="shared" ref="AK24:AK36" si="1">AJ24/W24</f>
        <v>0</v>
      </c>
      <c r="AL24" s="92">
        <v>0</v>
      </c>
      <c r="AM24" s="92">
        <v>0</v>
      </c>
      <c r="AN24" s="92">
        <v>0.33</v>
      </c>
      <c r="AO24" s="92">
        <v>0.33</v>
      </c>
      <c r="AP24" s="96">
        <v>0.33</v>
      </c>
      <c r="AQ24" s="96">
        <v>0.33</v>
      </c>
      <c r="AR24" s="96">
        <v>0.67</v>
      </c>
      <c r="AS24" s="96">
        <v>0.67</v>
      </c>
      <c r="AT24" s="96">
        <v>0.67</v>
      </c>
      <c r="AU24" s="96">
        <v>0.67</v>
      </c>
      <c r="AV24" s="96">
        <v>1</v>
      </c>
      <c r="AW24" s="96">
        <v>1</v>
      </c>
    </row>
    <row r="25" spans="1:49" ht="90" customHeight="1" x14ac:dyDescent="0.25">
      <c r="A25" s="53">
        <v>2</v>
      </c>
      <c r="B25" s="15" t="s">
        <v>18</v>
      </c>
      <c r="C25" s="32"/>
      <c r="D25" s="32"/>
      <c r="E25" s="32"/>
      <c r="F25" s="32" t="s">
        <v>114</v>
      </c>
      <c r="G25" s="9" t="s">
        <v>317</v>
      </c>
      <c r="H25" s="25" t="s">
        <v>46</v>
      </c>
      <c r="I25" s="132" t="s">
        <v>58</v>
      </c>
      <c r="J25" s="28" t="s">
        <v>113</v>
      </c>
      <c r="K25" s="160"/>
      <c r="L25" s="4"/>
      <c r="M25" s="183">
        <v>29</v>
      </c>
      <c r="N25" s="4"/>
      <c r="O25" s="4"/>
      <c r="P25" s="159"/>
      <c r="Q25" s="148"/>
      <c r="R25" s="114">
        <v>29</v>
      </c>
      <c r="S25" s="30"/>
      <c r="T25" s="30"/>
      <c r="U25" s="30"/>
      <c r="V25" s="119"/>
      <c r="W25" s="8">
        <v>2</v>
      </c>
      <c r="X25" s="108"/>
      <c r="Y25" s="108"/>
      <c r="Z25" s="30"/>
      <c r="AA25" s="108"/>
      <c r="AB25" s="108"/>
      <c r="AC25" s="108"/>
      <c r="AD25" s="108"/>
      <c r="AE25" s="108"/>
      <c r="AF25" s="108"/>
      <c r="AG25" s="108"/>
      <c r="AH25" s="108"/>
      <c r="AI25" s="108"/>
      <c r="AJ25" s="109"/>
      <c r="AK25" s="76">
        <f t="shared" si="1"/>
        <v>0</v>
      </c>
      <c r="AL25" s="92">
        <v>0</v>
      </c>
      <c r="AM25" s="92">
        <v>0</v>
      </c>
      <c r="AN25" s="92">
        <v>0.5</v>
      </c>
      <c r="AO25" s="92">
        <v>0.5</v>
      </c>
      <c r="AP25" s="96">
        <v>0.5</v>
      </c>
      <c r="AQ25" s="96">
        <v>0.5</v>
      </c>
      <c r="AR25" s="96">
        <v>0.5</v>
      </c>
      <c r="AS25" s="96">
        <v>0.6</v>
      </c>
      <c r="AT25" s="96">
        <v>1</v>
      </c>
      <c r="AU25" s="96">
        <v>1</v>
      </c>
      <c r="AV25" s="96">
        <v>1</v>
      </c>
      <c r="AW25" s="96">
        <v>1</v>
      </c>
    </row>
    <row r="26" spans="1:49" ht="108.75" customHeight="1" x14ac:dyDescent="0.25">
      <c r="A26" s="53">
        <v>3</v>
      </c>
      <c r="B26" s="15" t="s">
        <v>25</v>
      </c>
      <c r="C26" s="32"/>
      <c r="D26" s="32"/>
      <c r="E26" s="32"/>
      <c r="F26" s="32" t="s">
        <v>114</v>
      </c>
      <c r="G26" s="10" t="s">
        <v>23</v>
      </c>
      <c r="H26" s="26" t="s">
        <v>51</v>
      </c>
      <c r="I26" s="132" t="s">
        <v>58</v>
      </c>
      <c r="J26" s="28" t="s">
        <v>51</v>
      </c>
      <c r="K26" s="197">
        <v>29</v>
      </c>
      <c r="L26" s="3"/>
      <c r="M26" s="4"/>
      <c r="N26" s="4"/>
      <c r="O26" s="4"/>
      <c r="P26" s="159"/>
      <c r="Q26" s="148"/>
      <c r="R26" s="30"/>
      <c r="S26" s="30"/>
      <c r="T26" s="30"/>
      <c r="U26" s="30"/>
      <c r="W26" s="8">
        <v>1</v>
      </c>
      <c r="X26" s="30"/>
      <c r="Y26" s="108"/>
      <c r="Z26" s="108"/>
      <c r="AA26" s="108"/>
      <c r="AB26" s="108"/>
      <c r="AC26" s="108"/>
      <c r="AD26" s="108"/>
      <c r="AE26" s="108"/>
      <c r="AF26" s="108"/>
      <c r="AG26" s="108"/>
      <c r="AH26" s="108"/>
      <c r="AI26" s="108"/>
      <c r="AJ26" s="109"/>
      <c r="AK26" s="76">
        <f t="shared" si="1"/>
        <v>0</v>
      </c>
      <c r="AL26" s="92">
        <v>1</v>
      </c>
      <c r="AM26" s="92">
        <v>1</v>
      </c>
      <c r="AN26" s="92">
        <v>1</v>
      </c>
      <c r="AO26" s="92">
        <v>1</v>
      </c>
      <c r="AP26" s="96">
        <v>1</v>
      </c>
      <c r="AQ26" s="96">
        <v>1</v>
      </c>
      <c r="AR26" s="96">
        <v>1</v>
      </c>
      <c r="AS26" s="96">
        <v>1</v>
      </c>
      <c r="AT26" s="96">
        <v>1</v>
      </c>
      <c r="AU26" s="96">
        <v>1</v>
      </c>
      <c r="AV26" s="96">
        <v>1</v>
      </c>
      <c r="AW26" s="96">
        <v>1</v>
      </c>
    </row>
    <row r="27" spans="1:49" ht="45.75" customHeight="1" x14ac:dyDescent="0.25">
      <c r="A27" s="53">
        <v>4</v>
      </c>
      <c r="B27" s="15" t="s">
        <v>287</v>
      </c>
      <c r="C27" s="32"/>
      <c r="D27" s="32"/>
      <c r="E27" s="32"/>
      <c r="F27" s="32" t="s">
        <v>114</v>
      </c>
      <c r="G27" s="12" t="s">
        <v>32</v>
      </c>
      <c r="H27" s="26" t="s">
        <v>51</v>
      </c>
      <c r="I27" s="132" t="s">
        <v>58</v>
      </c>
      <c r="J27" s="28" t="s">
        <v>51</v>
      </c>
      <c r="K27" s="197">
        <v>29</v>
      </c>
      <c r="L27" s="4"/>
      <c r="M27" s="4"/>
      <c r="N27" s="4"/>
      <c r="O27" s="4"/>
      <c r="P27" s="159"/>
      <c r="Q27" s="149">
        <v>25</v>
      </c>
      <c r="R27" s="30"/>
      <c r="S27" s="30"/>
      <c r="T27" s="30"/>
      <c r="U27" s="30"/>
      <c r="V27" s="30"/>
      <c r="W27" s="8">
        <v>2</v>
      </c>
      <c r="X27" s="30"/>
      <c r="Y27" s="108"/>
      <c r="Z27" s="108"/>
      <c r="AA27" s="108"/>
      <c r="AB27" s="108"/>
      <c r="AC27" s="108"/>
      <c r="AD27" s="30"/>
      <c r="AE27" s="108"/>
      <c r="AF27" s="108"/>
      <c r="AG27" s="108"/>
      <c r="AH27" s="108"/>
      <c r="AI27" s="108"/>
      <c r="AJ27" s="109"/>
      <c r="AK27" s="76">
        <f t="shared" si="1"/>
        <v>0</v>
      </c>
      <c r="AL27" s="91">
        <v>0.5</v>
      </c>
      <c r="AM27" s="91">
        <v>0.5</v>
      </c>
      <c r="AN27" s="91">
        <v>0.5</v>
      </c>
      <c r="AO27" s="92">
        <v>0.5</v>
      </c>
      <c r="AP27" s="96">
        <v>0.5</v>
      </c>
      <c r="AQ27" s="96">
        <v>0.5</v>
      </c>
      <c r="AR27" s="96">
        <v>1</v>
      </c>
      <c r="AS27" s="96">
        <v>1</v>
      </c>
      <c r="AT27" s="96">
        <v>1</v>
      </c>
      <c r="AU27" s="96">
        <v>1</v>
      </c>
      <c r="AV27" s="96">
        <v>1</v>
      </c>
      <c r="AW27" s="96">
        <v>1</v>
      </c>
    </row>
    <row r="28" spans="1:49" ht="81" customHeight="1" x14ac:dyDescent="0.25">
      <c r="A28" s="53">
        <v>5</v>
      </c>
      <c r="B28" s="15" t="s">
        <v>63</v>
      </c>
      <c r="C28" s="32"/>
      <c r="D28" s="32"/>
      <c r="E28" s="32"/>
      <c r="F28" s="32" t="s">
        <v>114</v>
      </c>
      <c r="G28" s="12" t="s">
        <v>64</v>
      </c>
      <c r="H28" s="26" t="s">
        <v>51</v>
      </c>
      <c r="I28" s="132" t="s">
        <v>58</v>
      </c>
      <c r="J28" s="28" t="s">
        <v>51</v>
      </c>
      <c r="K28" s="160"/>
      <c r="L28" s="183">
        <v>29</v>
      </c>
      <c r="M28" s="4"/>
      <c r="N28" s="4"/>
      <c r="O28" s="4"/>
      <c r="P28" s="159"/>
      <c r="Q28" s="148"/>
      <c r="R28" s="30"/>
      <c r="S28" s="30"/>
      <c r="T28" s="30"/>
      <c r="U28" s="30"/>
      <c r="V28" s="30"/>
      <c r="W28" s="8">
        <v>1</v>
      </c>
      <c r="X28" s="108"/>
      <c r="Y28" s="30"/>
      <c r="Z28" s="108"/>
      <c r="AA28" s="108"/>
      <c r="AB28" s="108"/>
      <c r="AC28" s="108"/>
      <c r="AD28" s="108"/>
      <c r="AE28" s="108"/>
      <c r="AF28" s="108"/>
      <c r="AG28" s="108"/>
      <c r="AH28" s="108"/>
      <c r="AI28" s="108"/>
      <c r="AJ28" s="109"/>
      <c r="AK28" s="76">
        <f t="shared" si="1"/>
        <v>0</v>
      </c>
      <c r="AL28" s="91">
        <v>0</v>
      </c>
      <c r="AM28" s="91">
        <v>1</v>
      </c>
      <c r="AN28" s="91">
        <v>1</v>
      </c>
      <c r="AO28" s="92">
        <v>1</v>
      </c>
      <c r="AP28" s="96">
        <v>1</v>
      </c>
      <c r="AQ28" s="96">
        <v>1</v>
      </c>
      <c r="AR28" s="96">
        <v>1</v>
      </c>
      <c r="AS28" s="96">
        <v>1</v>
      </c>
      <c r="AT28" s="96">
        <v>1</v>
      </c>
      <c r="AU28" s="96">
        <v>1</v>
      </c>
      <c r="AV28" s="96">
        <v>1</v>
      </c>
      <c r="AW28" s="96">
        <v>1</v>
      </c>
    </row>
    <row r="29" spans="1:49" ht="45.75" customHeight="1" x14ac:dyDescent="0.25">
      <c r="A29" s="53">
        <v>6</v>
      </c>
      <c r="B29" s="15" t="s">
        <v>65</v>
      </c>
      <c r="C29" s="32"/>
      <c r="D29" s="32"/>
      <c r="E29" s="32" t="s">
        <v>114</v>
      </c>
      <c r="F29" s="32"/>
      <c r="G29" s="12" t="s">
        <v>66</v>
      </c>
      <c r="H29" s="26" t="s">
        <v>69</v>
      </c>
      <c r="I29" s="132" t="s">
        <v>58</v>
      </c>
      <c r="J29" s="28" t="s">
        <v>113</v>
      </c>
      <c r="K29" s="160"/>
      <c r="L29" s="183">
        <v>28</v>
      </c>
      <c r="M29" s="4"/>
      <c r="N29" s="4"/>
      <c r="O29" s="4"/>
      <c r="P29" s="159"/>
      <c r="Q29" s="148"/>
      <c r="R29" s="30"/>
      <c r="S29" s="30"/>
      <c r="T29" s="30"/>
      <c r="U29" s="30"/>
      <c r="V29" s="30"/>
      <c r="W29" s="8">
        <v>1</v>
      </c>
      <c r="X29" s="108"/>
      <c r="Y29" s="30"/>
      <c r="Z29" s="108"/>
      <c r="AA29" s="108"/>
      <c r="AB29" s="108"/>
      <c r="AC29" s="108"/>
      <c r="AD29" s="108"/>
      <c r="AE29" s="108"/>
      <c r="AF29" s="108"/>
      <c r="AG29" s="108"/>
      <c r="AH29" s="108"/>
      <c r="AI29" s="108"/>
      <c r="AJ29" s="109"/>
      <c r="AK29" s="76">
        <f t="shared" si="1"/>
        <v>0</v>
      </c>
      <c r="AL29" s="91">
        <v>0</v>
      </c>
      <c r="AM29" s="91">
        <v>1</v>
      </c>
      <c r="AN29" s="91">
        <v>1</v>
      </c>
      <c r="AO29" s="92">
        <v>1</v>
      </c>
      <c r="AP29" s="96">
        <v>1</v>
      </c>
      <c r="AQ29" s="96">
        <v>1</v>
      </c>
      <c r="AR29" s="96">
        <v>1</v>
      </c>
      <c r="AS29" s="96">
        <v>1</v>
      </c>
      <c r="AT29" s="96">
        <v>1</v>
      </c>
      <c r="AU29" s="96">
        <v>1</v>
      </c>
      <c r="AV29" s="96">
        <v>1</v>
      </c>
      <c r="AW29" s="96">
        <v>1</v>
      </c>
    </row>
    <row r="30" spans="1:49" ht="107.25" customHeight="1" x14ac:dyDescent="0.25">
      <c r="A30" s="53">
        <v>7</v>
      </c>
      <c r="B30" s="15" t="s">
        <v>173</v>
      </c>
      <c r="C30" s="32"/>
      <c r="D30" s="32"/>
      <c r="E30" s="32" t="s">
        <v>114</v>
      </c>
      <c r="F30" s="32"/>
      <c r="G30" s="12" t="s">
        <v>68</v>
      </c>
      <c r="H30" s="26" t="s">
        <v>70</v>
      </c>
      <c r="I30" s="132" t="s">
        <v>58</v>
      </c>
      <c r="J30" s="28" t="s">
        <v>70</v>
      </c>
      <c r="K30" s="160"/>
      <c r="L30" s="4"/>
      <c r="M30" s="36">
        <v>20</v>
      </c>
      <c r="N30" s="4"/>
      <c r="O30" s="4"/>
      <c r="P30" s="159"/>
      <c r="Q30" s="148"/>
      <c r="R30" s="30"/>
      <c r="S30" s="30"/>
      <c r="T30" s="30"/>
      <c r="U30" s="30"/>
      <c r="V30" s="30"/>
      <c r="W30" s="8">
        <v>1</v>
      </c>
      <c r="X30" s="108"/>
      <c r="Y30" s="108"/>
      <c r="Z30" s="30"/>
      <c r="AA30" s="108"/>
      <c r="AB30" s="108"/>
      <c r="AC30" s="108"/>
      <c r="AD30" s="108"/>
      <c r="AE30" s="108"/>
      <c r="AF30" s="108"/>
      <c r="AG30" s="108"/>
      <c r="AH30" s="108"/>
      <c r="AI30" s="108"/>
      <c r="AJ30" s="109"/>
      <c r="AK30" s="76">
        <f t="shared" si="1"/>
        <v>0</v>
      </c>
      <c r="AL30" s="91">
        <v>0</v>
      </c>
      <c r="AM30" s="91">
        <v>0</v>
      </c>
      <c r="AN30" s="91">
        <v>1</v>
      </c>
      <c r="AO30" s="92">
        <v>1</v>
      </c>
      <c r="AP30" s="96">
        <v>1</v>
      </c>
      <c r="AQ30" s="96">
        <v>1</v>
      </c>
      <c r="AR30" s="96">
        <v>1</v>
      </c>
      <c r="AS30" s="96">
        <v>1</v>
      </c>
      <c r="AT30" s="96">
        <v>1</v>
      </c>
      <c r="AU30" s="96">
        <v>1</v>
      </c>
      <c r="AV30" s="96">
        <v>1</v>
      </c>
      <c r="AW30" s="96">
        <v>1</v>
      </c>
    </row>
    <row r="31" spans="1:49" ht="42.75" customHeight="1" x14ac:dyDescent="0.25">
      <c r="A31" s="53">
        <v>8</v>
      </c>
      <c r="B31" s="15" t="s">
        <v>54</v>
      </c>
      <c r="C31" s="32"/>
      <c r="D31" s="32"/>
      <c r="E31" s="32" t="s">
        <v>114</v>
      </c>
      <c r="F31" s="32"/>
      <c r="G31" s="12" t="s">
        <v>27</v>
      </c>
      <c r="H31" s="26" t="s">
        <v>37</v>
      </c>
      <c r="I31" s="133" t="s">
        <v>121</v>
      </c>
      <c r="J31" s="28" t="s">
        <v>36</v>
      </c>
      <c r="K31" s="185">
        <v>17</v>
      </c>
      <c r="L31" s="29"/>
      <c r="M31" s="29"/>
      <c r="N31" s="183">
        <v>17</v>
      </c>
      <c r="O31" s="30"/>
      <c r="P31" s="162"/>
      <c r="Q31" s="150">
        <v>17</v>
      </c>
      <c r="R31" s="30"/>
      <c r="S31" s="30"/>
      <c r="T31" s="123">
        <v>17</v>
      </c>
      <c r="U31" s="30"/>
      <c r="V31" s="30"/>
      <c r="W31" s="8">
        <v>4</v>
      </c>
      <c r="X31" s="30"/>
      <c r="Y31" s="108"/>
      <c r="Z31" s="30"/>
      <c r="AA31" s="30"/>
      <c r="AB31" s="108"/>
      <c r="AC31" s="108"/>
      <c r="AD31" s="30"/>
      <c r="AE31" s="108"/>
      <c r="AF31" s="108"/>
      <c r="AG31" s="108"/>
      <c r="AH31" s="108"/>
      <c r="AI31" s="30"/>
      <c r="AJ31" s="109"/>
      <c r="AK31" s="76">
        <f t="shared" si="1"/>
        <v>0</v>
      </c>
      <c r="AL31" s="91">
        <v>0.25</v>
      </c>
      <c r="AM31" s="91">
        <v>0.25</v>
      </c>
      <c r="AN31" s="91">
        <v>0.25</v>
      </c>
      <c r="AO31" s="96">
        <v>0.5</v>
      </c>
      <c r="AP31" s="96">
        <v>0.5</v>
      </c>
      <c r="AQ31" s="96">
        <v>0.5</v>
      </c>
      <c r="AR31" s="96">
        <v>0.75</v>
      </c>
      <c r="AS31" s="96">
        <v>0.75</v>
      </c>
      <c r="AT31" s="96">
        <v>0.75</v>
      </c>
      <c r="AU31" s="96">
        <v>1</v>
      </c>
      <c r="AV31" s="96">
        <v>1</v>
      </c>
      <c r="AW31" s="96">
        <v>1</v>
      </c>
    </row>
    <row r="32" spans="1:49" ht="49.5" customHeight="1" x14ac:dyDescent="0.25">
      <c r="A32" s="53">
        <v>9</v>
      </c>
      <c r="B32" s="15" t="s">
        <v>83</v>
      </c>
      <c r="C32" s="32" t="s">
        <v>114</v>
      </c>
      <c r="D32" s="32"/>
      <c r="E32" s="32"/>
      <c r="F32" s="32"/>
      <c r="G32" s="12" t="s">
        <v>60</v>
      </c>
      <c r="H32" s="26" t="s">
        <v>51</v>
      </c>
      <c r="I32" s="133" t="s">
        <v>305</v>
      </c>
      <c r="J32" s="28" t="s">
        <v>51</v>
      </c>
      <c r="K32" s="163"/>
      <c r="L32" s="4"/>
      <c r="M32" s="182">
        <v>1</v>
      </c>
      <c r="N32" s="29"/>
      <c r="O32" s="29"/>
      <c r="P32" s="164"/>
      <c r="Q32" s="151"/>
      <c r="R32" s="29"/>
      <c r="S32" s="29"/>
      <c r="T32" s="29"/>
      <c r="U32" s="29"/>
      <c r="V32" s="29"/>
      <c r="W32" s="8">
        <v>1</v>
      </c>
      <c r="X32" s="108"/>
      <c r="Y32" s="108"/>
      <c r="Z32" s="108"/>
      <c r="AA32" s="108"/>
      <c r="AB32" s="108"/>
      <c r="AC32" s="108"/>
      <c r="AD32" s="108"/>
      <c r="AE32" s="108"/>
      <c r="AF32" s="108"/>
      <c r="AG32" s="108"/>
      <c r="AH32" s="108"/>
      <c r="AI32" s="108"/>
      <c r="AJ32" s="109"/>
      <c r="AK32" s="76">
        <f t="shared" si="1"/>
        <v>0</v>
      </c>
      <c r="AL32" s="91">
        <v>0</v>
      </c>
      <c r="AM32" s="91">
        <v>0</v>
      </c>
      <c r="AN32" s="91">
        <v>1</v>
      </c>
      <c r="AO32" s="92">
        <v>1</v>
      </c>
      <c r="AP32" s="96">
        <v>1</v>
      </c>
      <c r="AQ32" s="96">
        <v>1</v>
      </c>
      <c r="AR32" s="96">
        <v>1</v>
      </c>
      <c r="AS32" s="96">
        <v>1</v>
      </c>
      <c r="AT32" s="96">
        <v>1</v>
      </c>
      <c r="AU32" s="96">
        <v>1</v>
      </c>
      <c r="AV32" s="96">
        <v>1</v>
      </c>
      <c r="AW32" s="96">
        <v>1</v>
      </c>
    </row>
    <row r="33" spans="1:49" ht="185.25" customHeight="1" x14ac:dyDescent="0.25">
      <c r="A33" s="139">
        <v>10</v>
      </c>
      <c r="B33" s="140" t="s">
        <v>171</v>
      </c>
      <c r="C33" s="133"/>
      <c r="D33" s="133"/>
      <c r="E33" s="133" t="s">
        <v>114</v>
      </c>
      <c r="F33" s="133"/>
      <c r="G33" s="140" t="s">
        <v>281</v>
      </c>
      <c r="H33" s="141"/>
      <c r="I33" s="134" t="s">
        <v>276</v>
      </c>
      <c r="J33" s="132"/>
      <c r="K33" s="165">
        <v>19</v>
      </c>
      <c r="N33" s="3"/>
      <c r="O33" s="3"/>
      <c r="P33" s="167"/>
      <c r="Q33" s="151"/>
      <c r="R33" s="29"/>
      <c r="S33" s="29"/>
      <c r="T33" s="29"/>
      <c r="U33" s="29"/>
      <c r="V33" s="29"/>
      <c r="W33" s="8">
        <v>1</v>
      </c>
      <c r="X33" s="108"/>
      <c r="Y33" s="108"/>
      <c r="Z33" s="108"/>
      <c r="AA33" s="108"/>
      <c r="AB33" s="108"/>
      <c r="AC33" s="108"/>
      <c r="AD33" s="108"/>
      <c r="AE33" s="108"/>
      <c r="AF33" s="108"/>
      <c r="AG33" s="108"/>
      <c r="AH33" s="108"/>
      <c r="AI33" s="108"/>
      <c r="AJ33" s="109"/>
      <c r="AK33" s="76">
        <f t="shared" si="1"/>
        <v>0</v>
      </c>
      <c r="AL33" s="91">
        <v>0</v>
      </c>
      <c r="AM33" s="91">
        <v>0</v>
      </c>
      <c r="AN33" s="91">
        <v>1</v>
      </c>
      <c r="AO33" s="92">
        <v>1</v>
      </c>
      <c r="AP33" s="96">
        <v>1</v>
      </c>
      <c r="AQ33" s="96">
        <v>1</v>
      </c>
      <c r="AR33" s="96">
        <v>1</v>
      </c>
      <c r="AS33" s="96">
        <v>1</v>
      </c>
      <c r="AT33" s="96">
        <v>1</v>
      </c>
      <c r="AU33" s="96">
        <v>1</v>
      </c>
      <c r="AV33" s="96">
        <v>1</v>
      </c>
      <c r="AW33" s="96">
        <v>1</v>
      </c>
    </row>
    <row r="34" spans="1:49" ht="126.75" customHeight="1" x14ac:dyDescent="0.25">
      <c r="A34" s="53">
        <v>11</v>
      </c>
      <c r="B34" s="15" t="s">
        <v>19</v>
      </c>
      <c r="C34" s="32"/>
      <c r="D34" s="32"/>
      <c r="E34" s="32"/>
      <c r="F34" s="32" t="s">
        <v>114</v>
      </c>
      <c r="G34" s="12" t="s">
        <v>308</v>
      </c>
      <c r="H34" s="26" t="s">
        <v>51</v>
      </c>
      <c r="I34" s="132" t="s">
        <v>58</v>
      </c>
      <c r="J34" s="28" t="s">
        <v>113</v>
      </c>
      <c r="K34" s="160"/>
      <c r="L34" s="183">
        <v>29</v>
      </c>
      <c r="M34" s="3"/>
      <c r="N34" s="183">
        <v>29</v>
      </c>
      <c r="O34" s="3"/>
      <c r="P34" s="167"/>
      <c r="Q34" s="149">
        <v>30</v>
      </c>
      <c r="R34" s="30"/>
      <c r="S34" s="30"/>
      <c r="T34" s="114">
        <v>30</v>
      </c>
      <c r="U34" s="30"/>
      <c r="V34" s="30"/>
      <c r="W34" s="8">
        <v>4</v>
      </c>
      <c r="X34" s="108"/>
      <c r="Y34" s="29"/>
      <c r="Z34" s="108"/>
      <c r="AA34" s="108"/>
      <c r="AB34" s="108"/>
      <c r="AC34" s="108"/>
      <c r="AD34" s="108"/>
      <c r="AE34" s="108"/>
      <c r="AF34" s="108"/>
      <c r="AG34" s="108"/>
      <c r="AH34" s="108"/>
      <c r="AI34" s="108"/>
      <c r="AJ34" s="109"/>
      <c r="AK34" s="76">
        <f t="shared" si="1"/>
        <v>0</v>
      </c>
      <c r="AL34" s="91">
        <v>0</v>
      </c>
      <c r="AM34" s="91">
        <v>0</v>
      </c>
      <c r="AN34" s="91">
        <v>0.25</v>
      </c>
      <c r="AO34" s="92">
        <v>0.25</v>
      </c>
      <c r="AP34" s="96">
        <v>0.25</v>
      </c>
      <c r="AQ34" s="96">
        <v>0.25</v>
      </c>
      <c r="AR34" s="96">
        <v>0.25</v>
      </c>
      <c r="AS34" s="96">
        <v>0.25</v>
      </c>
      <c r="AT34" s="96">
        <v>0.25</v>
      </c>
      <c r="AU34" s="96">
        <v>0.5</v>
      </c>
      <c r="AV34" s="96">
        <v>0.5</v>
      </c>
      <c r="AW34" s="96">
        <v>1</v>
      </c>
    </row>
    <row r="35" spans="1:49" ht="85.5" customHeight="1" x14ac:dyDescent="0.25">
      <c r="A35" s="53">
        <v>12</v>
      </c>
      <c r="B35" s="15" t="s">
        <v>84</v>
      </c>
      <c r="C35" s="133" t="s">
        <v>114</v>
      </c>
      <c r="D35" s="133"/>
      <c r="E35" s="133"/>
      <c r="F35" s="133"/>
      <c r="G35" s="140" t="s">
        <v>35</v>
      </c>
      <c r="H35" s="141" t="s">
        <v>51</v>
      </c>
      <c r="I35" s="132" t="s">
        <v>38</v>
      </c>
      <c r="J35" s="132" t="s">
        <v>51</v>
      </c>
      <c r="K35" s="161">
        <v>30</v>
      </c>
      <c r="L35" s="3"/>
      <c r="M35" s="3"/>
      <c r="N35" s="3"/>
      <c r="O35" s="3"/>
      <c r="P35" s="167"/>
      <c r="Q35" s="148"/>
      <c r="R35" s="29"/>
      <c r="S35" s="29"/>
      <c r="T35" s="29"/>
      <c r="U35" s="29"/>
      <c r="V35" s="29"/>
      <c r="W35" s="23">
        <v>1</v>
      </c>
      <c r="X35" s="108"/>
      <c r="Y35" s="108"/>
      <c r="Z35" s="108"/>
      <c r="AA35" s="108"/>
      <c r="AB35" s="108"/>
      <c r="AC35" s="108"/>
      <c r="AD35" s="108"/>
      <c r="AE35" s="108"/>
      <c r="AF35" s="108"/>
      <c r="AG35" s="108"/>
      <c r="AH35" s="108"/>
      <c r="AI35" s="108"/>
      <c r="AJ35" s="109"/>
      <c r="AK35" s="76">
        <f t="shared" si="1"/>
        <v>0</v>
      </c>
      <c r="AL35" s="91">
        <v>1</v>
      </c>
      <c r="AM35" s="91">
        <v>1</v>
      </c>
      <c r="AN35" s="91">
        <v>1</v>
      </c>
      <c r="AO35" s="92">
        <v>1</v>
      </c>
      <c r="AP35" s="96">
        <v>1</v>
      </c>
      <c r="AQ35" s="96">
        <v>1</v>
      </c>
      <c r="AR35" s="96">
        <v>1</v>
      </c>
      <c r="AS35" s="96">
        <v>1</v>
      </c>
      <c r="AT35" s="96">
        <v>1</v>
      </c>
      <c r="AU35" s="96">
        <v>1</v>
      </c>
      <c r="AV35" s="96">
        <v>1</v>
      </c>
      <c r="AW35" s="96">
        <v>1</v>
      </c>
    </row>
    <row r="36" spans="1:49" ht="88.5" customHeight="1" x14ac:dyDescent="0.25">
      <c r="A36" s="53">
        <v>13</v>
      </c>
      <c r="B36" s="15" t="s">
        <v>316</v>
      </c>
      <c r="C36" s="32"/>
      <c r="D36" s="32"/>
      <c r="E36" s="32"/>
      <c r="F36" s="32" t="s">
        <v>114</v>
      </c>
      <c r="G36" s="12" t="s">
        <v>30</v>
      </c>
      <c r="H36" s="26" t="s">
        <v>51</v>
      </c>
      <c r="I36" s="132" t="s">
        <v>58</v>
      </c>
      <c r="J36" s="28" t="s">
        <v>51</v>
      </c>
      <c r="K36" s="197">
        <v>16</v>
      </c>
      <c r="L36" s="3"/>
      <c r="M36" s="3"/>
      <c r="N36" s="3"/>
      <c r="O36" s="182">
        <v>15</v>
      </c>
      <c r="P36" s="167"/>
      <c r="Q36" s="148"/>
      <c r="R36" s="29"/>
      <c r="S36" s="124">
        <v>14</v>
      </c>
      <c r="T36" s="29"/>
      <c r="U36" s="29"/>
      <c r="V36" s="30"/>
      <c r="W36" s="4">
        <v>3</v>
      </c>
      <c r="X36" s="108"/>
      <c r="Y36" s="108"/>
      <c r="Z36" s="108"/>
      <c r="AA36" s="108"/>
      <c r="AB36" s="108"/>
      <c r="AC36" s="108"/>
      <c r="AD36" s="108"/>
      <c r="AE36" s="108"/>
      <c r="AF36" s="108"/>
      <c r="AG36" s="108"/>
      <c r="AH36" s="108"/>
      <c r="AI36" s="110"/>
      <c r="AJ36" s="109"/>
      <c r="AK36" s="76">
        <f t="shared" si="1"/>
        <v>0</v>
      </c>
      <c r="AL36" s="91">
        <v>0.33</v>
      </c>
      <c r="AM36" s="91">
        <v>0.33</v>
      </c>
      <c r="AN36" s="91">
        <v>0.33</v>
      </c>
      <c r="AO36" s="92">
        <v>0.33</v>
      </c>
      <c r="AP36" s="96">
        <v>0.67</v>
      </c>
      <c r="AQ36" s="96">
        <v>0.67</v>
      </c>
      <c r="AR36" s="96">
        <v>0.67</v>
      </c>
      <c r="AS36" s="96">
        <v>0.67</v>
      </c>
      <c r="AT36" s="96">
        <v>1</v>
      </c>
      <c r="AU36" s="96">
        <v>1</v>
      </c>
      <c r="AV36" s="96">
        <v>1</v>
      </c>
      <c r="AW36" s="96">
        <v>1</v>
      </c>
    </row>
    <row r="37" spans="1:49" ht="77.25" customHeight="1" x14ac:dyDescent="0.25">
      <c r="A37" s="53">
        <v>14</v>
      </c>
      <c r="B37" s="15" t="s">
        <v>302</v>
      </c>
      <c r="C37" s="32"/>
      <c r="D37" s="32"/>
      <c r="E37" s="32"/>
      <c r="F37" s="32" t="s">
        <v>114</v>
      </c>
      <c r="G37" s="10" t="s">
        <v>28</v>
      </c>
      <c r="H37" s="22" t="s">
        <v>51</v>
      </c>
      <c r="I37" s="132" t="s">
        <v>58</v>
      </c>
      <c r="J37" s="28" t="s">
        <v>51</v>
      </c>
      <c r="K37" s="158"/>
      <c r="L37" s="3"/>
      <c r="M37" s="3"/>
      <c r="N37" s="3"/>
      <c r="O37" s="3"/>
      <c r="P37" s="167"/>
      <c r="Q37" s="151"/>
      <c r="R37" s="29"/>
      <c r="S37" s="29"/>
      <c r="T37" s="29"/>
      <c r="U37" s="29"/>
      <c r="V37" s="29"/>
      <c r="W37" s="8"/>
      <c r="X37" s="108"/>
      <c r="Y37" s="108"/>
      <c r="Z37" s="108"/>
      <c r="AA37" s="108"/>
      <c r="AB37" s="108"/>
      <c r="AC37" s="108"/>
      <c r="AD37" s="108"/>
      <c r="AE37" s="108"/>
      <c r="AF37" s="108"/>
      <c r="AG37" s="108"/>
      <c r="AH37" s="108"/>
      <c r="AI37" s="108"/>
      <c r="AJ37" s="109"/>
      <c r="AK37" s="77"/>
    </row>
    <row r="38" spans="1:49" ht="70.5" customHeight="1" x14ac:dyDescent="0.25">
      <c r="A38" s="53">
        <v>15</v>
      </c>
      <c r="B38" s="15" t="s">
        <v>20</v>
      </c>
      <c r="C38" s="32" t="s">
        <v>114</v>
      </c>
      <c r="D38" s="32"/>
      <c r="E38" s="32"/>
      <c r="F38" s="32"/>
      <c r="G38" s="10" t="s">
        <v>50</v>
      </c>
      <c r="H38" s="22" t="s">
        <v>51</v>
      </c>
      <c r="I38" s="132" t="s">
        <v>58</v>
      </c>
      <c r="J38" s="28" t="s">
        <v>51</v>
      </c>
      <c r="K38" s="158"/>
      <c r="L38" s="3"/>
      <c r="M38" s="36">
        <v>11</v>
      </c>
      <c r="N38" s="3"/>
      <c r="O38" s="3"/>
      <c r="P38" s="167"/>
      <c r="Q38" s="151"/>
      <c r="R38" s="29"/>
      <c r="S38" s="29"/>
      <c r="T38" s="29"/>
      <c r="U38" s="29"/>
      <c r="V38" s="29"/>
      <c r="W38" s="8">
        <v>1</v>
      </c>
      <c r="X38" s="108"/>
      <c r="Y38" s="108"/>
      <c r="Z38" s="30"/>
      <c r="AA38" s="108"/>
      <c r="AB38" s="108"/>
      <c r="AC38" s="108"/>
      <c r="AD38" s="108"/>
      <c r="AE38" s="108"/>
      <c r="AF38" s="108"/>
      <c r="AG38" s="108"/>
      <c r="AH38" s="108"/>
      <c r="AI38" s="108"/>
      <c r="AJ38" s="109"/>
      <c r="AK38" s="76">
        <f>AJ38/W38</f>
        <v>0</v>
      </c>
      <c r="AL38" s="91">
        <v>1</v>
      </c>
      <c r="AM38" s="91">
        <v>1</v>
      </c>
      <c r="AN38" s="91">
        <v>1</v>
      </c>
      <c r="AO38" s="92">
        <v>1</v>
      </c>
      <c r="AP38" s="96">
        <v>1</v>
      </c>
      <c r="AQ38" s="96">
        <v>1</v>
      </c>
      <c r="AR38" s="96">
        <v>1</v>
      </c>
      <c r="AS38" s="96">
        <v>1</v>
      </c>
      <c r="AT38" s="96">
        <v>1</v>
      </c>
      <c r="AU38" s="96">
        <v>1</v>
      </c>
      <c r="AV38" s="96">
        <v>1</v>
      </c>
      <c r="AW38" s="96">
        <v>1</v>
      </c>
    </row>
    <row r="39" spans="1:49" ht="87.75" customHeight="1" x14ac:dyDescent="0.25">
      <c r="A39" s="53">
        <v>16</v>
      </c>
      <c r="B39" s="15" t="s">
        <v>169</v>
      </c>
      <c r="C39" s="32"/>
      <c r="D39" s="32"/>
      <c r="E39" s="32" t="s">
        <v>114</v>
      </c>
      <c r="F39" s="32"/>
      <c r="G39" s="12" t="s">
        <v>55</v>
      </c>
      <c r="H39" s="26" t="s">
        <v>36</v>
      </c>
      <c r="I39" s="132" t="s">
        <v>59</v>
      </c>
      <c r="J39" s="28" t="s">
        <v>36</v>
      </c>
      <c r="K39" s="160"/>
      <c r="L39" s="183">
        <v>28</v>
      </c>
      <c r="M39" s="3"/>
      <c r="N39" s="3"/>
      <c r="O39" s="3"/>
      <c r="P39" s="168"/>
      <c r="Q39" s="148"/>
      <c r="R39" s="114">
        <v>30</v>
      </c>
      <c r="S39" s="106"/>
      <c r="T39" s="106"/>
      <c r="U39" s="106"/>
      <c r="V39" s="30"/>
      <c r="W39" s="8">
        <v>2</v>
      </c>
      <c r="X39" s="107"/>
      <c r="Y39" s="107"/>
      <c r="Z39" s="30"/>
      <c r="AA39" s="107"/>
      <c r="AB39" s="107"/>
      <c r="AC39" s="107"/>
      <c r="AD39" s="107"/>
      <c r="AE39" s="107"/>
      <c r="AF39" s="107"/>
      <c r="AG39" s="107"/>
      <c r="AH39" s="107"/>
      <c r="AI39" s="107"/>
      <c r="AJ39" s="109"/>
      <c r="AK39" s="76">
        <f>AJ39/W39</f>
        <v>0</v>
      </c>
      <c r="AL39" s="91">
        <v>0</v>
      </c>
      <c r="AM39" s="91">
        <v>0</v>
      </c>
      <c r="AN39" s="91">
        <v>0.5</v>
      </c>
      <c r="AO39" s="92">
        <v>0.5</v>
      </c>
      <c r="AP39" s="96">
        <v>0.5</v>
      </c>
      <c r="AQ39" s="96">
        <v>0.5</v>
      </c>
      <c r="AR39" s="96">
        <v>0.5</v>
      </c>
      <c r="AS39" s="96">
        <v>1</v>
      </c>
      <c r="AT39" s="96">
        <v>1</v>
      </c>
      <c r="AU39" s="96">
        <v>1</v>
      </c>
      <c r="AV39" s="96">
        <v>1</v>
      </c>
      <c r="AW39" s="96">
        <v>1</v>
      </c>
    </row>
    <row r="40" spans="1:49" ht="87.75" customHeight="1" x14ac:dyDescent="0.25">
      <c r="A40" s="51">
        <v>17</v>
      </c>
      <c r="B40" s="140" t="s">
        <v>85</v>
      </c>
      <c r="C40" s="133"/>
      <c r="D40" s="133"/>
      <c r="E40" s="133" t="s">
        <v>114</v>
      </c>
      <c r="F40" s="133"/>
      <c r="G40" s="140" t="s">
        <v>86</v>
      </c>
      <c r="H40" s="141" t="s">
        <v>48</v>
      </c>
      <c r="I40" s="135" t="s">
        <v>36</v>
      </c>
      <c r="J40" s="132" t="s">
        <v>48</v>
      </c>
      <c r="K40" s="158"/>
      <c r="L40" s="3"/>
      <c r="M40" s="115">
        <v>31</v>
      </c>
      <c r="N40" s="3"/>
      <c r="O40" s="3"/>
      <c r="P40" s="167"/>
      <c r="Q40" s="151"/>
      <c r="R40" s="29"/>
      <c r="S40" s="29"/>
      <c r="T40" s="125">
        <v>30</v>
      </c>
      <c r="U40" s="29"/>
      <c r="V40" s="29"/>
      <c r="W40" s="8">
        <v>2</v>
      </c>
      <c r="X40" s="107"/>
      <c r="Y40" s="107"/>
      <c r="Z40" s="107"/>
      <c r="AA40" s="107"/>
      <c r="AB40" s="107"/>
      <c r="AC40" s="107"/>
      <c r="AD40" s="107"/>
      <c r="AE40" s="107"/>
      <c r="AF40" s="107"/>
      <c r="AG40" s="107"/>
      <c r="AH40" s="107"/>
      <c r="AI40" s="107"/>
      <c r="AJ40" s="110"/>
      <c r="AK40" s="78">
        <f>AJ40/W40</f>
        <v>0</v>
      </c>
      <c r="AL40" s="91">
        <v>0</v>
      </c>
      <c r="AM40" s="91">
        <v>0</v>
      </c>
      <c r="AN40" s="91">
        <v>0</v>
      </c>
      <c r="AO40" s="92">
        <v>0</v>
      </c>
      <c r="AP40" s="96">
        <v>0</v>
      </c>
      <c r="AQ40" s="96">
        <v>0</v>
      </c>
      <c r="AR40" s="96">
        <v>0</v>
      </c>
      <c r="AS40" s="96">
        <v>0</v>
      </c>
      <c r="AT40" s="96">
        <v>0</v>
      </c>
      <c r="AU40" s="96">
        <v>0</v>
      </c>
      <c r="AV40" s="96">
        <v>0.5</v>
      </c>
      <c r="AW40" s="96">
        <v>1</v>
      </c>
    </row>
    <row r="41" spans="1:49" ht="87.75" customHeight="1" x14ac:dyDescent="0.25">
      <c r="A41" s="51">
        <v>18</v>
      </c>
      <c r="B41" s="140" t="s">
        <v>282</v>
      </c>
      <c r="C41" s="133"/>
      <c r="D41" s="133"/>
      <c r="E41" s="133" t="s">
        <v>114</v>
      </c>
      <c r="F41" s="133"/>
      <c r="G41" s="140" t="s">
        <v>306</v>
      </c>
      <c r="H41" s="141" t="s">
        <v>77</v>
      </c>
      <c r="I41" s="135" t="s">
        <v>38</v>
      </c>
      <c r="J41" s="132" t="s">
        <v>77</v>
      </c>
      <c r="K41" s="169">
        <v>5</v>
      </c>
      <c r="L41" s="116">
        <v>5</v>
      </c>
      <c r="M41" s="116">
        <v>5</v>
      </c>
      <c r="N41" s="116">
        <v>5</v>
      </c>
      <c r="O41" s="116">
        <v>5</v>
      </c>
      <c r="P41" s="170">
        <v>5</v>
      </c>
      <c r="Q41" s="152">
        <v>5</v>
      </c>
      <c r="R41" s="126">
        <v>5</v>
      </c>
      <c r="S41" s="126">
        <v>5</v>
      </c>
      <c r="T41" s="126">
        <v>5</v>
      </c>
      <c r="U41" s="126">
        <v>5</v>
      </c>
      <c r="V41" s="126">
        <v>5</v>
      </c>
      <c r="W41" s="8">
        <v>12</v>
      </c>
      <c r="X41" s="106"/>
      <c r="Y41" s="106"/>
      <c r="Z41" s="106"/>
      <c r="AA41" s="106"/>
      <c r="AB41" s="107"/>
      <c r="AC41" s="107"/>
      <c r="AD41" s="107"/>
      <c r="AE41" s="107"/>
      <c r="AF41" s="107"/>
      <c r="AG41" s="107"/>
      <c r="AH41" s="107"/>
      <c r="AI41" s="107"/>
      <c r="AJ41" s="110"/>
      <c r="AK41" s="78">
        <f t="shared" ref="AK41:AK50" si="2">AJ41/W41</f>
        <v>0</v>
      </c>
      <c r="AL41" s="91">
        <v>0.08</v>
      </c>
      <c r="AM41" s="91">
        <v>0.17</v>
      </c>
      <c r="AN41" s="91">
        <v>0.25</v>
      </c>
      <c r="AO41" s="92">
        <v>0.33</v>
      </c>
      <c r="AP41" s="96">
        <v>0.42</v>
      </c>
      <c r="AQ41" s="96">
        <v>0.5</v>
      </c>
      <c r="AR41" s="96">
        <v>0.57999999999999996</v>
      </c>
      <c r="AS41" s="96">
        <v>0.67</v>
      </c>
      <c r="AT41" s="96">
        <v>0.75</v>
      </c>
      <c r="AU41" s="96">
        <v>0.83</v>
      </c>
      <c r="AV41" s="96">
        <v>0.92</v>
      </c>
      <c r="AW41" s="96">
        <v>1</v>
      </c>
    </row>
    <row r="42" spans="1:49" ht="87.75" customHeight="1" x14ac:dyDescent="0.25">
      <c r="A42" s="51">
        <v>19</v>
      </c>
      <c r="B42" s="140" t="s">
        <v>88</v>
      </c>
      <c r="C42" s="133" t="s">
        <v>114</v>
      </c>
      <c r="D42" s="133"/>
      <c r="E42" s="133"/>
      <c r="F42" s="133"/>
      <c r="G42" s="140" t="s">
        <v>306</v>
      </c>
      <c r="H42" s="141" t="s">
        <v>77</v>
      </c>
      <c r="I42" s="135" t="s">
        <v>38</v>
      </c>
      <c r="J42" s="132" t="s">
        <v>77</v>
      </c>
      <c r="K42" s="169">
        <v>31</v>
      </c>
      <c r="L42" s="4"/>
      <c r="M42" s="17"/>
      <c r="N42" s="17"/>
      <c r="O42" s="17"/>
      <c r="P42" s="168"/>
      <c r="Q42" s="146"/>
      <c r="R42" s="106"/>
      <c r="S42" s="106"/>
      <c r="T42" s="106"/>
      <c r="U42" s="106"/>
      <c r="V42" s="106"/>
      <c r="W42" s="8">
        <v>1</v>
      </c>
      <c r="X42" s="107"/>
      <c r="Y42" s="107"/>
      <c r="Z42" s="107"/>
      <c r="AA42" s="107"/>
      <c r="AB42" s="107"/>
      <c r="AC42" s="107"/>
      <c r="AD42" s="107"/>
      <c r="AE42" s="107"/>
      <c r="AF42" s="107"/>
      <c r="AG42" s="107"/>
      <c r="AH42" s="107"/>
      <c r="AI42" s="107"/>
      <c r="AJ42" s="110"/>
      <c r="AK42" s="78">
        <f t="shared" si="2"/>
        <v>0</v>
      </c>
      <c r="AL42" s="91">
        <v>1</v>
      </c>
      <c r="AM42" s="91">
        <v>1</v>
      </c>
      <c r="AN42" s="91">
        <v>1</v>
      </c>
      <c r="AO42" s="92">
        <v>1</v>
      </c>
      <c r="AP42" s="96">
        <v>1</v>
      </c>
      <c r="AQ42" s="96">
        <v>1</v>
      </c>
      <c r="AR42" s="96">
        <v>1</v>
      </c>
      <c r="AS42" s="96">
        <v>1</v>
      </c>
      <c r="AT42" s="96">
        <v>1</v>
      </c>
      <c r="AU42" s="96">
        <v>1</v>
      </c>
      <c r="AV42" s="96">
        <v>1</v>
      </c>
      <c r="AW42" s="96">
        <v>1</v>
      </c>
    </row>
    <row r="43" spans="1:49" ht="87.75" customHeight="1" x14ac:dyDescent="0.25">
      <c r="A43" s="94">
        <v>20</v>
      </c>
      <c r="B43" s="140" t="s">
        <v>90</v>
      </c>
      <c r="C43" s="133"/>
      <c r="D43" s="133"/>
      <c r="E43" s="133" t="s">
        <v>114</v>
      </c>
      <c r="F43" s="133"/>
      <c r="G43" s="140"/>
      <c r="H43" s="141" t="s">
        <v>77</v>
      </c>
      <c r="I43" s="135" t="s">
        <v>91</v>
      </c>
      <c r="J43" s="132" t="s">
        <v>77</v>
      </c>
      <c r="K43" s="161">
        <v>12</v>
      </c>
      <c r="L43" s="17"/>
      <c r="M43" s="17"/>
      <c r="N43" s="113">
        <v>12</v>
      </c>
      <c r="O43" s="17"/>
      <c r="P43" s="168"/>
      <c r="Q43" s="184">
        <v>12</v>
      </c>
      <c r="R43" s="106"/>
      <c r="S43" s="106"/>
      <c r="T43" s="123">
        <v>12</v>
      </c>
      <c r="U43" s="106"/>
      <c r="V43" s="106"/>
      <c r="W43" s="8">
        <v>4</v>
      </c>
      <c r="X43" s="107"/>
      <c r="Y43" s="107"/>
      <c r="Z43" s="107"/>
      <c r="AA43" s="30"/>
      <c r="AB43" s="107"/>
      <c r="AC43" s="107"/>
      <c r="AD43" s="107"/>
      <c r="AE43" s="107"/>
      <c r="AF43" s="107"/>
      <c r="AG43" s="107"/>
      <c r="AH43" s="107"/>
      <c r="AI43" s="107"/>
      <c r="AJ43" s="110"/>
      <c r="AK43" s="78">
        <f t="shared" si="2"/>
        <v>0</v>
      </c>
      <c r="AL43" s="91">
        <v>0.25</v>
      </c>
      <c r="AM43" s="91">
        <v>0.25</v>
      </c>
      <c r="AN43" s="91">
        <v>0.25</v>
      </c>
      <c r="AO43" s="92">
        <v>0.5</v>
      </c>
      <c r="AP43" s="96">
        <v>0.5</v>
      </c>
      <c r="AQ43" s="96">
        <v>0.5</v>
      </c>
      <c r="AR43" s="96">
        <v>0.5</v>
      </c>
      <c r="AS43" s="96">
        <v>0.75</v>
      </c>
      <c r="AT43" s="96">
        <v>1</v>
      </c>
      <c r="AU43" s="96">
        <v>1</v>
      </c>
      <c r="AV43" s="96">
        <v>1</v>
      </c>
      <c r="AW43" s="96">
        <v>1</v>
      </c>
    </row>
    <row r="44" spans="1:49" ht="115.5" customHeight="1" x14ac:dyDescent="0.25">
      <c r="A44" s="94">
        <v>21</v>
      </c>
      <c r="B44" s="140" t="s">
        <v>92</v>
      </c>
      <c r="C44" s="133" t="s">
        <v>114</v>
      </c>
      <c r="D44" s="133"/>
      <c r="E44" s="133"/>
      <c r="F44" s="133"/>
      <c r="G44" s="140"/>
      <c r="H44" s="133" t="s">
        <v>77</v>
      </c>
      <c r="I44" s="135" t="s">
        <v>93</v>
      </c>
      <c r="J44" s="132" t="s">
        <v>77</v>
      </c>
      <c r="K44" s="158"/>
      <c r="L44" s="3"/>
      <c r="M44" s="113">
        <v>31</v>
      </c>
      <c r="N44" s="3"/>
      <c r="O44" s="113">
        <v>30</v>
      </c>
      <c r="P44" s="167"/>
      <c r="Q44" s="151"/>
      <c r="R44" s="29"/>
      <c r="S44" s="29"/>
      <c r="T44" s="29"/>
      <c r="U44" s="29"/>
      <c r="V44" s="29"/>
      <c r="W44" s="8">
        <v>2</v>
      </c>
      <c r="X44" s="107"/>
      <c r="Y44" s="107"/>
      <c r="Z44" s="30"/>
      <c r="AA44" s="30"/>
      <c r="AB44" s="107"/>
      <c r="AC44" s="107"/>
      <c r="AD44" s="107"/>
      <c r="AE44" s="107"/>
      <c r="AF44" s="107"/>
      <c r="AG44" s="107"/>
      <c r="AH44" s="107"/>
      <c r="AI44" s="107"/>
      <c r="AJ44" s="110"/>
      <c r="AK44" s="78">
        <f t="shared" si="2"/>
        <v>0</v>
      </c>
      <c r="AL44" s="91">
        <v>0</v>
      </c>
      <c r="AM44" s="91">
        <v>0</v>
      </c>
      <c r="AN44" s="91">
        <v>0.5</v>
      </c>
      <c r="AO44" s="92">
        <v>1</v>
      </c>
      <c r="AP44" s="96">
        <v>1</v>
      </c>
      <c r="AQ44" s="96">
        <v>1</v>
      </c>
      <c r="AR44" s="96">
        <v>1</v>
      </c>
      <c r="AS44" s="96">
        <v>1</v>
      </c>
      <c r="AT44" s="96">
        <v>1</v>
      </c>
      <c r="AU44" s="96">
        <v>1</v>
      </c>
      <c r="AV44" s="96">
        <v>1</v>
      </c>
      <c r="AW44" s="96">
        <v>1</v>
      </c>
    </row>
    <row r="45" spans="1:49" ht="89.25" x14ac:dyDescent="0.25">
      <c r="A45" s="51">
        <v>22</v>
      </c>
      <c r="B45" s="140" t="s">
        <v>94</v>
      </c>
      <c r="C45" s="133"/>
      <c r="D45" s="133"/>
      <c r="E45" s="133" t="s">
        <v>114</v>
      </c>
      <c r="F45" s="133"/>
      <c r="G45" s="140"/>
      <c r="H45" s="133" t="s">
        <v>69</v>
      </c>
      <c r="I45" s="135" t="s">
        <v>95</v>
      </c>
      <c r="J45" s="132" t="s">
        <v>69</v>
      </c>
      <c r="K45" s="160"/>
      <c r="L45" s="113">
        <v>15</v>
      </c>
      <c r="M45" s="17"/>
      <c r="N45" s="113">
        <v>30</v>
      </c>
      <c r="O45" s="17"/>
      <c r="P45" s="168"/>
      <c r="Q45" s="150">
        <v>31</v>
      </c>
      <c r="R45" s="106"/>
      <c r="S45" s="106"/>
      <c r="T45" s="123">
        <v>31</v>
      </c>
      <c r="U45" s="106"/>
      <c r="V45" s="106"/>
      <c r="W45" s="8">
        <v>4</v>
      </c>
      <c r="X45" s="107"/>
      <c r="Y45" s="107"/>
      <c r="Z45" s="107"/>
      <c r="AA45" s="107"/>
      <c r="AB45" s="107"/>
      <c r="AC45" s="107"/>
      <c r="AD45" s="107"/>
      <c r="AE45" s="107"/>
      <c r="AF45" s="107"/>
      <c r="AG45" s="107"/>
      <c r="AH45" s="107"/>
      <c r="AI45" s="107"/>
      <c r="AJ45" s="110"/>
      <c r="AK45" s="78">
        <f t="shared" si="2"/>
        <v>0</v>
      </c>
      <c r="AL45" s="91">
        <v>0</v>
      </c>
      <c r="AM45" s="91">
        <v>0.25</v>
      </c>
      <c r="AN45" s="91">
        <v>0.25</v>
      </c>
      <c r="AO45" s="92">
        <v>0.5</v>
      </c>
      <c r="AP45" s="96">
        <v>0.5</v>
      </c>
      <c r="AQ45" s="96">
        <v>0.5</v>
      </c>
      <c r="AR45" s="96">
        <v>0.75</v>
      </c>
      <c r="AS45" s="96">
        <v>0.75</v>
      </c>
      <c r="AT45" s="96">
        <v>0.75</v>
      </c>
      <c r="AU45" s="96">
        <v>1</v>
      </c>
      <c r="AV45" s="96">
        <v>1</v>
      </c>
      <c r="AW45" s="96">
        <v>1</v>
      </c>
    </row>
    <row r="46" spans="1:49" ht="25.5" x14ac:dyDescent="0.25">
      <c r="A46" s="51">
        <v>23</v>
      </c>
      <c r="B46" s="140" t="s">
        <v>115</v>
      </c>
      <c r="C46" s="133"/>
      <c r="D46" s="133"/>
      <c r="E46" s="133" t="s">
        <v>114</v>
      </c>
      <c r="F46" s="133"/>
      <c r="G46" s="140"/>
      <c r="H46" s="133" t="s">
        <v>69</v>
      </c>
      <c r="I46" s="135" t="s">
        <v>95</v>
      </c>
      <c r="J46" s="132" t="s">
        <v>69</v>
      </c>
      <c r="K46" s="158"/>
      <c r="L46" s="3"/>
      <c r="M46" s="4"/>
      <c r="N46" s="3"/>
      <c r="O46" s="113">
        <v>13</v>
      </c>
      <c r="P46" s="167"/>
      <c r="Q46" s="151"/>
      <c r="R46" s="29"/>
      <c r="S46" s="29"/>
      <c r="T46" s="29"/>
      <c r="U46" s="29"/>
      <c r="V46" s="29"/>
      <c r="W46" s="8">
        <v>1</v>
      </c>
      <c r="X46" s="107"/>
      <c r="Y46" s="107"/>
      <c r="Z46" s="107"/>
      <c r="AA46" s="107"/>
      <c r="AB46" s="107"/>
      <c r="AC46" s="107"/>
      <c r="AD46" s="107"/>
      <c r="AE46" s="107"/>
      <c r="AF46" s="107"/>
      <c r="AG46" s="107"/>
      <c r="AH46" s="107"/>
      <c r="AI46" s="107"/>
      <c r="AJ46" s="110"/>
      <c r="AK46" s="78">
        <f t="shared" si="2"/>
        <v>0</v>
      </c>
      <c r="AL46" s="91">
        <v>0</v>
      </c>
      <c r="AM46" s="91">
        <v>0</v>
      </c>
      <c r="AN46" s="91">
        <v>0</v>
      </c>
      <c r="AO46" s="92">
        <v>0</v>
      </c>
      <c r="AP46" s="96">
        <v>1</v>
      </c>
      <c r="AQ46" s="96">
        <v>1</v>
      </c>
      <c r="AR46" s="96">
        <v>1</v>
      </c>
      <c r="AS46" s="96">
        <v>1</v>
      </c>
      <c r="AT46" s="96">
        <v>1</v>
      </c>
      <c r="AU46" s="96">
        <v>1</v>
      </c>
      <c r="AV46" s="96">
        <v>1</v>
      </c>
      <c r="AW46" s="96">
        <v>1</v>
      </c>
    </row>
    <row r="47" spans="1:49" ht="51" x14ac:dyDescent="0.25">
      <c r="A47" s="51">
        <v>24</v>
      </c>
      <c r="B47" s="140" t="s">
        <v>96</v>
      </c>
      <c r="C47" s="133"/>
      <c r="D47" s="133"/>
      <c r="E47" s="133" t="s">
        <v>114</v>
      </c>
      <c r="F47" s="133"/>
      <c r="G47" s="140"/>
      <c r="H47" s="133" t="s">
        <v>69</v>
      </c>
      <c r="I47" s="135" t="s">
        <v>95</v>
      </c>
      <c r="J47" s="132" t="s">
        <v>69</v>
      </c>
      <c r="K47" s="158"/>
      <c r="L47" s="3"/>
      <c r="M47" s="113">
        <v>30</v>
      </c>
      <c r="N47" s="3"/>
      <c r="O47" s="3"/>
      <c r="P47" s="167"/>
      <c r="Q47" s="151"/>
      <c r="R47" s="29"/>
      <c r="S47" s="29"/>
      <c r="T47" s="29"/>
      <c r="U47" s="29"/>
      <c r="V47" s="29"/>
      <c r="W47" s="8">
        <v>1</v>
      </c>
      <c r="X47" s="107"/>
      <c r="Y47" s="107"/>
      <c r="Z47" s="111"/>
      <c r="AA47" s="107"/>
      <c r="AB47" s="107"/>
      <c r="AC47" s="107"/>
      <c r="AD47" s="107"/>
      <c r="AE47" s="107"/>
      <c r="AF47" s="107"/>
      <c r="AG47" s="107"/>
      <c r="AH47" s="107"/>
      <c r="AI47" s="107"/>
      <c r="AJ47" s="110"/>
      <c r="AK47" s="78">
        <f t="shared" si="2"/>
        <v>0</v>
      </c>
      <c r="AL47" s="91">
        <v>0</v>
      </c>
      <c r="AM47" s="91">
        <v>0</v>
      </c>
      <c r="AN47" s="91">
        <v>1</v>
      </c>
      <c r="AO47" s="92">
        <v>1</v>
      </c>
      <c r="AP47" s="96">
        <v>1</v>
      </c>
      <c r="AQ47" s="96">
        <v>1</v>
      </c>
      <c r="AR47" s="96">
        <v>1</v>
      </c>
      <c r="AS47" s="96">
        <v>1</v>
      </c>
      <c r="AT47" s="96">
        <v>1</v>
      </c>
      <c r="AU47" s="96">
        <v>1</v>
      </c>
      <c r="AV47" s="96">
        <v>1</v>
      </c>
      <c r="AW47" s="96">
        <v>1</v>
      </c>
    </row>
    <row r="48" spans="1:49" ht="25.5" x14ac:dyDescent="0.25">
      <c r="A48" s="51">
        <v>25</v>
      </c>
      <c r="B48" s="140" t="s">
        <v>97</v>
      </c>
      <c r="C48" s="133"/>
      <c r="D48" s="133"/>
      <c r="E48" s="133" t="s">
        <v>114</v>
      </c>
      <c r="F48" s="133"/>
      <c r="G48" s="140"/>
      <c r="H48" s="133" t="s">
        <v>69</v>
      </c>
      <c r="I48" s="135" t="s">
        <v>95</v>
      </c>
      <c r="J48" s="132" t="s">
        <v>69</v>
      </c>
      <c r="K48" s="160"/>
      <c r="L48" s="17"/>
      <c r="M48" s="17"/>
      <c r="N48" s="17"/>
      <c r="O48" s="17"/>
      <c r="P48" s="171">
        <v>10</v>
      </c>
      <c r="R48" s="106"/>
      <c r="S48" s="106"/>
      <c r="T48" s="106"/>
      <c r="U48" s="106"/>
      <c r="V48" s="123">
        <v>10</v>
      </c>
      <c r="W48" s="8">
        <v>2</v>
      </c>
      <c r="X48" s="30"/>
      <c r="Y48" s="106"/>
      <c r="Z48" s="106"/>
      <c r="AA48" s="106"/>
      <c r="AB48" s="106"/>
      <c r="AC48" s="30"/>
      <c r="AD48" s="30"/>
      <c r="AE48" s="106"/>
      <c r="AF48" s="106"/>
      <c r="AG48" s="106"/>
      <c r="AH48" s="106"/>
      <c r="AI48" s="30"/>
      <c r="AJ48" s="110"/>
      <c r="AK48" s="78">
        <f t="shared" si="2"/>
        <v>0</v>
      </c>
      <c r="AL48" s="91">
        <v>0.5</v>
      </c>
      <c r="AM48" s="91">
        <v>0.5</v>
      </c>
      <c r="AN48" s="91">
        <v>0.5</v>
      </c>
      <c r="AO48" s="92">
        <v>0.5</v>
      </c>
      <c r="AP48" s="96">
        <v>0.5</v>
      </c>
      <c r="AQ48" s="96">
        <v>0.5</v>
      </c>
      <c r="AR48" s="96">
        <v>0.5</v>
      </c>
      <c r="AS48" s="96">
        <v>0.5</v>
      </c>
      <c r="AT48" s="96">
        <v>0.5</v>
      </c>
      <c r="AU48" s="96">
        <v>0.5</v>
      </c>
      <c r="AV48" s="96">
        <v>0.5</v>
      </c>
      <c r="AW48" s="96">
        <v>0.5</v>
      </c>
    </row>
    <row r="49" spans="1:49" ht="38.25" x14ac:dyDescent="0.25">
      <c r="A49" s="52">
        <v>26</v>
      </c>
      <c r="B49" s="140" t="s">
        <v>104</v>
      </c>
      <c r="C49" s="133"/>
      <c r="D49" s="133"/>
      <c r="E49" s="133" t="s">
        <v>114</v>
      </c>
      <c r="F49" s="133"/>
      <c r="G49" s="140" t="s">
        <v>172</v>
      </c>
      <c r="H49" s="133" t="s">
        <v>105</v>
      </c>
      <c r="I49" s="135" t="s">
        <v>277</v>
      </c>
      <c r="J49" s="132" t="s">
        <v>113</v>
      </c>
      <c r="K49" s="160"/>
      <c r="L49" s="17"/>
      <c r="M49" s="116">
        <v>31</v>
      </c>
      <c r="N49" s="4"/>
      <c r="O49" s="17"/>
      <c r="P49" s="168"/>
      <c r="Q49" s="148"/>
      <c r="R49" s="106"/>
      <c r="S49" s="106"/>
      <c r="T49" s="30"/>
      <c r="U49" s="106"/>
      <c r="V49" s="106"/>
      <c r="W49" s="8">
        <v>1</v>
      </c>
      <c r="X49" s="107"/>
      <c r="Y49" s="107"/>
      <c r="Z49" s="111"/>
      <c r="AA49" s="107"/>
      <c r="AB49" s="107"/>
      <c r="AC49" s="107"/>
      <c r="AD49" s="107"/>
      <c r="AE49" s="107"/>
      <c r="AF49" s="107"/>
      <c r="AG49" s="107"/>
      <c r="AH49" s="107"/>
      <c r="AI49" s="107"/>
      <c r="AJ49" s="110"/>
      <c r="AK49" s="78">
        <f t="shared" si="2"/>
        <v>0</v>
      </c>
      <c r="AL49" s="92">
        <v>0</v>
      </c>
      <c r="AM49" s="92">
        <v>0</v>
      </c>
      <c r="AN49" s="92">
        <v>1</v>
      </c>
      <c r="AO49" s="92">
        <v>1</v>
      </c>
      <c r="AP49" s="96">
        <v>1</v>
      </c>
      <c r="AQ49" s="96">
        <v>1</v>
      </c>
      <c r="AR49" s="96">
        <v>1</v>
      </c>
      <c r="AS49" s="96">
        <v>1</v>
      </c>
      <c r="AT49" s="96">
        <v>1</v>
      </c>
      <c r="AU49" s="96">
        <v>1</v>
      </c>
      <c r="AV49" s="96">
        <v>1</v>
      </c>
      <c r="AW49" s="96">
        <v>1</v>
      </c>
    </row>
    <row r="50" spans="1:49" ht="48.75" customHeight="1" x14ac:dyDescent="0.25">
      <c r="A50" s="94">
        <v>27</v>
      </c>
      <c r="B50" s="142" t="s">
        <v>138</v>
      </c>
      <c r="C50" s="133"/>
      <c r="D50" s="133"/>
      <c r="E50" s="133" t="s">
        <v>139</v>
      </c>
      <c r="F50" s="133"/>
      <c r="G50" s="140"/>
      <c r="H50" s="133" t="s">
        <v>120</v>
      </c>
      <c r="I50" s="135" t="s">
        <v>77</v>
      </c>
      <c r="J50" s="132" t="s">
        <v>38</v>
      </c>
      <c r="K50" s="160"/>
      <c r="L50" s="17"/>
      <c r="M50" s="116">
        <v>10</v>
      </c>
      <c r="N50" s="113">
        <v>10</v>
      </c>
      <c r="O50" s="116">
        <v>10</v>
      </c>
      <c r="P50" s="170">
        <v>10</v>
      </c>
      <c r="Q50" s="147">
        <v>10</v>
      </c>
      <c r="R50" s="126">
        <v>10</v>
      </c>
      <c r="S50" s="126">
        <v>10</v>
      </c>
      <c r="T50" s="123">
        <v>10</v>
      </c>
      <c r="U50" s="126">
        <v>10</v>
      </c>
      <c r="V50" s="126">
        <v>10</v>
      </c>
      <c r="W50" s="8">
        <v>10</v>
      </c>
      <c r="X50" s="107"/>
      <c r="Y50" s="107"/>
      <c r="Z50" s="111"/>
      <c r="AA50" s="111"/>
      <c r="AB50" s="107"/>
      <c r="AC50" s="107"/>
      <c r="AD50" s="107"/>
      <c r="AE50" s="107"/>
      <c r="AF50" s="107"/>
      <c r="AG50" s="107"/>
      <c r="AH50" s="107"/>
      <c r="AI50" s="107"/>
      <c r="AJ50" s="110"/>
      <c r="AK50" s="78">
        <f t="shared" si="2"/>
        <v>0</v>
      </c>
      <c r="AL50" s="92">
        <v>0</v>
      </c>
      <c r="AM50" s="92">
        <v>0</v>
      </c>
      <c r="AN50" s="92">
        <v>0.1</v>
      </c>
      <c r="AO50" s="92">
        <v>0.2</v>
      </c>
      <c r="AP50" s="96">
        <v>0.3</v>
      </c>
      <c r="AQ50" s="96">
        <v>0.4</v>
      </c>
      <c r="AR50" s="96">
        <v>0.5</v>
      </c>
      <c r="AS50" s="96">
        <v>0.6</v>
      </c>
      <c r="AT50" s="96">
        <v>0.8</v>
      </c>
      <c r="AU50" s="96">
        <v>0.8</v>
      </c>
      <c r="AV50" s="96">
        <v>0.9</v>
      </c>
      <c r="AW50" s="96">
        <v>1</v>
      </c>
    </row>
    <row r="51" spans="1:49" ht="20.25" customHeight="1" x14ac:dyDescent="0.25">
      <c r="A51" s="432" t="s">
        <v>272</v>
      </c>
      <c r="B51" s="433"/>
      <c r="C51" s="45"/>
      <c r="D51" s="45"/>
      <c r="E51" s="45"/>
      <c r="F51" s="45"/>
      <c r="G51" s="436"/>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8"/>
    </row>
    <row r="52" spans="1:49" ht="172.5" customHeight="1" x14ac:dyDescent="0.25">
      <c r="A52" s="102">
        <v>1</v>
      </c>
      <c r="B52" s="7" t="s">
        <v>289</v>
      </c>
      <c r="C52" s="56"/>
      <c r="D52" s="56"/>
      <c r="E52" s="56"/>
      <c r="F52" s="56"/>
      <c r="G52" s="13"/>
      <c r="H52" s="27" t="s">
        <v>51</v>
      </c>
      <c r="I52" s="133" t="s">
        <v>58</v>
      </c>
      <c r="J52" s="82" t="s">
        <v>51</v>
      </c>
      <c r="K52" s="185">
        <v>31</v>
      </c>
      <c r="L52" s="17"/>
      <c r="M52" s="17"/>
      <c r="N52" s="17"/>
      <c r="O52" s="17"/>
      <c r="P52" s="168"/>
      <c r="Q52" s="146"/>
      <c r="R52" s="106"/>
      <c r="S52" s="106"/>
      <c r="T52" s="106"/>
      <c r="U52" s="106"/>
      <c r="V52" s="106"/>
      <c r="W52" s="8">
        <v>1</v>
      </c>
      <c r="X52" s="107"/>
      <c r="Y52" s="107"/>
      <c r="Z52" s="107"/>
      <c r="AA52" s="107"/>
      <c r="AB52" s="107"/>
      <c r="AC52" s="107"/>
      <c r="AD52" s="107"/>
      <c r="AE52" s="107"/>
      <c r="AF52" s="107"/>
      <c r="AG52" s="107"/>
      <c r="AH52" s="107"/>
      <c r="AI52" s="107"/>
      <c r="AJ52" s="109"/>
      <c r="AK52" s="74">
        <f>AJ52/W52</f>
        <v>0</v>
      </c>
      <c r="AL52" s="92">
        <v>1</v>
      </c>
      <c r="AM52" s="92">
        <v>1</v>
      </c>
      <c r="AN52" s="92">
        <v>1</v>
      </c>
      <c r="AO52" s="92">
        <v>1</v>
      </c>
      <c r="AP52" s="96">
        <v>1</v>
      </c>
      <c r="AQ52" s="96">
        <v>1</v>
      </c>
      <c r="AR52" s="96">
        <v>1</v>
      </c>
      <c r="AS52" s="96">
        <v>1</v>
      </c>
      <c r="AT52" s="96">
        <v>1</v>
      </c>
      <c r="AU52" s="96">
        <v>1</v>
      </c>
      <c r="AV52" s="96">
        <v>1</v>
      </c>
      <c r="AW52" s="96">
        <v>1</v>
      </c>
    </row>
    <row r="53" spans="1:49" ht="35.25" customHeight="1" x14ac:dyDescent="0.25">
      <c r="A53" s="60">
        <v>2</v>
      </c>
      <c r="B53" s="7" t="s">
        <v>273</v>
      </c>
      <c r="C53" s="56"/>
      <c r="D53" s="56"/>
      <c r="E53" s="56"/>
      <c r="F53" s="56"/>
      <c r="G53" s="13" t="s">
        <v>275</v>
      </c>
      <c r="H53" s="27" t="s">
        <v>274</v>
      </c>
      <c r="I53" s="133" t="s">
        <v>58</v>
      </c>
      <c r="J53" s="82" t="s">
        <v>51</v>
      </c>
      <c r="K53" s="172"/>
      <c r="L53" s="17"/>
      <c r="M53" s="17"/>
      <c r="N53" s="17"/>
      <c r="O53" s="17"/>
      <c r="P53" s="186">
        <v>30</v>
      </c>
      <c r="Q53" s="146"/>
      <c r="R53" s="106"/>
      <c r="S53" s="106"/>
      <c r="T53" s="106"/>
      <c r="U53" s="106"/>
      <c r="V53" s="106"/>
      <c r="W53" s="8">
        <v>1</v>
      </c>
      <c r="X53" s="107"/>
      <c r="Y53" s="107"/>
      <c r="Z53" s="107"/>
      <c r="AA53" s="107"/>
      <c r="AB53" s="107"/>
      <c r="AC53" s="107"/>
      <c r="AD53" s="107"/>
      <c r="AE53" s="107"/>
      <c r="AF53" s="107"/>
      <c r="AG53" s="107"/>
      <c r="AH53" s="107"/>
      <c r="AI53" s="107"/>
      <c r="AJ53" s="109"/>
      <c r="AK53" s="74">
        <f>AJ53/W53</f>
        <v>0</v>
      </c>
      <c r="AL53" s="92">
        <v>0</v>
      </c>
      <c r="AM53" s="92">
        <v>0</v>
      </c>
      <c r="AN53" s="92">
        <v>0</v>
      </c>
      <c r="AO53" s="92">
        <v>0</v>
      </c>
      <c r="AP53" s="96">
        <v>0</v>
      </c>
      <c r="AQ53" s="96">
        <v>0</v>
      </c>
      <c r="AR53" s="96">
        <v>0</v>
      </c>
      <c r="AS53" s="96">
        <v>0</v>
      </c>
      <c r="AT53" s="96">
        <v>1</v>
      </c>
      <c r="AU53" s="96">
        <v>1</v>
      </c>
      <c r="AV53" s="96">
        <v>1</v>
      </c>
      <c r="AW53" s="96">
        <v>1</v>
      </c>
    </row>
    <row r="54" spans="1:49" ht="57" customHeight="1" x14ac:dyDescent="0.25">
      <c r="A54" s="60">
        <v>3</v>
      </c>
      <c r="B54" s="181" t="s">
        <v>80</v>
      </c>
      <c r="C54" s="56"/>
      <c r="D54" s="56"/>
      <c r="E54" s="56"/>
      <c r="F54" s="56"/>
      <c r="G54" s="13" t="s">
        <v>307</v>
      </c>
      <c r="H54" s="27" t="s">
        <v>81</v>
      </c>
      <c r="I54" s="133" t="s">
        <v>58</v>
      </c>
      <c r="J54" s="82" t="s">
        <v>113</v>
      </c>
      <c r="K54" s="160"/>
      <c r="L54" s="17"/>
      <c r="M54" s="208">
        <v>31</v>
      </c>
      <c r="N54" s="17"/>
      <c r="O54" s="17"/>
      <c r="P54" s="186">
        <v>30</v>
      </c>
      <c r="Q54" s="146"/>
      <c r="R54" s="106"/>
      <c r="S54" s="106">
        <v>30</v>
      </c>
      <c r="T54" s="106"/>
      <c r="U54" s="106"/>
      <c r="V54" s="106">
        <v>16</v>
      </c>
      <c r="W54" s="8">
        <v>4</v>
      </c>
      <c r="X54" s="107"/>
      <c r="Y54" s="107"/>
      <c r="Z54" s="107"/>
      <c r="AA54" s="107"/>
      <c r="AB54" s="107"/>
      <c r="AC54" s="107"/>
      <c r="AD54" s="107"/>
      <c r="AE54" s="107"/>
      <c r="AF54" s="107"/>
      <c r="AG54" s="107"/>
      <c r="AH54" s="107"/>
      <c r="AI54" s="107"/>
      <c r="AJ54" s="109"/>
      <c r="AK54" s="74">
        <f>AJ54/W54</f>
        <v>0</v>
      </c>
      <c r="AL54" s="92">
        <v>0</v>
      </c>
      <c r="AM54" s="92">
        <v>0</v>
      </c>
      <c r="AN54" s="92">
        <v>0.25</v>
      </c>
      <c r="AO54" s="92">
        <v>0.25</v>
      </c>
      <c r="AP54" s="96">
        <v>0.25</v>
      </c>
      <c r="AQ54" s="96">
        <v>0.5</v>
      </c>
      <c r="AR54" s="96">
        <v>0.5</v>
      </c>
      <c r="AS54" s="96">
        <v>0.5</v>
      </c>
      <c r="AT54" s="96">
        <v>0.75</v>
      </c>
      <c r="AU54" s="96">
        <v>0.75</v>
      </c>
      <c r="AV54" s="96">
        <v>0.75</v>
      </c>
      <c r="AW54" s="96">
        <v>1</v>
      </c>
    </row>
    <row r="55" spans="1:49" ht="63" customHeight="1" x14ac:dyDescent="0.25">
      <c r="A55" s="102">
        <v>4</v>
      </c>
      <c r="B55" s="7" t="s">
        <v>269</v>
      </c>
      <c r="C55" s="56"/>
      <c r="D55" s="56"/>
      <c r="E55" s="56"/>
      <c r="F55" s="56"/>
      <c r="G55" s="13" t="s">
        <v>268</v>
      </c>
      <c r="H55" s="27" t="s">
        <v>56</v>
      </c>
      <c r="I55" s="133" t="s">
        <v>61</v>
      </c>
      <c r="J55" s="82"/>
      <c r="K55" s="172"/>
      <c r="L55" s="17"/>
      <c r="M55" s="17"/>
      <c r="N55" s="17"/>
      <c r="O55" s="17"/>
      <c r="P55" s="186">
        <v>30</v>
      </c>
      <c r="Q55" s="146"/>
      <c r="R55" s="106"/>
      <c r="S55" s="106"/>
      <c r="T55" s="106"/>
      <c r="U55" s="106"/>
      <c r="V55" s="106">
        <v>31</v>
      </c>
      <c r="W55" s="8">
        <v>2</v>
      </c>
      <c r="X55" s="107"/>
      <c r="Y55" s="107"/>
      <c r="Z55" s="107"/>
      <c r="AA55" s="107"/>
      <c r="AB55" s="107"/>
      <c r="AC55" s="107"/>
      <c r="AD55" s="107"/>
      <c r="AE55" s="107"/>
      <c r="AF55" s="107"/>
      <c r="AG55" s="107"/>
      <c r="AH55" s="107"/>
      <c r="AI55" s="107"/>
      <c r="AJ55" s="109"/>
      <c r="AK55" s="74">
        <f>AJ55/W55</f>
        <v>0</v>
      </c>
      <c r="AL55" s="92">
        <v>0</v>
      </c>
      <c r="AM55" s="92">
        <v>0</v>
      </c>
      <c r="AN55" s="92">
        <v>0</v>
      </c>
      <c r="AO55" s="92">
        <v>0</v>
      </c>
      <c r="AP55" s="96">
        <v>0</v>
      </c>
      <c r="AQ55" s="96">
        <v>0</v>
      </c>
      <c r="AR55" s="96">
        <v>0</v>
      </c>
      <c r="AS55" s="96">
        <v>0.5</v>
      </c>
      <c r="AT55" s="96">
        <v>0.5</v>
      </c>
      <c r="AU55" s="96">
        <v>0.5</v>
      </c>
      <c r="AV55" s="96">
        <v>0.5</v>
      </c>
      <c r="AW55" s="96">
        <v>1</v>
      </c>
    </row>
    <row r="56" spans="1:49" ht="203.25" customHeight="1" x14ac:dyDescent="0.25">
      <c r="A56" s="60">
        <v>5</v>
      </c>
      <c r="B56" s="7" t="s">
        <v>21</v>
      </c>
      <c r="C56" s="56"/>
      <c r="D56" s="56"/>
      <c r="E56" s="56"/>
      <c r="F56" s="56"/>
      <c r="G56" s="13" t="s">
        <v>355</v>
      </c>
      <c r="H56" s="27" t="s">
        <v>56</v>
      </c>
      <c r="I56" s="133" t="s">
        <v>61</v>
      </c>
      <c r="J56" s="82"/>
      <c r="K56" s="172"/>
      <c r="L56" s="17"/>
      <c r="M56" s="17"/>
      <c r="N56" s="17"/>
      <c r="O56" s="17"/>
      <c r="P56" s="209">
        <v>15</v>
      </c>
      <c r="Q56" s="146"/>
      <c r="R56" s="106"/>
      <c r="S56" s="106"/>
      <c r="T56" s="106"/>
      <c r="U56" s="106"/>
      <c r="V56" s="30">
        <v>15</v>
      </c>
      <c r="W56" s="8">
        <v>2</v>
      </c>
      <c r="X56" s="107"/>
      <c r="Y56" s="107"/>
      <c r="Z56" s="107"/>
      <c r="AA56" s="107"/>
      <c r="AB56" s="107"/>
      <c r="AC56" s="107"/>
      <c r="AD56" s="107"/>
      <c r="AE56" s="107"/>
      <c r="AF56" s="107"/>
      <c r="AG56" s="107"/>
      <c r="AH56" s="107"/>
      <c r="AI56" s="107"/>
      <c r="AJ56" s="109"/>
      <c r="AK56" s="74">
        <f t="shared" ref="AK56:AK66" si="3">AJ56/W56</f>
        <v>0</v>
      </c>
      <c r="AL56" s="92">
        <v>0</v>
      </c>
      <c r="AM56" s="92">
        <v>0</v>
      </c>
      <c r="AN56" s="92">
        <v>0</v>
      </c>
      <c r="AO56" s="92">
        <v>0</v>
      </c>
      <c r="AP56" s="96">
        <v>0</v>
      </c>
      <c r="AQ56" s="96">
        <v>0</v>
      </c>
      <c r="AR56" s="96">
        <v>0</v>
      </c>
      <c r="AS56" s="96">
        <v>0.5</v>
      </c>
      <c r="AT56" s="96">
        <v>0.5</v>
      </c>
      <c r="AU56" s="96">
        <v>0.5</v>
      </c>
      <c r="AV56" s="96">
        <v>0.5</v>
      </c>
      <c r="AW56" s="96">
        <v>0.5</v>
      </c>
    </row>
    <row r="57" spans="1:49" ht="75.75" customHeight="1" x14ac:dyDescent="0.25">
      <c r="A57" s="60">
        <v>6</v>
      </c>
      <c r="B57" s="7" t="s">
        <v>52</v>
      </c>
      <c r="C57" s="57"/>
      <c r="D57" s="57"/>
      <c r="E57" s="57"/>
      <c r="F57" s="57"/>
      <c r="G57" s="19" t="s">
        <v>53</v>
      </c>
      <c r="H57" s="32" t="s">
        <v>79</v>
      </c>
      <c r="I57" s="133" t="s">
        <v>58</v>
      </c>
      <c r="J57" s="82"/>
      <c r="K57" s="172"/>
      <c r="L57" s="17"/>
      <c r="M57" s="17"/>
      <c r="N57" s="17"/>
      <c r="O57" s="17"/>
      <c r="P57" s="168"/>
      <c r="Q57" s="146"/>
      <c r="R57" s="106"/>
      <c r="S57" s="30">
        <v>30</v>
      </c>
      <c r="T57" s="106"/>
      <c r="U57" s="106"/>
      <c r="V57" s="106"/>
      <c r="W57" s="8">
        <v>1</v>
      </c>
      <c r="X57" s="107"/>
      <c r="Y57" s="107"/>
      <c r="Z57" s="107"/>
      <c r="AA57" s="107"/>
      <c r="AB57" s="107"/>
      <c r="AC57" s="107"/>
      <c r="AD57" s="107"/>
      <c r="AE57" s="107"/>
      <c r="AF57" s="107"/>
      <c r="AG57" s="107"/>
      <c r="AH57" s="107"/>
      <c r="AI57" s="107"/>
      <c r="AJ57" s="109"/>
      <c r="AK57" s="74">
        <f t="shared" si="3"/>
        <v>0</v>
      </c>
      <c r="AL57" s="93">
        <v>0</v>
      </c>
      <c r="AM57" s="93">
        <v>0</v>
      </c>
      <c r="AN57" s="92">
        <v>0</v>
      </c>
      <c r="AO57" s="92">
        <v>0</v>
      </c>
      <c r="AP57" s="96">
        <v>0</v>
      </c>
      <c r="AQ57" s="96">
        <v>0</v>
      </c>
      <c r="AR57" s="96">
        <v>0</v>
      </c>
      <c r="AS57" s="96">
        <v>0</v>
      </c>
      <c r="AT57" s="96">
        <v>0</v>
      </c>
      <c r="AU57" s="96">
        <v>0</v>
      </c>
      <c r="AV57" s="96">
        <v>0</v>
      </c>
      <c r="AW57" s="96">
        <v>0</v>
      </c>
    </row>
    <row r="58" spans="1:49" ht="72" customHeight="1" x14ac:dyDescent="0.25">
      <c r="A58" s="60">
        <v>7</v>
      </c>
      <c r="B58" s="7" t="s">
        <v>170</v>
      </c>
      <c r="C58" s="56"/>
      <c r="D58" s="56"/>
      <c r="E58" s="56"/>
      <c r="F58" s="56"/>
      <c r="G58" s="13" t="s">
        <v>285</v>
      </c>
      <c r="H58" s="27" t="s">
        <v>40</v>
      </c>
      <c r="I58" s="133" t="s">
        <v>58</v>
      </c>
      <c r="J58" s="82"/>
      <c r="K58" s="172"/>
      <c r="L58" s="4"/>
      <c r="M58" s="183">
        <v>31</v>
      </c>
      <c r="N58" s="17"/>
      <c r="O58" s="17"/>
      <c r="P58" s="168"/>
      <c r="Q58" s="146"/>
      <c r="R58" s="106"/>
      <c r="S58" s="106"/>
      <c r="T58" s="30">
        <v>30</v>
      </c>
      <c r="U58" s="106"/>
      <c r="V58" s="106"/>
      <c r="W58" s="8">
        <v>2</v>
      </c>
      <c r="X58" s="107"/>
      <c r="Y58" s="107"/>
      <c r="Z58" s="107"/>
      <c r="AA58" s="107"/>
      <c r="AB58" s="107"/>
      <c r="AC58" s="107"/>
      <c r="AD58" s="107"/>
      <c r="AE58" s="107"/>
      <c r="AF58" s="107"/>
      <c r="AG58" s="107"/>
      <c r="AH58" s="107"/>
      <c r="AI58" s="107"/>
      <c r="AJ58" s="109"/>
      <c r="AK58" s="74">
        <f t="shared" si="3"/>
        <v>0</v>
      </c>
      <c r="AL58" s="92">
        <v>0</v>
      </c>
      <c r="AM58" s="92">
        <v>0</v>
      </c>
      <c r="AN58" s="92">
        <v>0</v>
      </c>
      <c r="AO58" s="92">
        <v>0</v>
      </c>
      <c r="AP58" s="96">
        <v>0.5</v>
      </c>
      <c r="AQ58" s="96">
        <v>0.5</v>
      </c>
      <c r="AR58" s="96">
        <v>0.5</v>
      </c>
      <c r="AS58" s="96">
        <v>0.5</v>
      </c>
      <c r="AT58" s="96">
        <v>0.5</v>
      </c>
      <c r="AU58" s="96">
        <v>0.5</v>
      </c>
      <c r="AV58" s="96">
        <v>0.5</v>
      </c>
      <c r="AW58" s="96">
        <v>1</v>
      </c>
    </row>
    <row r="59" spans="1:49" ht="42" customHeight="1" x14ac:dyDescent="0.25">
      <c r="A59" s="102">
        <v>8</v>
      </c>
      <c r="B59" s="7" t="s">
        <v>290</v>
      </c>
      <c r="C59" s="56"/>
      <c r="D59" s="56"/>
      <c r="E59" s="56"/>
      <c r="F59" s="56"/>
      <c r="G59" s="13" t="s">
        <v>73</v>
      </c>
      <c r="H59" s="27" t="s">
        <v>51</v>
      </c>
      <c r="I59" s="133" t="s">
        <v>58</v>
      </c>
      <c r="J59" s="82"/>
      <c r="K59" s="172"/>
      <c r="L59" s="4"/>
      <c r="M59" s="17"/>
      <c r="N59" s="17"/>
      <c r="O59" s="17"/>
      <c r="P59" s="168"/>
      <c r="Q59" s="146"/>
      <c r="R59" s="30"/>
      <c r="S59" s="106"/>
      <c r="T59" s="106"/>
      <c r="U59" s="106"/>
      <c r="V59" s="106">
        <v>1</v>
      </c>
      <c r="W59" s="8">
        <v>1</v>
      </c>
      <c r="X59" s="107"/>
      <c r="Y59" s="107"/>
      <c r="Z59" s="107"/>
      <c r="AA59" s="107"/>
      <c r="AB59" s="107"/>
      <c r="AC59" s="107"/>
      <c r="AD59" s="107"/>
      <c r="AE59" s="107"/>
      <c r="AF59" s="107"/>
      <c r="AG59" s="107"/>
      <c r="AH59" s="107"/>
      <c r="AI59" s="107"/>
      <c r="AJ59" s="109"/>
      <c r="AK59" s="74">
        <f t="shared" si="3"/>
        <v>0</v>
      </c>
      <c r="AL59" s="92">
        <v>0</v>
      </c>
      <c r="AM59" s="92">
        <v>0</v>
      </c>
      <c r="AN59" s="92">
        <v>0</v>
      </c>
      <c r="AO59" s="92">
        <v>0</v>
      </c>
      <c r="AP59" s="96">
        <v>0</v>
      </c>
      <c r="AQ59" s="96">
        <v>0</v>
      </c>
      <c r="AR59" s="96">
        <v>0</v>
      </c>
      <c r="AS59" s="96">
        <v>0</v>
      </c>
      <c r="AT59" s="96">
        <v>0</v>
      </c>
      <c r="AU59" s="96">
        <v>0</v>
      </c>
      <c r="AV59" s="96">
        <v>0</v>
      </c>
      <c r="AW59" s="96">
        <v>0</v>
      </c>
    </row>
    <row r="60" spans="1:49" ht="42" customHeight="1" x14ac:dyDescent="0.25">
      <c r="A60" s="60">
        <v>9</v>
      </c>
      <c r="B60" s="7" t="s">
        <v>74</v>
      </c>
      <c r="C60" s="56"/>
      <c r="D60" s="56"/>
      <c r="E60" s="56"/>
      <c r="F60" s="56"/>
      <c r="G60" s="13" t="s">
        <v>75</v>
      </c>
      <c r="H60" s="27" t="s">
        <v>76</v>
      </c>
      <c r="I60" s="133" t="s">
        <v>58</v>
      </c>
      <c r="J60" s="82"/>
      <c r="K60" s="185">
        <v>31</v>
      </c>
      <c r="L60" s="17"/>
      <c r="M60" s="17"/>
      <c r="N60" s="17"/>
      <c r="O60" s="17"/>
      <c r="P60" s="168"/>
      <c r="Q60" s="146"/>
      <c r="R60" s="106"/>
      <c r="S60" s="106"/>
      <c r="T60" s="106"/>
      <c r="U60" s="106"/>
      <c r="V60" s="106"/>
      <c r="W60" s="8">
        <v>1</v>
      </c>
      <c r="X60" s="107"/>
      <c r="Y60" s="107"/>
      <c r="Z60" s="107"/>
      <c r="AA60" s="107"/>
      <c r="AB60" s="107"/>
      <c r="AC60" s="107"/>
      <c r="AD60" s="107"/>
      <c r="AE60" s="107"/>
      <c r="AF60" s="107"/>
      <c r="AG60" s="107"/>
      <c r="AH60" s="107"/>
      <c r="AI60" s="107"/>
      <c r="AJ60" s="109"/>
      <c r="AK60" s="74">
        <f t="shared" si="3"/>
        <v>0</v>
      </c>
      <c r="AL60" s="92">
        <v>0</v>
      </c>
      <c r="AM60" s="92">
        <v>0</v>
      </c>
      <c r="AN60" s="92">
        <v>0</v>
      </c>
      <c r="AO60" s="92">
        <v>0</v>
      </c>
      <c r="AP60" s="96">
        <v>0</v>
      </c>
      <c r="AQ60" s="96">
        <v>0</v>
      </c>
      <c r="AR60" s="96">
        <v>0</v>
      </c>
      <c r="AS60" s="96">
        <v>0</v>
      </c>
      <c r="AT60" s="96">
        <v>0</v>
      </c>
      <c r="AU60" s="96">
        <v>0</v>
      </c>
      <c r="AV60" s="96">
        <v>1</v>
      </c>
      <c r="AW60" s="96">
        <v>1</v>
      </c>
    </row>
    <row r="61" spans="1:49" ht="45.75" customHeight="1" x14ac:dyDescent="0.25">
      <c r="A61" s="102">
        <v>10</v>
      </c>
      <c r="B61" s="7" t="s">
        <v>47</v>
      </c>
      <c r="C61" s="56"/>
      <c r="D61" s="56"/>
      <c r="E61" s="56"/>
      <c r="F61" s="56"/>
      <c r="G61" s="18" t="s">
        <v>116</v>
      </c>
      <c r="H61" s="16" t="s">
        <v>78</v>
      </c>
      <c r="I61" s="133" t="s">
        <v>58</v>
      </c>
      <c r="J61" s="82"/>
      <c r="K61" s="172"/>
      <c r="L61" s="17"/>
      <c r="M61" s="17"/>
      <c r="N61" s="17"/>
      <c r="O61" s="17"/>
      <c r="P61" s="168"/>
      <c r="Q61" s="146"/>
      <c r="R61" s="106"/>
      <c r="S61" s="106"/>
      <c r="T61" s="106"/>
      <c r="U61" s="106"/>
      <c r="V61" s="106"/>
      <c r="W61" s="8">
        <v>1</v>
      </c>
      <c r="X61" s="107"/>
      <c r="Y61" s="107"/>
      <c r="Z61" s="107"/>
      <c r="AA61" s="107"/>
      <c r="AB61" s="107"/>
      <c r="AC61" s="107"/>
      <c r="AD61" s="107"/>
      <c r="AE61" s="107"/>
      <c r="AF61" s="107"/>
      <c r="AG61" s="107"/>
      <c r="AH61" s="107"/>
      <c r="AI61" s="107"/>
      <c r="AJ61" s="112"/>
      <c r="AK61" s="74">
        <f t="shared" si="3"/>
        <v>0</v>
      </c>
      <c r="AL61" s="92">
        <v>0</v>
      </c>
      <c r="AM61" s="92">
        <v>0</v>
      </c>
      <c r="AN61" s="92">
        <v>0</v>
      </c>
      <c r="AO61" s="92">
        <v>0</v>
      </c>
      <c r="AP61" s="96">
        <v>0</v>
      </c>
      <c r="AQ61" s="96">
        <v>1</v>
      </c>
      <c r="AR61" s="96">
        <v>1</v>
      </c>
      <c r="AS61" s="96">
        <v>1</v>
      </c>
      <c r="AT61" s="96">
        <v>1</v>
      </c>
      <c r="AU61" s="96">
        <v>1</v>
      </c>
      <c r="AV61" s="96">
        <v>1</v>
      </c>
      <c r="AW61" s="96">
        <v>1</v>
      </c>
    </row>
    <row r="62" spans="1:49" ht="45.75" customHeight="1" x14ac:dyDescent="0.25">
      <c r="A62" s="60">
        <v>11</v>
      </c>
      <c r="B62" s="7" t="s">
        <v>100</v>
      </c>
      <c r="C62" s="55"/>
      <c r="D62" s="55"/>
      <c r="E62" s="55"/>
      <c r="F62" s="55"/>
      <c r="G62" s="16"/>
      <c r="H62" s="27" t="s">
        <v>77</v>
      </c>
      <c r="I62" s="133" t="s">
        <v>38</v>
      </c>
      <c r="J62" s="82"/>
      <c r="K62" s="169">
        <v>8</v>
      </c>
      <c r="L62" s="116">
        <v>10</v>
      </c>
      <c r="M62" s="116">
        <v>10</v>
      </c>
      <c r="N62" s="116">
        <v>8</v>
      </c>
      <c r="O62" s="116">
        <v>10</v>
      </c>
      <c r="P62" s="170">
        <v>8</v>
      </c>
      <c r="Q62" s="146">
        <v>10</v>
      </c>
      <c r="R62" s="106">
        <v>10</v>
      </c>
      <c r="S62" s="106">
        <v>9</v>
      </c>
      <c r="T62" s="106">
        <v>7</v>
      </c>
      <c r="U62" s="106">
        <v>10</v>
      </c>
      <c r="V62" s="106">
        <v>10</v>
      </c>
      <c r="W62" s="8">
        <v>12</v>
      </c>
      <c r="X62" s="107"/>
      <c r="Y62" s="107"/>
      <c r="Z62" s="107"/>
      <c r="AA62" s="107"/>
      <c r="AB62" s="107"/>
      <c r="AC62" s="107"/>
      <c r="AD62" s="107"/>
      <c r="AE62" s="107"/>
      <c r="AF62" s="107"/>
      <c r="AG62" s="107"/>
      <c r="AH62" s="107"/>
      <c r="AI62" s="107"/>
      <c r="AJ62" s="112"/>
      <c r="AK62" s="74">
        <f t="shared" si="3"/>
        <v>0</v>
      </c>
      <c r="AL62" s="92">
        <v>0.08</v>
      </c>
      <c r="AM62" s="92">
        <v>0.17</v>
      </c>
      <c r="AN62" s="92">
        <v>0.25</v>
      </c>
      <c r="AO62" s="92">
        <v>0.33</v>
      </c>
      <c r="AP62" s="96">
        <v>0.42</v>
      </c>
      <c r="AQ62" s="96">
        <v>0.5</v>
      </c>
      <c r="AR62" s="96">
        <v>0.57999999999999996</v>
      </c>
      <c r="AS62" s="96">
        <v>0.67</v>
      </c>
      <c r="AT62" s="96">
        <v>0.75</v>
      </c>
      <c r="AU62" s="96">
        <v>0.83</v>
      </c>
      <c r="AV62" s="96">
        <v>0.92</v>
      </c>
      <c r="AW62" s="96">
        <v>1</v>
      </c>
    </row>
    <row r="63" spans="1:49" ht="66.75" customHeight="1" x14ac:dyDescent="0.25">
      <c r="A63" s="60">
        <v>12</v>
      </c>
      <c r="B63" s="7" t="s">
        <v>101</v>
      </c>
      <c r="C63" s="55"/>
      <c r="D63" s="55"/>
      <c r="E63" s="55"/>
      <c r="F63" s="55"/>
      <c r="G63" s="16"/>
      <c r="H63" s="27" t="s">
        <v>77</v>
      </c>
      <c r="I63" s="133" t="s">
        <v>38</v>
      </c>
      <c r="J63" s="82"/>
      <c r="K63" s="172"/>
      <c r="L63" s="17"/>
      <c r="M63" s="113">
        <v>30</v>
      </c>
      <c r="N63" s="17"/>
      <c r="O63" s="17"/>
      <c r="P63" s="168"/>
      <c r="Q63" s="146"/>
      <c r="R63" s="106"/>
      <c r="S63" s="106"/>
      <c r="T63" s="106"/>
      <c r="U63" s="106"/>
      <c r="V63" s="106"/>
      <c r="W63" s="8">
        <v>1</v>
      </c>
      <c r="X63" s="107"/>
      <c r="Y63" s="107"/>
      <c r="Z63" s="107"/>
      <c r="AA63" s="107"/>
      <c r="AB63" s="107"/>
      <c r="AC63" s="107"/>
      <c r="AD63" s="107"/>
      <c r="AE63" s="107"/>
      <c r="AF63" s="107"/>
      <c r="AG63" s="107"/>
      <c r="AH63" s="107"/>
      <c r="AI63" s="107"/>
      <c r="AJ63" s="112"/>
      <c r="AK63" s="74">
        <f t="shared" si="3"/>
        <v>0</v>
      </c>
      <c r="AL63" s="92">
        <v>1</v>
      </c>
      <c r="AM63" s="92">
        <v>1</v>
      </c>
      <c r="AN63" s="92">
        <v>1</v>
      </c>
      <c r="AO63" s="92">
        <v>1</v>
      </c>
      <c r="AP63" s="96">
        <v>1</v>
      </c>
      <c r="AQ63" s="96">
        <v>1</v>
      </c>
      <c r="AR63" s="96">
        <v>1</v>
      </c>
      <c r="AS63" s="96">
        <v>1</v>
      </c>
      <c r="AT63" s="96">
        <v>1</v>
      </c>
      <c r="AU63" s="96">
        <v>1</v>
      </c>
      <c r="AV63" s="96">
        <v>1</v>
      </c>
      <c r="AW63" s="96">
        <v>1</v>
      </c>
    </row>
    <row r="64" spans="1:49" ht="18" customHeight="1" x14ac:dyDescent="0.25">
      <c r="A64" s="434" t="s">
        <v>41</v>
      </c>
      <c r="B64" s="435"/>
      <c r="C64" s="58"/>
      <c r="D64" s="58"/>
      <c r="E64" s="58"/>
      <c r="F64" s="58"/>
      <c r="G64" s="404"/>
      <c r="H64" s="405"/>
      <c r="I64" s="405"/>
      <c r="J64" s="405"/>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6"/>
    </row>
    <row r="65" spans="1:49" ht="52.5" customHeight="1" x14ac:dyDescent="0.25">
      <c r="A65" s="61">
        <v>1</v>
      </c>
      <c r="B65" s="21" t="s">
        <v>42</v>
      </c>
      <c r="C65" s="55"/>
      <c r="D65" s="55"/>
      <c r="E65" s="55"/>
      <c r="F65" s="55"/>
      <c r="G65" s="20" t="s">
        <v>103</v>
      </c>
      <c r="H65" s="26" t="s">
        <v>51</v>
      </c>
      <c r="I65" s="133" t="s">
        <v>58</v>
      </c>
      <c r="J65" s="82"/>
      <c r="K65" s="160"/>
      <c r="M65" s="17"/>
      <c r="N65" s="17"/>
      <c r="O65" s="183">
        <v>16</v>
      </c>
      <c r="P65" s="168"/>
      <c r="Q65" s="146"/>
      <c r="R65" s="121"/>
      <c r="S65" s="30">
        <v>12</v>
      </c>
      <c r="T65" s="106"/>
      <c r="V65" s="30"/>
      <c r="W65" s="8">
        <v>2</v>
      </c>
      <c r="X65" s="107"/>
      <c r="Y65" s="107"/>
      <c r="Z65" s="107"/>
      <c r="AA65" s="107"/>
      <c r="AB65" s="107"/>
      <c r="AC65" s="107"/>
      <c r="AD65" s="107"/>
      <c r="AE65" s="107"/>
      <c r="AF65" s="107"/>
      <c r="AG65" s="107"/>
      <c r="AH65" s="107"/>
      <c r="AI65" s="107"/>
      <c r="AJ65" s="112"/>
      <c r="AK65" s="74">
        <f t="shared" si="3"/>
        <v>0</v>
      </c>
      <c r="AL65" s="92">
        <v>0</v>
      </c>
      <c r="AM65" s="92">
        <v>0</v>
      </c>
      <c r="AN65" s="92">
        <v>0</v>
      </c>
      <c r="AO65" s="92">
        <v>0.33</v>
      </c>
      <c r="AP65" s="96">
        <v>0.33</v>
      </c>
      <c r="AQ65" s="96">
        <v>0.33</v>
      </c>
      <c r="AR65" s="96">
        <v>0.33</v>
      </c>
      <c r="AS65" s="96">
        <v>0.33</v>
      </c>
      <c r="AT65" s="96">
        <v>1</v>
      </c>
      <c r="AU65" s="96">
        <v>1</v>
      </c>
      <c r="AV65" s="96">
        <v>1</v>
      </c>
      <c r="AW65" s="96">
        <v>1</v>
      </c>
    </row>
    <row r="66" spans="1:49" ht="81" customHeight="1" x14ac:dyDescent="0.25">
      <c r="A66" s="11">
        <v>2</v>
      </c>
      <c r="B66" s="21" t="s">
        <v>43</v>
      </c>
      <c r="C66" s="55"/>
      <c r="D66" s="55"/>
      <c r="E66" s="55"/>
      <c r="F66" s="55"/>
      <c r="G66" s="14" t="s">
        <v>44</v>
      </c>
      <c r="H66" s="26" t="s">
        <v>51</v>
      </c>
      <c r="I66" s="133" t="s">
        <v>58</v>
      </c>
      <c r="J66" s="82"/>
      <c r="K66" s="172"/>
      <c r="L66" s="106"/>
      <c r="M66" s="106"/>
      <c r="N66" s="106"/>
      <c r="O66" s="106"/>
      <c r="P66" s="157"/>
      <c r="Q66" s="146"/>
      <c r="R66" s="106"/>
      <c r="S66" s="106"/>
      <c r="T66" s="106"/>
      <c r="U66" s="106"/>
      <c r="V66" s="106"/>
      <c r="W66" s="8">
        <v>10</v>
      </c>
      <c r="X66" s="107"/>
      <c r="Y66" s="107"/>
      <c r="Z66" s="107"/>
      <c r="AA66" s="107"/>
      <c r="AB66" s="107"/>
      <c r="AC66" s="107"/>
      <c r="AD66" s="107"/>
      <c r="AE66" s="107"/>
      <c r="AF66" s="107"/>
      <c r="AG66" s="107"/>
      <c r="AH66" s="107"/>
      <c r="AI66" s="107"/>
      <c r="AJ66" s="112"/>
      <c r="AK66" s="74">
        <f t="shared" si="3"/>
        <v>0</v>
      </c>
      <c r="AL66" s="92">
        <v>0.1</v>
      </c>
      <c r="AM66" s="92">
        <v>0.2</v>
      </c>
      <c r="AN66" s="92">
        <v>0.3</v>
      </c>
      <c r="AO66" s="92">
        <v>0.4</v>
      </c>
      <c r="AP66" s="96">
        <v>0.4</v>
      </c>
      <c r="AQ66" s="96">
        <v>0.4</v>
      </c>
      <c r="AR66" s="96">
        <v>0.4</v>
      </c>
      <c r="AS66" s="96">
        <v>0.6</v>
      </c>
      <c r="AT66" s="96">
        <v>0.6</v>
      </c>
      <c r="AU66" s="96">
        <v>0.6</v>
      </c>
      <c r="AV66" s="96">
        <v>0.7</v>
      </c>
      <c r="AW66" s="96">
        <v>1</v>
      </c>
    </row>
    <row r="67" spans="1:49" x14ac:dyDescent="0.25">
      <c r="A67" s="2"/>
      <c r="B67" s="2"/>
      <c r="C67" s="2"/>
      <c r="D67" s="2"/>
      <c r="E67" s="2"/>
      <c r="F67" s="2"/>
      <c r="G67" s="2"/>
      <c r="H67" s="2"/>
      <c r="I67" s="136"/>
      <c r="J67" s="2"/>
      <c r="K67" s="173"/>
      <c r="L67" s="174"/>
      <c r="M67" s="174"/>
      <c r="N67" s="174"/>
      <c r="O67" s="174"/>
      <c r="P67" s="175"/>
      <c r="Q67" s="122"/>
      <c r="R67" s="121"/>
      <c r="S67" s="121"/>
      <c r="T67" s="121"/>
      <c r="U67" s="121"/>
      <c r="V67" s="121"/>
      <c r="W67" s="1"/>
      <c r="X67" s="1"/>
      <c r="Y67" s="1"/>
      <c r="Z67" s="1"/>
      <c r="AA67" s="1"/>
      <c r="AB67" s="1"/>
      <c r="AC67" s="1"/>
      <c r="AD67" s="1"/>
      <c r="AE67" s="1"/>
      <c r="AF67" s="1"/>
      <c r="AG67" s="1"/>
      <c r="AH67" s="1"/>
      <c r="AI67" s="1"/>
      <c r="AJ67" s="1"/>
      <c r="AK67" s="1"/>
      <c r="AL67" s="89">
        <f>AVERAGE(AL20:AL66)</f>
        <v>0.18813953488372093</v>
      </c>
      <c r="AM67" s="89">
        <f t="shared" ref="AM67:AV67" si="4">AVERAGE(AM20:AM66)</f>
        <v>0.24697674418604648</v>
      </c>
      <c r="AN67" s="89">
        <f t="shared" si="4"/>
        <v>0.42581395348837209</v>
      </c>
      <c r="AO67" s="89">
        <f t="shared" si="4"/>
        <v>0.47093023255813943</v>
      </c>
      <c r="AP67" s="89">
        <f t="shared" si="4"/>
        <v>0.52023255813953495</v>
      </c>
      <c r="AQ67" s="89">
        <f t="shared" si="4"/>
        <v>0.56697674418604638</v>
      </c>
      <c r="AR67" s="89">
        <f t="shared" si="4"/>
        <v>0.60418604651162788</v>
      </c>
      <c r="AS67" s="89">
        <f t="shared" si="4"/>
        <v>0.65837209302325583</v>
      </c>
      <c r="AT67" s="89">
        <f t="shared" si="4"/>
        <v>0.734186046511628</v>
      </c>
      <c r="AU67" s="89">
        <f t="shared" si="4"/>
        <v>0.75534883720930224</v>
      </c>
      <c r="AV67" s="89">
        <f t="shared" si="4"/>
        <v>0.83930232558139539</v>
      </c>
      <c r="AW67" s="96">
        <v>0.91</v>
      </c>
    </row>
    <row r="68" spans="1:49" x14ac:dyDescent="0.25">
      <c r="A68" s="6" t="s">
        <v>33</v>
      </c>
      <c r="B68" s="1"/>
      <c r="C68" s="1"/>
      <c r="D68" s="1"/>
      <c r="E68" s="1"/>
      <c r="F68" s="1"/>
      <c r="G68" s="1"/>
      <c r="H68" s="1"/>
      <c r="I68" s="137"/>
      <c r="J68" s="1"/>
      <c r="K68" s="176"/>
      <c r="L68" s="177"/>
      <c r="M68" s="177"/>
      <c r="N68" s="177"/>
      <c r="O68" s="177"/>
      <c r="P68" s="178"/>
      <c r="Q68" s="121"/>
      <c r="R68" s="121"/>
      <c r="S68" s="121"/>
      <c r="T68" s="121"/>
      <c r="U68" s="121"/>
      <c r="V68" s="121"/>
      <c r="W68" s="1"/>
      <c r="X68" s="1"/>
      <c r="Y68" s="1"/>
      <c r="Z68" s="1"/>
      <c r="AA68" s="1"/>
      <c r="AB68" s="1"/>
      <c r="AC68" s="1"/>
      <c r="AD68" s="1"/>
      <c r="AE68" s="1"/>
      <c r="AF68" s="1"/>
      <c r="AG68" s="1"/>
      <c r="AH68" s="1"/>
      <c r="AI68" s="1"/>
      <c r="AJ68" s="1"/>
      <c r="AK68" s="1"/>
      <c r="AM68" s="89">
        <f>+AM67-AL67</f>
        <v>5.8837209302325555E-2</v>
      </c>
      <c r="AN68" s="89">
        <f>+AN67-AM67</f>
        <v>0.17883720930232561</v>
      </c>
      <c r="AO68" s="89">
        <f t="shared" ref="AO68:AW68" si="5">+AO67-AN67</f>
        <v>4.511627906976734E-2</v>
      </c>
      <c r="AP68" s="89">
        <f t="shared" si="5"/>
        <v>4.9302325581395523E-2</v>
      </c>
      <c r="AQ68" s="89">
        <f t="shared" si="5"/>
        <v>4.6744186046511427E-2</v>
      </c>
      <c r="AR68" s="89">
        <f t="shared" si="5"/>
        <v>3.7209302325581506E-2</v>
      </c>
      <c r="AS68" s="89">
        <f t="shared" si="5"/>
        <v>5.418604651162795E-2</v>
      </c>
      <c r="AT68" s="89">
        <f t="shared" si="5"/>
        <v>7.5813953488372166E-2</v>
      </c>
      <c r="AU68" s="89">
        <f t="shared" si="5"/>
        <v>2.1162790697674239E-2</v>
      </c>
      <c r="AV68" s="89">
        <f t="shared" si="5"/>
        <v>8.3953488372093155E-2</v>
      </c>
      <c r="AW68" s="89">
        <f t="shared" si="5"/>
        <v>7.0697674418604639E-2</v>
      </c>
    </row>
    <row r="69" spans="1:49" x14ac:dyDescent="0.25">
      <c r="A69" s="62"/>
      <c r="B69" s="1" t="s">
        <v>117</v>
      </c>
      <c r="C69" s="1"/>
      <c r="D69" s="1"/>
      <c r="E69" s="1"/>
      <c r="F69" s="1"/>
      <c r="G69" s="1"/>
      <c r="H69" s="1"/>
      <c r="I69" s="137"/>
      <c r="J69" s="1"/>
      <c r="K69" s="176"/>
      <c r="L69" s="177"/>
      <c r="M69" s="177"/>
      <c r="N69" s="177"/>
      <c r="O69" s="177"/>
      <c r="P69" s="178"/>
      <c r="Q69" s="121"/>
      <c r="R69" s="121"/>
      <c r="S69" s="121"/>
      <c r="T69" s="121"/>
      <c r="U69" s="121"/>
      <c r="V69" s="121"/>
      <c r="W69" s="1"/>
      <c r="X69" s="1"/>
      <c r="Y69" s="1"/>
      <c r="Z69" s="1"/>
      <c r="AA69" s="1"/>
      <c r="AB69" s="1"/>
      <c r="AC69" s="1"/>
      <c r="AD69" s="1"/>
      <c r="AE69" s="1"/>
      <c r="AF69" s="1"/>
      <c r="AG69" s="1"/>
      <c r="AH69" s="1"/>
      <c r="AI69" s="1"/>
      <c r="AJ69" s="1"/>
      <c r="AK69" s="1"/>
    </row>
    <row r="70" spans="1:49" x14ac:dyDescent="0.25">
      <c r="A70" s="63"/>
      <c r="B70" t="s">
        <v>119</v>
      </c>
      <c r="C70" s="1"/>
      <c r="D70" s="1"/>
      <c r="E70" s="1"/>
      <c r="F70" s="1"/>
      <c r="G70" s="1"/>
      <c r="H70" s="1"/>
      <c r="I70" s="137"/>
      <c r="J70" s="1"/>
      <c r="K70" s="176"/>
      <c r="L70" s="177"/>
      <c r="M70" s="177"/>
      <c r="N70" s="177"/>
      <c r="O70" s="177"/>
      <c r="P70" s="178"/>
      <c r="Q70" s="121"/>
      <c r="R70" s="121"/>
      <c r="S70" s="121"/>
      <c r="T70" s="121"/>
      <c r="U70" s="121"/>
      <c r="V70" s="121"/>
      <c r="W70" s="1"/>
      <c r="X70" s="1"/>
      <c r="Y70" s="1"/>
      <c r="Z70" s="1"/>
      <c r="AA70" s="1"/>
      <c r="AB70" s="1"/>
      <c r="AC70" s="1"/>
      <c r="AD70" s="1"/>
      <c r="AE70" s="1"/>
      <c r="AF70" s="1"/>
      <c r="AG70" s="1"/>
      <c r="AH70" s="1"/>
      <c r="AI70" s="1"/>
      <c r="AJ70" s="1"/>
      <c r="AK70" s="1"/>
    </row>
    <row r="71" spans="1:49" x14ac:dyDescent="0.25">
      <c r="A71" s="64"/>
      <c r="B71" t="s">
        <v>122</v>
      </c>
    </row>
    <row r="72" spans="1:49" x14ac:dyDescent="0.25">
      <c r="A72" s="65"/>
      <c r="B72" t="s">
        <v>135</v>
      </c>
    </row>
    <row r="73" spans="1:49" x14ac:dyDescent="0.25">
      <c r="A73" s="5"/>
      <c r="B73" t="s">
        <v>34</v>
      </c>
    </row>
    <row r="75" spans="1:49" x14ac:dyDescent="0.25">
      <c r="A75" t="s">
        <v>136</v>
      </c>
      <c r="C75" s="394">
        <v>42725</v>
      </c>
      <c r="D75" s="394"/>
      <c r="E75" s="394"/>
    </row>
    <row r="76" spans="1:49" x14ac:dyDescent="0.25">
      <c r="A76" t="s">
        <v>141</v>
      </c>
      <c r="C76" t="s">
        <v>137</v>
      </c>
    </row>
    <row r="79" spans="1:49" x14ac:dyDescent="0.25">
      <c r="C79" s="394"/>
      <c r="D79" s="394"/>
      <c r="E79" s="394"/>
    </row>
    <row r="81" spans="7:7" x14ac:dyDescent="0.25">
      <c r="G81" s="97"/>
    </row>
  </sheetData>
  <mergeCells count="28">
    <mergeCell ref="C79:E79"/>
    <mergeCell ref="C75:E75"/>
    <mergeCell ref="C1:AE4"/>
    <mergeCell ref="C5:AE6"/>
    <mergeCell ref="G64:AK64"/>
    <mergeCell ref="AF1:AK2"/>
    <mergeCell ref="AF3:AK4"/>
    <mergeCell ref="AF5:AK6"/>
    <mergeCell ref="A7:AK8"/>
    <mergeCell ref="A9:AK10"/>
    <mergeCell ref="A11:AK12"/>
    <mergeCell ref="A13:AK14"/>
    <mergeCell ref="A15:AK16"/>
    <mergeCell ref="A51:B51"/>
    <mergeCell ref="A64:B64"/>
    <mergeCell ref="G51:AK51"/>
    <mergeCell ref="A17:A18"/>
    <mergeCell ref="B17:B18"/>
    <mergeCell ref="A23:AK23"/>
    <mergeCell ref="I17:I18"/>
    <mergeCell ref="W17:W18"/>
    <mergeCell ref="X17:AI17"/>
    <mergeCell ref="H17:H18"/>
    <mergeCell ref="J17:J18"/>
    <mergeCell ref="C17:F17"/>
    <mergeCell ref="G17:G18"/>
    <mergeCell ref="AK17:AK18"/>
    <mergeCell ref="K17:V17"/>
  </mergeCells>
  <printOptions horizontalCentered="1" verticalCentered="1"/>
  <pageMargins left="0.11811023622047245" right="0.15748031496062992" top="0.27559055118110237" bottom="0.31496062992125984" header="0.31496062992125984" footer="0.31496062992125984"/>
  <pageSetup paperSize="14" scale="55" fitToHeight="5" orientation="landscape" horizontalDpi="4294967295" verticalDpi="4294967295" r:id="rId1"/>
  <headerFooter>
    <oddFooter>&amp;RPágina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workbookViewId="0">
      <selection sqref="A1:XFD1048576"/>
    </sheetView>
  </sheetViews>
  <sheetFormatPr baseColWidth="10" defaultRowHeight="15" x14ac:dyDescent="0.25"/>
  <cols>
    <col min="1" max="1" width="4.42578125" customWidth="1"/>
    <col min="2" max="2" width="37.42578125" customWidth="1"/>
    <col min="3" max="5" width="4.140625" customWidth="1"/>
    <col min="6" max="6" width="7" customWidth="1"/>
    <col min="7" max="7" width="38" customWidth="1"/>
    <col min="8" max="8" width="22.140625" customWidth="1"/>
    <col min="9" max="9" width="25.85546875" style="138" hidden="1" customWidth="1"/>
    <col min="10" max="10" width="22.5703125" hidden="1" customWidth="1"/>
    <col min="11" max="11" width="3.140625" style="120" customWidth="1"/>
    <col min="12" max="12" width="4.140625" style="120" customWidth="1"/>
    <col min="13" max="13" width="4.28515625" style="120" customWidth="1"/>
    <col min="14" max="14" width="5.42578125" style="120" customWidth="1"/>
    <col min="15" max="15" width="3.140625" style="120" customWidth="1"/>
    <col min="16" max="16" width="3.42578125" style="120" customWidth="1"/>
    <col min="17" max="17" width="16.85546875" customWidth="1"/>
    <col min="18" max="18" width="6.140625" customWidth="1"/>
    <col min="19" max="19" width="3.5703125" customWidth="1"/>
    <col min="20" max="20" width="3" customWidth="1"/>
    <col min="21" max="21" width="2.85546875" customWidth="1"/>
    <col min="22" max="22" width="3.42578125" customWidth="1"/>
    <col min="23" max="23" width="3.140625" customWidth="1"/>
    <col min="24" max="24" width="2.85546875" customWidth="1"/>
    <col min="25" max="26" width="3" customWidth="1"/>
    <col min="27" max="27" width="3.42578125" customWidth="1"/>
    <col min="28" max="28" width="3" customWidth="1"/>
    <col min="29" max="29" width="3.42578125" customWidth="1"/>
    <col min="30" max="30" width="9.7109375" customWidth="1"/>
    <col min="31" max="31" width="11.42578125" customWidth="1"/>
  </cols>
  <sheetData>
    <row r="1" spans="1:37" ht="15" customHeight="1" x14ac:dyDescent="0.25">
      <c r="A1" s="37"/>
      <c r="B1" s="67"/>
      <c r="C1" s="395" t="s">
        <v>303</v>
      </c>
      <c r="D1" s="396"/>
      <c r="E1" s="396"/>
      <c r="F1" s="396"/>
      <c r="G1" s="396"/>
      <c r="H1" s="396"/>
      <c r="I1" s="396"/>
      <c r="J1" s="396"/>
      <c r="K1" s="396"/>
      <c r="L1" s="396"/>
      <c r="M1" s="396"/>
      <c r="N1" s="396"/>
      <c r="O1" s="396"/>
      <c r="P1" s="396"/>
      <c r="Q1" s="396"/>
      <c r="R1" s="396"/>
      <c r="S1" s="396"/>
      <c r="T1" s="396"/>
      <c r="U1" s="396"/>
      <c r="V1" s="396"/>
      <c r="W1" s="396"/>
      <c r="X1" s="396"/>
      <c r="Y1" s="397"/>
      <c r="Z1" s="407" t="s">
        <v>142</v>
      </c>
      <c r="AA1" s="408"/>
      <c r="AB1" s="408"/>
      <c r="AC1" s="408"/>
      <c r="AD1" s="408"/>
      <c r="AE1" s="409"/>
    </row>
    <row r="2" spans="1:37" ht="15" customHeight="1" thickBot="1" x14ac:dyDescent="0.3">
      <c r="A2" s="38"/>
      <c r="B2" s="68"/>
      <c r="C2" s="398"/>
      <c r="D2" s="399"/>
      <c r="E2" s="399"/>
      <c r="F2" s="399"/>
      <c r="G2" s="399"/>
      <c r="H2" s="399"/>
      <c r="I2" s="399"/>
      <c r="J2" s="399"/>
      <c r="K2" s="399"/>
      <c r="L2" s="399"/>
      <c r="M2" s="399"/>
      <c r="N2" s="399"/>
      <c r="O2" s="399"/>
      <c r="P2" s="399"/>
      <c r="Q2" s="399"/>
      <c r="R2" s="399"/>
      <c r="S2" s="399"/>
      <c r="T2" s="399"/>
      <c r="U2" s="399"/>
      <c r="V2" s="399"/>
      <c r="W2" s="399"/>
      <c r="X2" s="399"/>
      <c r="Y2" s="400"/>
      <c r="Z2" s="410"/>
      <c r="AA2" s="411"/>
      <c r="AB2" s="411"/>
      <c r="AC2" s="411"/>
      <c r="AD2" s="411"/>
      <c r="AE2" s="412"/>
    </row>
    <row r="3" spans="1:37" ht="15" customHeight="1" x14ac:dyDescent="0.25">
      <c r="A3" s="38"/>
      <c r="B3" s="68"/>
      <c r="C3" s="398"/>
      <c r="D3" s="399"/>
      <c r="E3" s="399"/>
      <c r="F3" s="399"/>
      <c r="G3" s="399"/>
      <c r="H3" s="399"/>
      <c r="I3" s="399"/>
      <c r="J3" s="399"/>
      <c r="K3" s="399"/>
      <c r="L3" s="399"/>
      <c r="M3" s="399"/>
      <c r="N3" s="399"/>
      <c r="O3" s="399"/>
      <c r="P3" s="399"/>
      <c r="Q3" s="399"/>
      <c r="R3" s="399"/>
      <c r="S3" s="399"/>
      <c r="T3" s="399"/>
      <c r="U3" s="399"/>
      <c r="V3" s="399"/>
      <c r="W3" s="399"/>
      <c r="X3" s="399"/>
      <c r="Y3" s="400"/>
      <c r="Z3" s="407" t="s">
        <v>143</v>
      </c>
      <c r="AA3" s="408"/>
      <c r="AB3" s="408"/>
      <c r="AC3" s="408"/>
      <c r="AD3" s="408"/>
      <c r="AE3" s="409"/>
    </row>
    <row r="4" spans="1:37" ht="15" customHeight="1" thickBot="1" x14ac:dyDescent="0.3">
      <c r="A4" s="38"/>
      <c r="B4" s="68"/>
      <c r="C4" s="398"/>
      <c r="D4" s="399"/>
      <c r="E4" s="399"/>
      <c r="F4" s="399"/>
      <c r="G4" s="399"/>
      <c r="H4" s="399"/>
      <c r="I4" s="399"/>
      <c r="J4" s="399"/>
      <c r="K4" s="399"/>
      <c r="L4" s="399"/>
      <c r="M4" s="399"/>
      <c r="N4" s="399"/>
      <c r="O4" s="399"/>
      <c r="P4" s="399"/>
      <c r="Q4" s="399"/>
      <c r="R4" s="399"/>
      <c r="S4" s="399"/>
      <c r="T4" s="399"/>
      <c r="U4" s="399"/>
      <c r="V4" s="399"/>
      <c r="W4" s="399"/>
      <c r="X4" s="399"/>
      <c r="Y4" s="400"/>
      <c r="Z4" s="410"/>
      <c r="AA4" s="411"/>
      <c r="AB4" s="411"/>
      <c r="AC4" s="411"/>
      <c r="AD4" s="411"/>
      <c r="AE4" s="412"/>
    </row>
    <row r="5" spans="1:37" ht="15" customHeight="1" x14ac:dyDescent="0.25">
      <c r="A5" s="38"/>
      <c r="B5" s="68"/>
      <c r="C5" s="398" t="s">
        <v>309</v>
      </c>
      <c r="D5" s="399"/>
      <c r="E5" s="399"/>
      <c r="F5" s="399"/>
      <c r="G5" s="399"/>
      <c r="H5" s="399"/>
      <c r="I5" s="399"/>
      <c r="J5" s="399"/>
      <c r="K5" s="399"/>
      <c r="L5" s="399"/>
      <c r="M5" s="399"/>
      <c r="N5" s="399"/>
      <c r="O5" s="399"/>
      <c r="P5" s="399"/>
      <c r="Q5" s="399"/>
      <c r="R5" s="399"/>
      <c r="S5" s="399"/>
      <c r="T5" s="399"/>
      <c r="U5" s="399"/>
      <c r="V5" s="399"/>
      <c r="W5" s="399"/>
      <c r="X5" s="399"/>
      <c r="Y5" s="400"/>
      <c r="Z5" s="407" t="s">
        <v>144</v>
      </c>
      <c r="AA5" s="408"/>
      <c r="AB5" s="408"/>
      <c r="AC5" s="408"/>
      <c r="AD5" s="408"/>
      <c r="AE5" s="409"/>
    </row>
    <row r="6" spans="1:37" ht="15.75" customHeight="1" thickBot="1" x14ac:dyDescent="0.3">
      <c r="A6" s="39" t="s">
        <v>107</v>
      </c>
      <c r="B6" s="69"/>
      <c r="C6" s="401"/>
      <c r="D6" s="402"/>
      <c r="E6" s="402"/>
      <c r="F6" s="402"/>
      <c r="G6" s="402"/>
      <c r="H6" s="402"/>
      <c r="I6" s="402"/>
      <c r="J6" s="402"/>
      <c r="K6" s="402"/>
      <c r="L6" s="402"/>
      <c r="M6" s="402"/>
      <c r="N6" s="402"/>
      <c r="O6" s="402"/>
      <c r="P6" s="402"/>
      <c r="Q6" s="402"/>
      <c r="R6" s="402"/>
      <c r="S6" s="402"/>
      <c r="T6" s="402"/>
      <c r="U6" s="402"/>
      <c r="V6" s="402"/>
      <c r="W6" s="402"/>
      <c r="X6" s="402"/>
      <c r="Y6" s="403"/>
      <c r="Z6" s="410"/>
      <c r="AA6" s="411"/>
      <c r="AB6" s="411"/>
      <c r="AC6" s="411"/>
      <c r="AD6" s="411"/>
      <c r="AE6" s="412"/>
    </row>
    <row r="7" spans="1:37" ht="24" customHeight="1" x14ac:dyDescent="0.25">
      <c r="A7" s="413" t="s">
        <v>292</v>
      </c>
      <c r="B7" s="414"/>
      <c r="C7" s="414"/>
      <c r="D7" s="414"/>
      <c r="E7" s="414"/>
      <c r="F7" s="414"/>
      <c r="G7" s="414"/>
      <c r="H7" s="414"/>
      <c r="I7" s="414"/>
      <c r="J7" s="414"/>
      <c r="K7" s="414"/>
      <c r="L7" s="414"/>
      <c r="M7" s="414"/>
      <c r="N7" s="414"/>
      <c r="O7" s="414"/>
      <c r="P7" s="414"/>
      <c r="Q7" s="414"/>
      <c r="R7" s="414"/>
      <c r="S7" s="414"/>
      <c r="T7" s="414"/>
      <c r="U7" s="414"/>
      <c r="V7" s="414"/>
      <c r="W7" s="414"/>
      <c r="X7" s="414"/>
      <c r="Y7" s="414"/>
      <c r="Z7" s="414"/>
      <c r="AA7" s="414"/>
      <c r="AB7" s="414"/>
      <c r="AC7" s="414"/>
      <c r="AD7" s="414"/>
      <c r="AE7" s="415"/>
    </row>
    <row r="8" spans="1:37" ht="18" customHeight="1" x14ac:dyDescent="0.25">
      <c r="A8" s="416"/>
      <c r="B8" s="417"/>
      <c r="C8" s="417"/>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8"/>
    </row>
    <row r="9" spans="1:37" ht="29.25" customHeight="1" x14ac:dyDescent="0.25">
      <c r="A9" s="419" t="s">
        <v>293</v>
      </c>
      <c r="B9" s="420"/>
      <c r="C9" s="420"/>
      <c r="D9" s="420"/>
      <c r="E9" s="420"/>
      <c r="F9" s="420"/>
      <c r="G9" s="420"/>
      <c r="H9" s="420"/>
      <c r="I9" s="420"/>
      <c r="J9" s="420"/>
      <c r="K9" s="420"/>
      <c r="L9" s="420"/>
      <c r="M9" s="420"/>
      <c r="N9" s="420"/>
      <c r="O9" s="420"/>
      <c r="P9" s="420"/>
      <c r="Q9" s="420"/>
      <c r="R9" s="420"/>
      <c r="S9" s="420"/>
      <c r="T9" s="420"/>
      <c r="U9" s="420"/>
      <c r="V9" s="420"/>
      <c r="W9" s="420"/>
      <c r="X9" s="420"/>
      <c r="Y9" s="420"/>
      <c r="Z9" s="420"/>
      <c r="AA9" s="420"/>
      <c r="AB9" s="420"/>
      <c r="AC9" s="420"/>
      <c r="AD9" s="420"/>
      <c r="AE9" s="421"/>
    </row>
    <row r="10" spans="1:37" ht="9" customHeight="1" x14ac:dyDescent="0.25">
      <c r="A10" s="416"/>
      <c r="B10" s="417"/>
      <c r="C10" s="417"/>
      <c r="D10" s="417"/>
      <c r="E10" s="417"/>
      <c r="F10" s="417"/>
      <c r="G10" s="417"/>
      <c r="H10" s="41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8"/>
    </row>
    <row r="11" spans="1:37" ht="43.5" customHeight="1" x14ac:dyDescent="0.25">
      <c r="A11" s="419" t="s">
        <v>358</v>
      </c>
      <c r="B11" s="420"/>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1"/>
    </row>
    <row r="12" spans="1:37" ht="16.5" customHeight="1" x14ac:dyDescent="0.25">
      <c r="A12" s="416"/>
      <c r="B12" s="417"/>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8"/>
    </row>
    <row r="13" spans="1:37" ht="42" customHeight="1" thickBot="1" x14ac:dyDescent="0.3">
      <c r="A13" s="422" t="s">
        <v>357</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4"/>
    </row>
    <row r="14" spans="1:37" ht="17.25" customHeight="1" x14ac:dyDescent="0.25">
      <c r="A14" s="428" t="s">
        <v>296</v>
      </c>
      <c r="B14" s="428"/>
      <c r="C14" s="428"/>
      <c r="D14" s="428"/>
      <c r="E14" s="428"/>
      <c r="F14" s="428"/>
      <c r="G14" s="428"/>
      <c r="H14" s="428"/>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44" t="s">
        <v>311</v>
      </c>
      <c r="AG14" s="445"/>
      <c r="AH14" s="445"/>
      <c r="AI14" s="445"/>
      <c r="AJ14" s="445"/>
      <c r="AK14" s="446"/>
    </row>
    <row r="15" spans="1:37" ht="32.25" customHeight="1" thickBot="1" x14ac:dyDescent="0.3">
      <c r="A15" s="428"/>
      <c r="B15" s="428"/>
      <c r="C15" s="428"/>
      <c r="D15" s="428"/>
      <c r="E15" s="428"/>
      <c r="F15" s="428"/>
      <c r="G15" s="428"/>
      <c r="H15" s="428"/>
      <c r="I15" s="428"/>
      <c r="J15" s="428"/>
      <c r="K15" s="428"/>
      <c r="L15" s="428"/>
      <c r="M15" s="428"/>
      <c r="N15" s="428"/>
      <c r="O15" s="428"/>
      <c r="P15" s="428"/>
      <c r="Q15" s="428"/>
      <c r="R15" s="430"/>
      <c r="S15" s="430"/>
      <c r="T15" s="430"/>
      <c r="U15" s="430"/>
      <c r="V15" s="430"/>
      <c r="W15" s="430"/>
      <c r="X15" s="430"/>
      <c r="Y15" s="430"/>
      <c r="Z15" s="430"/>
      <c r="AA15" s="430"/>
      <c r="AB15" s="430"/>
      <c r="AC15" s="430"/>
      <c r="AD15" s="430"/>
      <c r="AE15" s="430"/>
      <c r="AF15" s="193" t="s">
        <v>291</v>
      </c>
      <c r="AG15" s="194" t="s">
        <v>297</v>
      </c>
      <c r="AH15" s="194" t="s">
        <v>298</v>
      </c>
      <c r="AI15" s="194" t="s">
        <v>299</v>
      </c>
      <c r="AJ15" s="194" t="s">
        <v>300</v>
      </c>
      <c r="AK15" s="195" t="s">
        <v>301</v>
      </c>
    </row>
    <row r="16" spans="1:37" ht="15" customHeight="1" x14ac:dyDescent="0.25">
      <c r="A16" s="378" t="s">
        <v>16</v>
      </c>
      <c r="B16" s="380" t="s">
        <v>15</v>
      </c>
      <c r="C16" s="389" t="s">
        <v>108</v>
      </c>
      <c r="D16" s="390"/>
      <c r="E16" s="390"/>
      <c r="F16" s="391"/>
      <c r="G16" s="380" t="s">
        <v>14</v>
      </c>
      <c r="H16" s="385" t="s">
        <v>13</v>
      </c>
      <c r="I16" s="383" t="s">
        <v>154</v>
      </c>
      <c r="J16" s="380" t="s">
        <v>271</v>
      </c>
      <c r="K16" s="447"/>
      <c r="L16" s="385"/>
      <c r="M16" s="385"/>
      <c r="N16" s="385"/>
      <c r="O16" s="385"/>
      <c r="P16" s="385"/>
      <c r="Q16" s="442" t="s">
        <v>11</v>
      </c>
      <c r="R16" s="447" t="s">
        <v>10</v>
      </c>
      <c r="S16" s="385"/>
      <c r="T16" s="385"/>
      <c r="U16" s="385"/>
      <c r="V16" s="385"/>
      <c r="W16" s="385"/>
      <c r="X16" s="385"/>
      <c r="Y16" s="385"/>
      <c r="Z16" s="385"/>
      <c r="AA16" s="385"/>
      <c r="AB16" s="385"/>
      <c r="AC16" s="385"/>
      <c r="AD16" s="72"/>
      <c r="AE16" s="387" t="s">
        <v>9</v>
      </c>
      <c r="AF16" s="35"/>
      <c r="AG16" s="35"/>
      <c r="AH16" s="35"/>
      <c r="AI16" s="35"/>
      <c r="AJ16" s="35"/>
      <c r="AK16" s="35"/>
    </row>
    <row r="17" spans="1:37" ht="109.5" customHeight="1" x14ac:dyDescent="0.25">
      <c r="A17" s="379"/>
      <c r="B17" s="381"/>
      <c r="C17" s="47" t="s">
        <v>109</v>
      </c>
      <c r="D17" s="48" t="s">
        <v>110</v>
      </c>
      <c r="E17" s="49" t="s">
        <v>111</v>
      </c>
      <c r="F17" s="50" t="s">
        <v>112</v>
      </c>
      <c r="G17" s="381"/>
      <c r="H17" s="386"/>
      <c r="I17" s="384"/>
      <c r="J17" s="381"/>
      <c r="K17" s="145" t="s">
        <v>129</v>
      </c>
      <c r="L17" s="117" t="s">
        <v>130</v>
      </c>
      <c r="M17" s="117" t="s">
        <v>131</v>
      </c>
      <c r="N17" s="117" t="s">
        <v>132</v>
      </c>
      <c r="O17" s="117" t="s">
        <v>133</v>
      </c>
      <c r="P17" s="117" t="s">
        <v>134</v>
      </c>
      <c r="Q17" s="443"/>
      <c r="R17" s="246" t="s">
        <v>8</v>
      </c>
      <c r="S17" s="128" t="s">
        <v>7</v>
      </c>
      <c r="T17" s="128" t="s">
        <v>6</v>
      </c>
      <c r="U17" s="128" t="s">
        <v>4</v>
      </c>
      <c r="V17" s="128" t="s">
        <v>6</v>
      </c>
      <c r="W17" s="128" t="s">
        <v>5</v>
      </c>
      <c r="X17" s="128" t="s">
        <v>5</v>
      </c>
      <c r="Y17" s="128" t="s">
        <v>4</v>
      </c>
      <c r="Z17" s="128" t="s">
        <v>3</v>
      </c>
      <c r="AA17" s="128" t="s">
        <v>2</v>
      </c>
      <c r="AB17" s="128" t="s">
        <v>1</v>
      </c>
      <c r="AC17" s="128" t="s">
        <v>0</v>
      </c>
      <c r="AD17" s="73" t="s">
        <v>140</v>
      </c>
      <c r="AE17" s="388"/>
      <c r="AF17" s="35"/>
      <c r="AG17" s="35"/>
      <c r="AH17" s="35"/>
      <c r="AI17" s="35"/>
      <c r="AJ17" s="35"/>
      <c r="AK17" s="35"/>
    </row>
    <row r="18" spans="1:37" ht="19.5" customHeight="1" x14ac:dyDescent="0.25">
      <c r="A18" s="43" t="s">
        <v>117</v>
      </c>
      <c r="B18" s="44"/>
      <c r="C18" s="46"/>
      <c r="D18" s="46"/>
      <c r="E18" s="46"/>
      <c r="F18" s="46"/>
      <c r="G18" s="241"/>
      <c r="H18" s="242"/>
      <c r="I18" s="129"/>
      <c r="J18" s="242"/>
      <c r="K18" s="118"/>
      <c r="L18" s="118"/>
      <c r="M18" s="118"/>
      <c r="N18" s="118"/>
      <c r="O18" s="118"/>
      <c r="P18" s="118"/>
      <c r="Q18" s="243"/>
      <c r="R18" s="127"/>
      <c r="S18" s="127"/>
      <c r="T18" s="127"/>
      <c r="U18" s="127"/>
      <c r="V18" s="127"/>
      <c r="W18" s="127"/>
      <c r="X18" s="127"/>
      <c r="Y18" s="127"/>
      <c r="Z18" s="127"/>
      <c r="AA18" s="127"/>
      <c r="AB18" s="127"/>
      <c r="AC18" s="127"/>
      <c r="AD18" s="127"/>
      <c r="AE18" s="127"/>
      <c r="AF18" s="35"/>
      <c r="AG18" s="35"/>
      <c r="AH18" s="35"/>
      <c r="AI18" s="35"/>
      <c r="AJ18" s="35"/>
      <c r="AK18" s="35"/>
    </row>
    <row r="19" spans="1:37" ht="24" customHeight="1" x14ac:dyDescent="0.25">
      <c r="A19" s="61">
        <v>1</v>
      </c>
      <c r="B19" s="59" t="s">
        <v>118</v>
      </c>
      <c r="C19" s="32"/>
      <c r="D19" s="32"/>
      <c r="E19" s="32" t="s">
        <v>139</v>
      </c>
      <c r="F19" s="32"/>
      <c r="G19" s="16"/>
      <c r="H19" s="32"/>
      <c r="I19" s="130" t="s">
        <v>270</v>
      </c>
      <c r="J19" s="187"/>
      <c r="K19" s="146"/>
      <c r="L19" s="106"/>
      <c r="M19" s="106"/>
      <c r="N19" s="30"/>
      <c r="O19" s="106"/>
      <c r="P19" s="106"/>
      <c r="Q19" s="77"/>
      <c r="R19" s="247"/>
      <c r="S19" s="34"/>
      <c r="T19" s="34"/>
      <c r="U19" s="34"/>
      <c r="V19" s="34"/>
      <c r="W19" s="34"/>
      <c r="X19" s="34"/>
      <c r="Y19" s="34"/>
      <c r="Z19" s="34"/>
      <c r="AA19" s="34"/>
      <c r="AB19" s="34"/>
      <c r="AC19" s="34"/>
      <c r="AD19" s="75"/>
      <c r="AE19" s="189" t="e">
        <f t="shared" ref="AE19" si="0">AD19/Q19</f>
        <v>#DIV/0!</v>
      </c>
      <c r="AF19" s="196">
        <v>0</v>
      </c>
      <c r="AG19" s="196">
        <v>0</v>
      </c>
      <c r="AH19" s="196">
        <v>0</v>
      </c>
      <c r="AI19" s="196">
        <v>0</v>
      </c>
      <c r="AJ19" s="196">
        <v>0</v>
      </c>
      <c r="AK19" s="196">
        <v>0</v>
      </c>
    </row>
    <row r="20" spans="1:37" ht="19.5" customHeight="1" x14ac:dyDescent="0.25">
      <c r="A20" s="439" t="s">
        <v>17</v>
      </c>
      <c r="B20" s="440"/>
      <c r="C20" s="440"/>
      <c r="D20" s="440"/>
      <c r="E20" s="440"/>
      <c r="F20" s="441"/>
      <c r="G20" s="198"/>
      <c r="H20" s="198"/>
      <c r="I20" s="198"/>
      <c r="J20" s="198"/>
      <c r="K20" s="198"/>
      <c r="L20" s="198"/>
      <c r="M20" s="198"/>
      <c r="N20" s="198"/>
      <c r="O20" s="198"/>
      <c r="P20" s="198"/>
      <c r="Q20" s="251"/>
      <c r="R20" s="248"/>
      <c r="S20" s="198"/>
      <c r="T20" s="198"/>
      <c r="U20" s="198"/>
      <c r="V20" s="198"/>
      <c r="W20" s="198"/>
      <c r="X20" s="198"/>
      <c r="Y20" s="198"/>
      <c r="Z20" s="198"/>
      <c r="AA20" s="198"/>
      <c r="AB20" s="198"/>
      <c r="AC20" s="198"/>
      <c r="AD20" s="198"/>
      <c r="AE20" s="199"/>
      <c r="AF20" s="35"/>
      <c r="AG20" s="35"/>
      <c r="AH20" s="35"/>
      <c r="AI20" s="35"/>
      <c r="AJ20" s="35"/>
      <c r="AK20" s="35"/>
    </row>
    <row r="21" spans="1:37" ht="38.25" x14ac:dyDescent="0.25">
      <c r="A21" s="53">
        <v>1</v>
      </c>
      <c r="B21" s="15" t="s">
        <v>49</v>
      </c>
      <c r="C21" s="32"/>
      <c r="D21" s="32"/>
      <c r="E21" s="32"/>
      <c r="F21" s="32" t="s">
        <v>114</v>
      </c>
      <c r="G21" s="9" t="s">
        <v>24</v>
      </c>
      <c r="H21" s="24" t="s">
        <v>51</v>
      </c>
      <c r="I21" s="131" t="s">
        <v>58</v>
      </c>
      <c r="J21" s="24" t="s">
        <v>58</v>
      </c>
      <c r="K21" s="148"/>
      <c r="L21" s="30"/>
      <c r="M21" s="30"/>
      <c r="N21" s="30"/>
      <c r="O21" s="114">
        <v>11</v>
      </c>
      <c r="P21" s="30"/>
      <c r="Q21" s="77">
        <v>1</v>
      </c>
      <c r="R21" s="249"/>
      <c r="S21" s="108"/>
      <c r="T21" s="30"/>
      <c r="U21" s="108"/>
      <c r="V21" s="108"/>
      <c r="W21" s="108"/>
      <c r="X21" s="30"/>
      <c r="Y21" s="108"/>
      <c r="Z21" s="108"/>
      <c r="AA21" s="30"/>
      <c r="AB21" s="30"/>
      <c r="AC21" s="108"/>
      <c r="AD21" s="109"/>
      <c r="AE21" s="190">
        <f t="shared" ref="AE21:AE25" si="1">AD21/Q21</f>
        <v>0</v>
      </c>
      <c r="AF21" s="196">
        <v>0.67</v>
      </c>
      <c r="AG21" s="196">
        <v>0.67</v>
      </c>
      <c r="AH21" s="196">
        <v>0.67</v>
      </c>
      <c r="AI21" s="196">
        <v>0.67</v>
      </c>
      <c r="AJ21" s="196">
        <v>1</v>
      </c>
      <c r="AK21" s="196">
        <v>1</v>
      </c>
    </row>
    <row r="22" spans="1:37" ht="51" x14ac:dyDescent="0.25">
      <c r="A22" s="53">
        <v>2</v>
      </c>
      <c r="B22" s="15" t="s">
        <v>18</v>
      </c>
      <c r="C22" s="32"/>
      <c r="D22" s="32"/>
      <c r="E22" s="32"/>
      <c r="F22" s="32" t="s">
        <v>114</v>
      </c>
      <c r="G22" s="9" t="s">
        <v>45</v>
      </c>
      <c r="H22" s="25" t="s">
        <v>46</v>
      </c>
      <c r="I22" s="132" t="s">
        <v>58</v>
      </c>
      <c r="J22" s="33" t="s">
        <v>113</v>
      </c>
      <c r="K22" s="148"/>
      <c r="L22" s="113">
        <v>31</v>
      </c>
      <c r="M22" s="30"/>
      <c r="N22" s="30"/>
      <c r="O22" s="30"/>
      <c r="P22" s="119"/>
      <c r="Q22" s="77">
        <v>1</v>
      </c>
      <c r="R22" s="249"/>
      <c r="S22" s="108"/>
      <c r="T22" s="30"/>
      <c r="U22" s="108"/>
      <c r="V22" s="108"/>
      <c r="W22" s="108"/>
      <c r="X22" s="108"/>
      <c r="Y22" s="108"/>
      <c r="Z22" s="108"/>
      <c r="AA22" s="108"/>
      <c r="AB22" s="108"/>
      <c r="AC22" s="108"/>
      <c r="AD22" s="109"/>
      <c r="AE22" s="190">
        <f t="shared" si="1"/>
        <v>0</v>
      </c>
      <c r="AF22" s="196">
        <v>0.5</v>
      </c>
      <c r="AG22" s="196">
        <v>0.6</v>
      </c>
      <c r="AH22" s="196">
        <v>1</v>
      </c>
      <c r="AI22" s="196">
        <v>1</v>
      </c>
      <c r="AJ22" s="196">
        <v>1</v>
      </c>
      <c r="AK22" s="196">
        <v>1</v>
      </c>
    </row>
    <row r="23" spans="1:37" ht="45.75" customHeight="1" x14ac:dyDescent="0.25">
      <c r="A23" s="53">
        <v>3</v>
      </c>
      <c r="B23" s="15" t="s">
        <v>287</v>
      </c>
      <c r="C23" s="32"/>
      <c r="D23" s="32"/>
      <c r="E23" s="32"/>
      <c r="F23" s="32" t="s">
        <v>114</v>
      </c>
      <c r="G23" s="12" t="s">
        <v>32</v>
      </c>
      <c r="H23" s="26" t="s">
        <v>51</v>
      </c>
      <c r="I23" s="132" t="s">
        <v>58</v>
      </c>
      <c r="J23" s="33" t="s">
        <v>51</v>
      </c>
      <c r="K23" s="207">
        <v>25</v>
      </c>
      <c r="L23" s="30"/>
      <c r="M23" s="30"/>
      <c r="N23" s="30"/>
      <c r="O23" s="30"/>
      <c r="P23" s="114">
        <v>31</v>
      </c>
      <c r="Q23" s="77">
        <v>2</v>
      </c>
      <c r="R23" s="148"/>
      <c r="S23" s="108"/>
      <c r="T23" s="108"/>
      <c r="U23" s="108"/>
      <c r="V23" s="108"/>
      <c r="W23" s="108"/>
      <c r="X23" s="30"/>
      <c r="Y23" s="108"/>
      <c r="Z23" s="108"/>
      <c r="AA23" s="108"/>
      <c r="AB23" s="108"/>
      <c r="AC23" s="108"/>
      <c r="AD23" s="109"/>
      <c r="AE23" s="190">
        <f t="shared" si="1"/>
        <v>0</v>
      </c>
      <c r="AF23" s="196">
        <v>1</v>
      </c>
      <c r="AG23" s="196">
        <v>1</v>
      </c>
      <c r="AH23" s="196">
        <v>1</v>
      </c>
      <c r="AI23" s="196">
        <v>1</v>
      </c>
      <c r="AJ23" s="196">
        <v>1</v>
      </c>
      <c r="AK23" s="196">
        <v>1</v>
      </c>
    </row>
    <row r="24" spans="1:37" ht="102" x14ac:dyDescent="0.25">
      <c r="A24" s="53">
        <v>4</v>
      </c>
      <c r="B24" s="15" t="s">
        <v>354</v>
      </c>
      <c r="C24" s="32"/>
      <c r="D24" s="32"/>
      <c r="E24" s="32"/>
      <c r="F24" s="32" t="s">
        <v>114</v>
      </c>
      <c r="G24" s="12" t="s">
        <v>308</v>
      </c>
      <c r="H24" s="26" t="s">
        <v>51</v>
      </c>
      <c r="I24" s="132" t="s">
        <v>58</v>
      </c>
      <c r="J24" s="33" t="s">
        <v>113</v>
      </c>
      <c r="K24" s="207">
        <v>31</v>
      </c>
      <c r="L24" s="30"/>
      <c r="M24" s="30"/>
      <c r="N24" s="114">
        <v>30</v>
      </c>
      <c r="O24" s="30"/>
      <c r="P24" s="30"/>
      <c r="Q24" s="77">
        <v>2</v>
      </c>
      <c r="R24" s="249"/>
      <c r="S24" s="29"/>
      <c r="T24" s="108"/>
      <c r="U24" s="108"/>
      <c r="V24" s="108"/>
      <c r="W24" s="108"/>
      <c r="X24" s="108"/>
      <c r="Y24" s="108"/>
      <c r="Z24" s="108"/>
      <c r="AA24" s="108"/>
      <c r="AB24" s="108"/>
      <c r="AC24" s="108"/>
      <c r="AD24" s="109"/>
      <c r="AE24" s="190">
        <f t="shared" si="1"/>
        <v>0</v>
      </c>
      <c r="AF24" s="196">
        <v>0.25</v>
      </c>
      <c r="AG24" s="196">
        <v>0.25</v>
      </c>
      <c r="AH24" s="196">
        <v>0.25</v>
      </c>
      <c r="AI24" s="196">
        <v>0.5</v>
      </c>
      <c r="AJ24" s="196">
        <v>0.5</v>
      </c>
      <c r="AK24" s="196">
        <v>1</v>
      </c>
    </row>
    <row r="25" spans="1:37" ht="44.25" customHeight="1" x14ac:dyDescent="0.25">
      <c r="A25" s="53">
        <v>5</v>
      </c>
      <c r="B25" s="15" t="s">
        <v>288</v>
      </c>
      <c r="C25" s="32"/>
      <c r="D25" s="32"/>
      <c r="E25" s="32"/>
      <c r="F25" s="32" t="s">
        <v>114</v>
      </c>
      <c r="G25" s="12" t="s">
        <v>30</v>
      </c>
      <c r="H25" s="26" t="s">
        <v>51</v>
      </c>
      <c r="I25" s="132" t="s">
        <v>58</v>
      </c>
      <c r="J25" s="33" t="s">
        <v>51</v>
      </c>
      <c r="K25" s="148"/>
      <c r="L25" s="29"/>
      <c r="M25" s="124">
        <v>14</v>
      </c>
      <c r="N25" s="29"/>
      <c r="O25" s="29"/>
      <c r="P25" s="30"/>
      <c r="Q25" s="159">
        <v>1</v>
      </c>
      <c r="R25" s="249"/>
      <c r="S25" s="108"/>
      <c r="T25" s="108"/>
      <c r="U25" s="108"/>
      <c r="V25" s="108"/>
      <c r="W25" s="108"/>
      <c r="X25" s="108"/>
      <c r="Y25" s="108"/>
      <c r="Z25" s="108"/>
      <c r="AA25" s="108"/>
      <c r="AB25" s="108"/>
      <c r="AC25" s="110"/>
      <c r="AD25" s="109"/>
      <c r="AE25" s="190">
        <f t="shared" si="1"/>
        <v>0</v>
      </c>
      <c r="AF25" s="196">
        <v>0.67</v>
      </c>
      <c r="AG25" s="196">
        <v>0.67</v>
      </c>
      <c r="AH25" s="196">
        <v>1</v>
      </c>
      <c r="AI25" s="196">
        <v>1</v>
      </c>
      <c r="AJ25" s="196">
        <v>1</v>
      </c>
      <c r="AK25" s="196">
        <v>1</v>
      </c>
    </row>
    <row r="26" spans="1:37" ht="77.25" customHeight="1" x14ac:dyDescent="0.25">
      <c r="A26" s="53">
        <v>6</v>
      </c>
      <c r="B26" s="15" t="s">
        <v>302</v>
      </c>
      <c r="C26" s="32"/>
      <c r="D26" s="32"/>
      <c r="E26" s="32"/>
      <c r="F26" s="32" t="s">
        <v>114</v>
      </c>
      <c r="G26" s="10" t="s">
        <v>28</v>
      </c>
      <c r="H26" s="22" t="s">
        <v>51</v>
      </c>
      <c r="I26" s="132" t="s">
        <v>58</v>
      </c>
      <c r="J26" s="33" t="s">
        <v>51</v>
      </c>
      <c r="K26" s="151"/>
      <c r="L26" s="29"/>
      <c r="M26" s="29"/>
      <c r="N26" s="29"/>
      <c r="O26" s="29"/>
      <c r="P26" s="29"/>
      <c r="Q26" s="77"/>
      <c r="R26" s="249"/>
      <c r="S26" s="108"/>
      <c r="T26" s="108"/>
      <c r="U26" s="108"/>
      <c r="V26" s="108"/>
      <c r="W26" s="108"/>
      <c r="X26" s="108"/>
      <c r="Y26" s="108"/>
      <c r="Z26" s="108"/>
      <c r="AA26" s="108"/>
      <c r="AB26" s="108"/>
      <c r="AC26" s="108"/>
      <c r="AD26" s="109"/>
      <c r="AE26" s="191"/>
      <c r="AF26" s="35"/>
      <c r="AG26" s="35"/>
      <c r="AH26" s="35"/>
      <c r="AI26" s="35"/>
      <c r="AJ26" s="35"/>
      <c r="AK26" s="35"/>
    </row>
    <row r="27" spans="1:37" ht="87.75" customHeight="1" x14ac:dyDescent="0.25">
      <c r="A27" s="53">
        <v>7</v>
      </c>
      <c r="B27" s="15" t="s">
        <v>169</v>
      </c>
      <c r="C27" s="32"/>
      <c r="D27" s="32"/>
      <c r="E27" s="32" t="s">
        <v>114</v>
      </c>
      <c r="F27" s="32"/>
      <c r="G27" s="12" t="s">
        <v>55</v>
      </c>
      <c r="H27" s="26" t="s">
        <v>36</v>
      </c>
      <c r="I27" s="132" t="s">
        <v>59</v>
      </c>
      <c r="J27" s="33" t="s">
        <v>36</v>
      </c>
      <c r="K27" s="148"/>
      <c r="L27" s="36">
        <v>30</v>
      </c>
      <c r="M27" s="106"/>
      <c r="N27" s="106"/>
      <c r="O27" s="106"/>
      <c r="P27" s="30"/>
      <c r="Q27" s="77">
        <v>1</v>
      </c>
      <c r="R27" s="250"/>
      <c r="S27" s="107"/>
      <c r="T27" s="30"/>
      <c r="U27" s="107"/>
      <c r="V27" s="107"/>
      <c r="W27" s="107"/>
      <c r="X27" s="107"/>
      <c r="Y27" s="107"/>
      <c r="Z27" s="107"/>
      <c r="AA27" s="107"/>
      <c r="AB27" s="107"/>
      <c r="AC27" s="107"/>
      <c r="AD27" s="109"/>
      <c r="AE27" s="190">
        <f>AD27/Q27</f>
        <v>0</v>
      </c>
      <c r="AF27" s="196">
        <v>0.5</v>
      </c>
      <c r="AG27" s="196">
        <v>1</v>
      </c>
      <c r="AH27" s="196">
        <v>1</v>
      </c>
      <c r="AI27" s="196">
        <v>1</v>
      </c>
      <c r="AJ27" s="196">
        <v>1</v>
      </c>
      <c r="AK27" s="196">
        <v>1</v>
      </c>
    </row>
    <row r="28" spans="1:37" ht="20.25" customHeight="1" x14ac:dyDescent="0.25">
      <c r="A28" s="200" t="s">
        <v>272</v>
      </c>
      <c r="B28" s="201"/>
      <c r="C28" s="45"/>
      <c r="D28" s="45"/>
      <c r="E28" s="45"/>
      <c r="F28" s="45"/>
      <c r="G28" s="202"/>
      <c r="H28" s="203"/>
      <c r="I28" s="203"/>
      <c r="J28" s="203"/>
      <c r="K28" s="203"/>
      <c r="L28" s="203"/>
      <c r="M28" s="203"/>
      <c r="N28" s="203"/>
      <c r="O28" s="203"/>
      <c r="P28" s="203"/>
      <c r="Q28" s="252"/>
      <c r="R28" s="203"/>
      <c r="S28" s="203"/>
      <c r="T28" s="203"/>
      <c r="U28" s="203"/>
      <c r="V28" s="203"/>
      <c r="W28" s="203"/>
      <c r="X28" s="203"/>
      <c r="Y28" s="203"/>
      <c r="Z28" s="203"/>
      <c r="AA28" s="203"/>
      <c r="AB28" s="203"/>
      <c r="AC28" s="203"/>
      <c r="AD28" s="203"/>
      <c r="AE28" s="203"/>
      <c r="AF28" s="35"/>
      <c r="AG28" s="35"/>
      <c r="AH28" s="35"/>
      <c r="AI28" s="35"/>
      <c r="AJ28" s="35"/>
      <c r="AK28" s="35"/>
    </row>
    <row r="29" spans="1:37" ht="63" customHeight="1" x14ac:dyDescent="0.25">
      <c r="A29" s="206">
        <v>1</v>
      </c>
      <c r="B29" s="7" t="s">
        <v>351</v>
      </c>
      <c r="C29" s="56"/>
      <c r="D29" s="56"/>
      <c r="E29" s="56"/>
      <c r="F29" s="56"/>
      <c r="G29" s="13" t="s">
        <v>268</v>
      </c>
      <c r="H29" s="27" t="s">
        <v>56</v>
      </c>
      <c r="I29" s="133" t="s">
        <v>61</v>
      </c>
      <c r="J29" s="27"/>
      <c r="K29" s="146"/>
      <c r="L29" s="106"/>
      <c r="M29" s="188">
        <v>30</v>
      </c>
      <c r="N29" s="106"/>
      <c r="O29" s="17"/>
      <c r="P29" s="106"/>
      <c r="Q29" s="77">
        <v>1</v>
      </c>
      <c r="R29" s="250"/>
      <c r="S29" s="107"/>
      <c r="T29" s="107"/>
      <c r="U29" s="107"/>
      <c r="V29" s="107"/>
      <c r="W29" s="107"/>
      <c r="X29" s="107"/>
      <c r="Y29" s="107"/>
      <c r="Z29" s="107"/>
      <c r="AA29" s="107"/>
      <c r="AB29" s="107"/>
      <c r="AC29" s="107"/>
      <c r="AD29" s="109"/>
      <c r="AE29" s="192">
        <f>AD29/Q29</f>
        <v>0</v>
      </c>
      <c r="AF29" s="196">
        <v>0</v>
      </c>
      <c r="AG29" s="196">
        <v>0.5</v>
      </c>
      <c r="AH29" s="196">
        <v>0.5</v>
      </c>
      <c r="AI29" s="196">
        <v>0.5</v>
      </c>
      <c r="AJ29" s="196">
        <v>0.5</v>
      </c>
      <c r="AK29" s="196">
        <v>1</v>
      </c>
    </row>
    <row r="30" spans="1:37" ht="63" customHeight="1" x14ac:dyDescent="0.25">
      <c r="A30" s="206">
        <v>2</v>
      </c>
      <c r="B30" s="7" t="s">
        <v>312</v>
      </c>
      <c r="C30" s="56"/>
      <c r="D30" s="56"/>
      <c r="E30" s="56"/>
      <c r="F30" s="56"/>
      <c r="G30" s="13" t="s">
        <v>314</v>
      </c>
      <c r="H30" s="27" t="s">
        <v>51</v>
      </c>
      <c r="I30" s="133"/>
      <c r="J30" s="27"/>
      <c r="K30" s="146"/>
      <c r="L30" s="106"/>
      <c r="M30" s="106"/>
      <c r="N30" s="188">
        <v>30</v>
      </c>
      <c r="O30" s="106"/>
      <c r="P30" s="106"/>
      <c r="Q30" s="77">
        <v>1</v>
      </c>
      <c r="R30" s="250"/>
      <c r="S30" s="107"/>
      <c r="T30" s="107"/>
      <c r="U30" s="107"/>
      <c r="V30" s="107"/>
      <c r="W30" s="107"/>
      <c r="X30" s="107"/>
      <c r="Y30" s="107"/>
      <c r="Z30" s="107"/>
      <c r="AA30" s="107"/>
      <c r="AB30" s="107"/>
      <c r="AC30" s="107"/>
      <c r="AD30" s="109"/>
      <c r="AE30" s="192"/>
      <c r="AF30" s="196"/>
      <c r="AG30" s="196"/>
      <c r="AH30" s="196"/>
      <c r="AI30" s="196"/>
      <c r="AJ30" s="196"/>
      <c r="AK30" s="196"/>
    </row>
    <row r="31" spans="1:37" ht="63" customHeight="1" x14ac:dyDescent="0.25">
      <c r="A31" s="206">
        <v>3</v>
      </c>
      <c r="B31" s="7" t="s">
        <v>21</v>
      </c>
      <c r="C31" s="56"/>
      <c r="D31" s="56"/>
      <c r="E31" s="56"/>
      <c r="F31" s="56"/>
      <c r="G31" s="13" t="s">
        <v>57</v>
      </c>
      <c r="H31" s="27" t="s">
        <v>56</v>
      </c>
      <c r="I31" s="133" t="s">
        <v>61</v>
      </c>
      <c r="J31" s="27"/>
      <c r="K31" s="146"/>
      <c r="L31" s="106"/>
      <c r="M31" s="106"/>
      <c r="N31" s="106"/>
      <c r="O31" s="106"/>
      <c r="P31" s="114">
        <v>15</v>
      </c>
      <c r="Q31" s="77">
        <v>1</v>
      </c>
      <c r="R31" s="250"/>
      <c r="S31" s="107"/>
      <c r="T31" s="107"/>
      <c r="U31" s="107"/>
      <c r="V31" s="107"/>
      <c r="W31" s="107"/>
      <c r="X31" s="107"/>
      <c r="Y31" s="107"/>
      <c r="Z31" s="107"/>
      <c r="AA31" s="107"/>
      <c r="AB31" s="107"/>
      <c r="AC31" s="107"/>
      <c r="AD31" s="109"/>
      <c r="AE31" s="192">
        <f t="shared" ref="AE31:AE38" si="2">AD31/Q31</f>
        <v>0</v>
      </c>
      <c r="AF31" s="196">
        <v>0</v>
      </c>
      <c r="AG31" s="196">
        <v>0.5</v>
      </c>
      <c r="AH31" s="196">
        <v>0.5</v>
      </c>
      <c r="AI31" s="196">
        <v>0.5</v>
      </c>
      <c r="AJ31" s="196">
        <v>0.5</v>
      </c>
      <c r="AK31" s="196">
        <v>0.5</v>
      </c>
    </row>
    <row r="32" spans="1:37" ht="75.75" customHeight="1" x14ac:dyDescent="0.25">
      <c r="A32" s="206">
        <v>4</v>
      </c>
      <c r="B32" s="7" t="s">
        <v>52</v>
      </c>
      <c r="C32" s="57"/>
      <c r="D32" s="57"/>
      <c r="E32" s="57"/>
      <c r="F32" s="57"/>
      <c r="G32" s="19" t="s">
        <v>53</v>
      </c>
      <c r="H32" s="32" t="s">
        <v>79</v>
      </c>
      <c r="I32" s="133" t="s">
        <v>58</v>
      </c>
      <c r="J32" s="27"/>
      <c r="K32" s="146"/>
      <c r="L32" s="106"/>
      <c r="M32" s="114">
        <v>30</v>
      </c>
      <c r="N32" s="106"/>
      <c r="O32" s="106"/>
      <c r="P32" s="106"/>
      <c r="Q32" s="77">
        <v>1</v>
      </c>
      <c r="R32" s="250"/>
      <c r="S32" s="107"/>
      <c r="T32" s="107"/>
      <c r="U32" s="107"/>
      <c r="V32" s="107"/>
      <c r="W32" s="107"/>
      <c r="X32" s="107"/>
      <c r="Y32" s="107"/>
      <c r="Z32" s="107"/>
      <c r="AA32" s="107"/>
      <c r="AB32" s="107"/>
      <c r="AC32" s="107"/>
      <c r="AD32" s="109"/>
      <c r="AE32" s="192">
        <f t="shared" si="2"/>
        <v>0</v>
      </c>
      <c r="AF32" s="196">
        <v>0</v>
      </c>
      <c r="AG32" s="196">
        <v>0</v>
      </c>
      <c r="AH32" s="196">
        <v>0</v>
      </c>
      <c r="AI32" s="196">
        <v>0</v>
      </c>
      <c r="AJ32" s="196">
        <v>0</v>
      </c>
      <c r="AK32" s="196">
        <v>0</v>
      </c>
    </row>
    <row r="33" spans="1:37" ht="42" customHeight="1" x14ac:dyDescent="0.25">
      <c r="A33" s="206">
        <v>5</v>
      </c>
      <c r="B33" s="7" t="s">
        <v>290</v>
      </c>
      <c r="C33" s="56"/>
      <c r="D33" s="56"/>
      <c r="E33" s="56"/>
      <c r="F33" s="56"/>
      <c r="G33" s="13" t="s">
        <v>73</v>
      </c>
      <c r="H33" s="27" t="s">
        <v>51</v>
      </c>
      <c r="I33" s="133" t="s">
        <v>58</v>
      </c>
      <c r="J33" s="27"/>
      <c r="K33" s="146"/>
      <c r="L33" s="240"/>
      <c r="M33" s="106"/>
      <c r="N33" s="106"/>
      <c r="O33" s="188">
        <v>30</v>
      </c>
      <c r="P33" s="106"/>
      <c r="Q33" s="77">
        <v>1</v>
      </c>
      <c r="R33" s="250"/>
      <c r="S33" s="107"/>
      <c r="T33" s="107"/>
      <c r="U33" s="107"/>
      <c r="V33" s="107"/>
      <c r="W33" s="107"/>
      <c r="X33" s="107"/>
      <c r="Y33" s="107"/>
      <c r="Z33" s="107"/>
      <c r="AA33" s="107"/>
      <c r="AB33" s="107"/>
      <c r="AC33" s="107"/>
      <c r="AD33" s="109"/>
      <c r="AE33" s="192">
        <f t="shared" si="2"/>
        <v>0</v>
      </c>
      <c r="AF33" s="196">
        <v>0</v>
      </c>
      <c r="AG33" s="196">
        <v>0</v>
      </c>
      <c r="AH33" s="196">
        <v>0</v>
      </c>
      <c r="AI33" s="196">
        <v>0</v>
      </c>
      <c r="AJ33" s="196">
        <v>0</v>
      </c>
      <c r="AK33" s="196">
        <v>0</v>
      </c>
    </row>
    <row r="34" spans="1:37" ht="62.25" customHeight="1" x14ac:dyDescent="0.25">
      <c r="A34" s="206">
        <v>6</v>
      </c>
      <c r="B34" s="7" t="s">
        <v>343</v>
      </c>
      <c r="C34" s="56"/>
      <c r="D34" s="56"/>
      <c r="E34" s="56"/>
      <c r="F34" s="56"/>
      <c r="G34" s="13" t="s">
        <v>352</v>
      </c>
      <c r="H34" s="27" t="s">
        <v>353</v>
      </c>
      <c r="I34" s="133"/>
      <c r="J34" s="27"/>
      <c r="K34" s="146"/>
      <c r="L34" s="240"/>
      <c r="M34" s="106"/>
      <c r="N34" s="114">
        <v>30</v>
      </c>
      <c r="O34" s="106"/>
      <c r="P34" s="106"/>
      <c r="Q34" s="77">
        <v>1</v>
      </c>
      <c r="R34" s="250"/>
      <c r="S34" s="107"/>
      <c r="T34" s="107"/>
      <c r="U34" s="107"/>
      <c r="V34" s="107"/>
      <c r="W34" s="107"/>
      <c r="X34" s="107"/>
      <c r="Y34" s="107"/>
      <c r="Z34" s="107"/>
      <c r="AA34" s="107"/>
      <c r="AB34" s="107"/>
      <c r="AC34" s="107"/>
      <c r="AD34" s="109"/>
      <c r="AE34" s="192">
        <f t="shared" si="2"/>
        <v>0</v>
      </c>
      <c r="AF34" s="196"/>
      <c r="AG34" s="196"/>
      <c r="AH34" s="196"/>
      <c r="AI34" s="196"/>
      <c r="AJ34" s="196"/>
      <c r="AK34" s="196"/>
    </row>
    <row r="35" spans="1:37" ht="42" customHeight="1" x14ac:dyDescent="0.25">
      <c r="A35" s="60">
        <v>7</v>
      </c>
      <c r="B35" s="7" t="s">
        <v>74</v>
      </c>
      <c r="C35" s="56"/>
      <c r="D35" s="56"/>
      <c r="E35" s="56"/>
      <c r="F35" s="56"/>
      <c r="G35" s="13" t="s">
        <v>75</v>
      </c>
      <c r="H35" s="27" t="s">
        <v>76</v>
      </c>
      <c r="I35" s="133" t="s">
        <v>58</v>
      </c>
      <c r="J35" s="27"/>
      <c r="K35" s="146"/>
      <c r="L35" s="106"/>
      <c r="M35" s="106"/>
      <c r="N35" s="106"/>
      <c r="O35" s="106"/>
      <c r="P35" s="188">
        <v>30</v>
      </c>
      <c r="Q35" s="77">
        <v>1</v>
      </c>
      <c r="R35" s="250"/>
      <c r="S35" s="107"/>
      <c r="T35" s="107"/>
      <c r="U35" s="107"/>
      <c r="V35" s="107"/>
      <c r="W35" s="107"/>
      <c r="X35" s="107"/>
      <c r="Y35" s="107"/>
      <c r="Z35" s="107"/>
      <c r="AA35" s="107"/>
      <c r="AB35" s="107"/>
      <c r="AC35" s="107"/>
      <c r="AD35" s="109"/>
      <c r="AE35" s="192">
        <f t="shared" si="2"/>
        <v>0</v>
      </c>
      <c r="AF35" s="196">
        <v>0</v>
      </c>
      <c r="AG35" s="196">
        <v>0</v>
      </c>
      <c r="AH35" s="196">
        <v>0</v>
      </c>
      <c r="AI35" s="196">
        <v>0</v>
      </c>
      <c r="AJ35" s="196">
        <v>1</v>
      </c>
      <c r="AK35" s="196">
        <v>1</v>
      </c>
    </row>
    <row r="36" spans="1:37" ht="18" customHeight="1" x14ac:dyDescent="0.25">
      <c r="A36" s="204" t="s">
        <v>41</v>
      </c>
      <c r="B36" s="205"/>
      <c r="C36" s="58"/>
      <c r="D36" s="58"/>
      <c r="E36" s="58"/>
      <c r="F36" s="58"/>
      <c r="G36" s="202"/>
      <c r="H36" s="203"/>
      <c r="I36" s="203"/>
      <c r="J36" s="203"/>
      <c r="K36" s="203"/>
      <c r="L36" s="203"/>
      <c r="M36" s="203"/>
      <c r="N36" s="203"/>
      <c r="O36" s="203"/>
      <c r="P36" s="203"/>
      <c r="Q36" s="252"/>
      <c r="R36" s="203"/>
      <c r="S36" s="203"/>
      <c r="T36" s="203"/>
      <c r="U36" s="203"/>
      <c r="V36" s="203"/>
      <c r="W36" s="203"/>
      <c r="X36" s="203"/>
      <c r="Y36" s="203"/>
      <c r="Z36" s="203"/>
      <c r="AA36" s="203"/>
      <c r="AB36" s="203"/>
      <c r="AC36" s="203"/>
      <c r="AD36" s="203"/>
      <c r="AE36" s="203"/>
      <c r="AF36" s="35"/>
      <c r="AG36" s="35"/>
      <c r="AH36" s="35"/>
      <c r="AI36" s="35"/>
      <c r="AJ36" s="35"/>
      <c r="AK36" s="35"/>
    </row>
    <row r="37" spans="1:37" ht="52.5" customHeight="1" x14ac:dyDescent="0.25">
      <c r="A37" s="61">
        <v>1</v>
      </c>
      <c r="B37" s="21" t="s">
        <v>42</v>
      </c>
      <c r="C37" s="55"/>
      <c r="D37" s="55"/>
      <c r="E37" s="55"/>
      <c r="F37" s="55"/>
      <c r="G37" s="20" t="s">
        <v>103</v>
      </c>
      <c r="H37" s="26" t="s">
        <v>51</v>
      </c>
      <c r="I37" s="133" t="s">
        <v>58</v>
      </c>
      <c r="J37" s="27"/>
      <c r="K37" s="146"/>
      <c r="L37" s="245">
        <v>14</v>
      </c>
      <c r="M37" s="30"/>
      <c r="N37" s="106"/>
      <c r="O37" s="253" t="s">
        <v>114</v>
      </c>
      <c r="P37" s="30"/>
      <c r="Q37" s="77">
        <v>2</v>
      </c>
      <c r="R37" s="250"/>
      <c r="S37" s="107"/>
      <c r="T37" s="107"/>
      <c r="U37" s="107"/>
      <c r="V37" s="107"/>
      <c r="W37" s="107"/>
      <c r="X37" s="107"/>
      <c r="Y37" s="107"/>
      <c r="Z37" s="107"/>
      <c r="AA37" s="107"/>
      <c r="AB37" s="107"/>
      <c r="AC37" s="107"/>
      <c r="AD37" s="112"/>
      <c r="AE37" s="192">
        <f t="shared" si="2"/>
        <v>0</v>
      </c>
      <c r="AF37" s="196">
        <v>0.33</v>
      </c>
      <c r="AG37" s="196">
        <v>0.33</v>
      </c>
      <c r="AH37" s="196">
        <v>1</v>
      </c>
      <c r="AI37" s="196">
        <v>1</v>
      </c>
      <c r="AJ37" s="196">
        <v>1</v>
      </c>
      <c r="AK37" s="196">
        <v>1</v>
      </c>
    </row>
    <row r="38" spans="1:37" ht="81" customHeight="1" thickBot="1" x14ac:dyDescent="0.3">
      <c r="A38" s="254">
        <v>2</v>
      </c>
      <c r="B38" s="255" t="s">
        <v>310</v>
      </c>
      <c r="C38" s="256"/>
      <c r="D38" s="256"/>
      <c r="E38" s="256"/>
      <c r="F38" s="256"/>
      <c r="G38" s="257" t="s">
        <v>44</v>
      </c>
      <c r="H38" s="258" t="s">
        <v>51</v>
      </c>
      <c r="I38" s="259" t="s">
        <v>58</v>
      </c>
      <c r="J38" s="260"/>
      <c r="K38" s="261"/>
      <c r="L38" s="262">
        <v>30</v>
      </c>
      <c r="M38" s="263"/>
      <c r="N38" s="264"/>
      <c r="O38" s="264"/>
      <c r="P38" s="265" t="s">
        <v>114</v>
      </c>
      <c r="Q38" s="266">
        <v>2</v>
      </c>
      <c r="R38" s="250"/>
      <c r="S38" s="107"/>
      <c r="T38" s="107"/>
      <c r="U38" s="107"/>
      <c r="V38" s="107"/>
      <c r="W38" s="107"/>
      <c r="X38" s="107"/>
      <c r="Y38" s="107"/>
      <c r="Z38" s="107"/>
      <c r="AA38" s="107"/>
      <c r="AB38" s="107"/>
      <c r="AC38" s="107"/>
      <c r="AD38" s="112"/>
      <c r="AE38" s="192">
        <f t="shared" si="2"/>
        <v>0</v>
      </c>
      <c r="AF38" s="196">
        <v>0.4</v>
      </c>
      <c r="AG38" s="196">
        <v>0.6</v>
      </c>
      <c r="AH38" s="196">
        <v>0.6</v>
      </c>
      <c r="AI38" s="196">
        <v>0.6</v>
      </c>
      <c r="AJ38" s="196">
        <v>0.7</v>
      </c>
      <c r="AK38" s="196">
        <v>1</v>
      </c>
    </row>
    <row r="39" spans="1:37" x14ac:dyDescent="0.25">
      <c r="A39" s="2"/>
      <c r="B39" s="2"/>
      <c r="C39" s="2"/>
      <c r="D39" s="2"/>
      <c r="E39" s="2"/>
      <c r="F39" s="2"/>
      <c r="G39" s="2"/>
      <c r="H39" s="2"/>
      <c r="I39" s="136"/>
      <c r="J39" s="2"/>
      <c r="K39" s="122"/>
      <c r="L39" s="121"/>
      <c r="M39" s="121"/>
      <c r="N39" s="121"/>
      <c r="O39" s="121"/>
      <c r="P39" s="121"/>
      <c r="Q39" s="1"/>
      <c r="R39" s="1"/>
      <c r="S39" s="1"/>
      <c r="T39" s="1"/>
      <c r="U39" s="1"/>
      <c r="V39" s="1"/>
      <c r="W39" s="1"/>
      <c r="X39" s="1"/>
      <c r="Y39" s="1"/>
      <c r="Z39" s="1"/>
      <c r="AA39" s="1"/>
      <c r="AB39" s="1"/>
      <c r="AC39" s="1"/>
      <c r="AD39" s="1"/>
      <c r="AE39" s="1"/>
      <c r="AF39" s="89">
        <f>AVERAGE(AF19:AF38)</f>
        <v>0.30857142857142861</v>
      </c>
      <c r="AG39" s="89">
        <f>AVERAGE(AG19:AG38)</f>
        <v>0.43714285714285711</v>
      </c>
      <c r="AH39" s="89">
        <f>AVERAGE(AH19:AH38)</f>
        <v>0.53714285714285714</v>
      </c>
      <c r="AI39" s="89">
        <f>AVERAGE(AI19:AI38)</f>
        <v>0.55499999999999994</v>
      </c>
      <c r="AJ39" s="89">
        <f>AVERAGE(AJ19:AJ38)</f>
        <v>0.65714285714285714</v>
      </c>
      <c r="AK39" s="96">
        <v>0.91</v>
      </c>
    </row>
    <row r="41" spans="1:37" x14ac:dyDescent="0.25">
      <c r="A41" t="s">
        <v>136</v>
      </c>
      <c r="C41" s="244" t="s">
        <v>356</v>
      </c>
      <c r="D41" s="244"/>
      <c r="E41" s="244"/>
    </row>
    <row r="42" spans="1:37" x14ac:dyDescent="0.25">
      <c r="A42" t="s">
        <v>141</v>
      </c>
      <c r="C42" t="s">
        <v>313</v>
      </c>
    </row>
    <row r="45" spans="1:37" x14ac:dyDescent="0.25">
      <c r="C45" s="394"/>
      <c r="D45" s="394"/>
      <c r="E45" s="394"/>
    </row>
    <row r="46" spans="1:37" x14ac:dyDescent="0.25">
      <c r="B46" s="210"/>
    </row>
    <row r="47" spans="1:37" x14ac:dyDescent="0.25">
      <c r="G47" s="97"/>
    </row>
    <row r="48" spans="1:37" x14ac:dyDescent="0.25">
      <c r="B48" s="211"/>
    </row>
    <row r="49" spans="2:2" x14ac:dyDescent="0.25">
      <c r="B49" s="211"/>
    </row>
  </sheetData>
  <mergeCells count="24">
    <mergeCell ref="AF14:AK14"/>
    <mergeCell ref="R16:AC16"/>
    <mergeCell ref="AE16:AE17"/>
    <mergeCell ref="I16:I17"/>
    <mergeCell ref="C45:E45"/>
    <mergeCell ref="J16:J17"/>
    <mergeCell ref="K16:P16"/>
    <mergeCell ref="A7:AE8"/>
    <mergeCell ref="A20:F20"/>
    <mergeCell ref="A9:AE10"/>
    <mergeCell ref="A11:AE12"/>
    <mergeCell ref="A13:AE13"/>
    <mergeCell ref="A14:AE15"/>
    <mergeCell ref="A16:A17"/>
    <mergeCell ref="B16:B17"/>
    <mergeCell ref="C16:F16"/>
    <mergeCell ref="G16:G17"/>
    <mergeCell ref="H16:H17"/>
    <mergeCell ref="Q16:Q17"/>
    <mergeCell ref="C1:Y4"/>
    <mergeCell ref="Z1:AE2"/>
    <mergeCell ref="Z3:AE4"/>
    <mergeCell ref="C5:Y6"/>
    <mergeCell ref="Z5:AE6"/>
  </mergeCell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 sqref="B2"/>
    </sheetView>
  </sheetViews>
  <sheetFormatPr baseColWidth="10" defaultRowHeight="15" x14ac:dyDescent="0.25"/>
  <cols>
    <col min="1" max="1" width="29.85546875" customWidth="1"/>
  </cols>
  <sheetData>
    <row r="1" spans="1:3" x14ac:dyDescent="0.25">
      <c r="A1" t="s">
        <v>145</v>
      </c>
    </row>
    <row r="2" spans="1:3" x14ac:dyDescent="0.25">
      <c r="A2" t="s">
        <v>146</v>
      </c>
      <c r="B2">
        <v>6</v>
      </c>
    </row>
    <row r="3" spans="1:3" x14ac:dyDescent="0.25">
      <c r="A3" t="s">
        <v>117</v>
      </c>
      <c r="B3">
        <v>10</v>
      </c>
    </row>
    <row r="4" spans="1:3" x14ac:dyDescent="0.25">
      <c r="A4" t="s">
        <v>147</v>
      </c>
      <c r="B4">
        <v>14</v>
      </c>
    </row>
    <row r="5" spans="1:3" x14ac:dyDescent="0.25">
      <c r="A5" t="s">
        <v>148</v>
      </c>
      <c r="B5">
        <v>13</v>
      </c>
    </row>
    <row r="6" spans="1:3" x14ac:dyDescent="0.25">
      <c r="A6" t="s">
        <v>149</v>
      </c>
      <c r="B6">
        <v>44</v>
      </c>
    </row>
    <row r="7" spans="1:3" x14ac:dyDescent="0.25">
      <c r="A7" t="s">
        <v>153</v>
      </c>
      <c r="B7">
        <v>69</v>
      </c>
    </row>
    <row r="8" spans="1:3" x14ac:dyDescent="0.25">
      <c r="A8" t="s">
        <v>151</v>
      </c>
      <c r="B8">
        <f>SUM(B2:B7)</f>
        <v>156</v>
      </c>
    </row>
    <row r="10" spans="1:3" x14ac:dyDescent="0.25">
      <c r="A10" s="35" t="s">
        <v>157</v>
      </c>
      <c r="B10" s="35" t="s">
        <v>155</v>
      </c>
      <c r="C10" s="35" t="s">
        <v>156</v>
      </c>
    </row>
    <row r="11" spans="1:3" x14ac:dyDescent="0.25">
      <c r="A11" s="35" t="s">
        <v>82</v>
      </c>
      <c r="B11" s="35">
        <v>4</v>
      </c>
      <c r="C11" s="35">
        <v>4</v>
      </c>
    </row>
    <row r="12" spans="1:3" x14ac:dyDescent="0.25">
      <c r="A12" s="35" t="s">
        <v>158</v>
      </c>
      <c r="B12" s="35">
        <v>8</v>
      </c>
      <c r="C12" s="35">
        <v>7</v>
      </c>
    </row>
    <row r="13" spans="1:3" x14ac:dyDescent="0.25">
      <c r="A13" s="35" t="s">
        <v>159</v>
      </c>
      <c r="B13" s="35">
        <v>9</v>
      </c>
      <c r="C13" s="35">
        <v>7</v>
      </c>
    </row>
    <row r="14" spans="1:3" x14ac:dyDescent="0.25">
      <c r="A14" s="35" t="s">
        <v>120</v>
      </c>
      <c r="B14" s="35">
        <v>13</v>
      </c>
      <c r="C14" s="35">
        <v>13</v>
      </c>
    </row>
    <row r="15" spans="1:3" x14ac:dyDescent="0.25">
      <c r="A15" s="35" t="s">
        <v>112</v>
      </c>
      <c r="B15" s="35">
        <v>6</v>
      </c>
      <c r="C15" s="35">
        <v>6</v>
      </c>
    </row>
    <row r="16" spans="1:3" x14ac:dyDescent="0.25">
      <c r="A16" s="35" t="s">
        <v>81</v>
      </c>
      <c r="B16" s="35">
        <v>6</v>
      </c>
      <c r="C16" s="35">
        <v>6</v>
      </c>
    </row>
    <row r="17" spans="1:5" x14ac:dyDescent="0.25">
      <c r="A17" s="35" t="s">
        <v>160</v>
      </c>
      <c r="B17" s="35">
        <v>4</v>
      </c>
      <c r="C17" s="35">
        <v>4</v>
      </c>
    </row>
    <row r="18" spans="1:5" x14ac:dyDescent="0.25">
      <c r="A18" s="35" t="s">
        <v>161</v>
      </c>
      <c r="B18" s="35">
        <v>6</v>
      </c>
      <c r="C18" s="35">
        <v>6</v>
      </c>
    </row>
    <row r="19" spans="1:5" x14ac:dyDescent="0.25">
      <c r="A19" s="35" t="s">
        <v>162</v>
      </c>
      <c r="B19" s="35">
        <v>10</v>
      </c>
      <c r="C19" s="35">
        <v>10</v>
      </c>
    </row>
    <row r="20" spans="1:5" x14ac:dyDescent="0.25">
      <c r="A20" s="35" t="s">
        <v>163</v>
      </c>
      <c r="B20" s="35">
        <v>1</v>
      </c>
      <c r="C20" s="35">
        <v>1</v>
      </c>
    </row>
    <row r="21" spans="1:5" x14ac:dyDescent="0.25">
      <c r="A21" s="35" t="s">
        <v>164</v>
      </c>
      <c r="B21" s="35">
        <v>13</v>
      </c>
      <c r="C21" s="35">
        <v>10</v>
      </c>
    </row>
    <row r="22" spans="1:5" x14ac:dyDescent="0.25">
      <c r="A22" s="35" t="s">
        <v>165</v>
      </c>
      <c r="B22" s="35">
        <v>12</v>
      </c>
      <c r="C22" s="35">
        <v>12</v>
      </c>
    </row>
    <row r="23" spans="1:5" x14ac:dyDescent="0.25">
      <c r="A23" s="35" t="s">
        <v>166</v>
      </c>
      <c r="B23" s="35">
        <v>2</v>
      </c>
      <c r="C23" s="35">
        <v>2</v>
      </c>
    </row>
    <row r="24" spans="1:5" x14ac:dyDescent="0.25">
      <c r="A24" s="35" t="s">
        <v>167</v>
      </c>
      <c r="B24" s="35">
        <v>7</v>
      </c>
      <c r="C24" s="35">
        <v>7</v>
      </c>
    </row>
    <row r="25" spans="1:5" x14ac:dyDescent="0.25">
      <c r="A25" s="35" t="s">
        <v>51</v>
      </c>
      <c r="B25" s="35">
        <v>4</v>
      </c>
      <c r="C25" s="35">
        <v>5</v>
      </c>
    </row>
    <row r="26" spans="1:5" x14ac:dyDescent="0.25">
      <c r="A26" s="80" t="s">
        <v>168</v>
      </c>
      <c r="B26" s="81">
        <f>SUM(B11:B25)</f>
        <v>105</v>
      </c>
      <c r="C26" s="81">
        <f>SUM(C11:C25)</f>
        <v>100</v>
      </c>
    </row>
    <row r="27" spans="1:5" x14ac:dyDescent="0.25">
      <c r="A27" s="101"/>
    </row>
    <row r="28" spans="1:5" x14ac:dyDescent="0.25">
      <c r="A28" s="101"/>
      <c r="B28" s="99"/>
      <c r="C28" s="99"/>
      <c r="D28" s="99"/>
      <c r="E28" s="99"/>
    </row>
    <row r="29" spans="1:5" x14ac:dyDescent="0.25">
      <c r="A29" s="100"/>
      <c r="B29" s="100"/>
      <c r="C29" s="100"/>
    </row>
    <row r="30" spans="1:5" x14ac:dyDescent="0.25">
      <c r="A30" s="100"/>
      <c r="B30" s="100"/>
      <c r="C30" s="100"/>
    </row>
    <row r="31" spans="1:5" x14ac:dyDescent="0.25">
      <c r="A31" s="100"/>
      <c r="B31" s="100"/>
      <c r="C31" s="100"/>
    </row>
    <row r="32" spans="1:5" x14ac:dyDescent="0.25">
      <c r="B32" s="100"/>
      <c r="C32" s="10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workbookViewId="0">
      <selection activeCell="D8" sqref="D8"/>
    </sheetView>
  </sheetViews>
  <sheetFormatPr baseColWidth="10" defaultRowHeight="15" x14ac:dyDescent="0.25"/>
  <cols>
    <col min="1" max="1" width="11.42578125" style="120"/>
    <col min="2" max="2" width="40.7109375" style="120" customWidth="1"/>
    <col min="3" max="3" width="35.85546875" style="120" customWidth="1"/>
    <col min="4" max="4" width="43.28515625" style="229" customWidth="1"/>
    <col min="5" max="5" width="0" style="120" hidden="1" customWidth="1"/>
    <col min="6" max="6" width="20.140625" style="120" customWidth="1"/>
    <col min="7" max="7" width="11.42578125" style="120"/>
    <col min="8" max="19" width="0" style="120" hidden="1" customWidth="1"/>
    <col min="20" max="20" width="11.42578125" style="120"/>
    <col min="21" max="32" width="0" style="120" hidden="1" customWidth="1"/>
    <col min="33" max="34" width="11.42578125" style="120"/>
    <col min="35" max="35" width="17.5703125" style="120" customWidth="1"/>
    <col min="36" max="16384" width="11.42578125" style="120"/>
  </cols>
  <sheetData>
    <row r="1" spans="1:34" x14ac:dyDescent="0.25">
      <c r="C1" s="120" t="s">
        <v>318</v>
      </c>
      <c r="F1" s="120" t="s">
        <v>152</v>
      </c>
      <c r="H1" s="120" t="s">
        <v>123</v>
      </c>
      <c r="I1" s="120" t="s">
        <v>150</v>
      </c>
      <c r="J1" s="120" t="s">
        <v>125</v>
      </c>
      <c r="K1" s="120" t="s">
        <v>126</v>
      </c>
      <c r="L1" s="120" t="s">
        <v>127</v>
      </c>
      <c r="M1" s="120" t="s">
        <v>128</v>
      </c>
      <c r="N1" s="120" t="s">
        <v>129</v>
      </c>
      <c r="O1" s="120" t="s">
        <v>130</v>
      </c>
      <c r="P1" s="120" t="s">
        <v>131</v>
      </c>
      <c r="Q1" s="120" t="s">
        <v>132</v>
      </c>
      <c r="R1" s="120" t="s">
        <v>133</v>
      </c>
      <c r="S1" s="120" t="s">
        <v>134</v>
      </c>
      <c r="T1" s="120" t="s">
        <v>151</v>
      </c>
    </row>
    <row r="2" spans="1:34" ht="51" x14ac:dyDescent="0.25">
      <c r="A2" s="120">
        <v>1</v>
      </c>
      <c r="B2" s="10" t="s">
        <v>49</v>
      </c>
      <c r="C2" s="10" t="s">
        <v>338</v>
      </c>
      <c r="D2" s="230" t="s">
        <v>24</v>
      </c>
      <c r="E2" s="231" t="s">
        <v>51</v>
      </c>
      <c r="F2" s="231" t="s">
        <v>58</v>
      </c>
      <c r="G2" s="231" t="s">
        <v>58</v>
      </c>
      <c r="H2" s="29"/>
      <c r="I2" s="29"/>
      <c r="J2" s="30">
        <v>20</v>
      </c>
      <c r="K2" s="30"/>
      <c r="L2" s="30"/>
      <c r="M2" s="30"/>
      <c r="N2" s="30">
        <v>21</v>
      </c>
      <c r="O2" s="30"/>
      <c r="P2" s="30"/>
      <c r="Q2" s="30"/>
      <c r="R2" s="30">
        <v>20</v>
      </c>
      <c r="S2" s="30"/>
      <c r="T2" s="226">
        <v>3</v>
      </c>
      <c r="U2" s="108"/>
      <c r="V2" s="108">
        <v>14</v>
      </c>
      <c r="W2" s="108"/>
      <c r="X2" s="108"/>
      <c r="Y2" s="108"/>
      <c r="Z2" s="108">
        <v>14</v>
      </c>
      <c r="AA2" s="108"/>
      <c r="AB2" s="108"/>
      <c r="AC2" s="108"/>
      <c r="AD2" s="108"/>
      <c r="AE2" s="108">
        <v>12</v>
      </c>
      <c r="AF2" s="108"/>
      <c r="AG2" s="109">
        <v>3</v>
      </c>
      <c r="AH2" s="227">
        <f t="shared" ref="AH2:AH12" si="0">AG2/T2</f>
        <v>1</v>
      </c>
    </row>
    <row r="3" spans="1:34" ht="51" x14ac:dyDescent="0.25">
      <c r="A3" s="120">
        <v>2</v>
      </c>
      <c r="B3" s="10" t="s">
        <v>18</v>
      </c>
      <c r="C3" s="10" t="s">
        <v>319</v>
      </c>
      <c r="D3" s="230" t="s">
        <v>45</v>
      </c>
      <c r="E3" s="25" t="s">
        <v>46</v>
      </c>
      <c r="F3" s="232" t="s">
        <v>58</v>
      </c>
      <c r="G3" s="232" t="s">
        <v>113</v>
      </c>
      <c r="H3" s="30">
        <v>20</v>
      </c>
      <c r="I3" s="29"/>
      <c r="J3" s="30"/>
      <c r="K3" s="30"/>
      <c r="L3" s="30"/>
      <c r="M3" s="30"/>
      <c r="N3" s="30">
        <v>30</v>
      </c>
      <c r="O3" s="30"/>
      <c r="P3" s="30"/>
      <c r="Q3" s="30"/>
      <c r="R3" s="30"/>
      <c r="S3" s="119"/>
      <c r="T3" s="226">
        <v>2</v>
      </c>
      <c r="U3" s="108"/>
      <c r="V3" s="108"/>
      <c r="W3" s="108">
        <v>31</v>
      </c>
      <c r="X3" s="108"/>
      <c r="Y3" s="108"/>
      <c r="Z3" s="108"/>
      <c r="AA3" s="108"/>
      <c r="AB3" s="108"/>
      <c r="AC3" s="108">
        <v>4</v>
      </c>
      <c r="AD3" s="108"/>
      <c r="AE3" s="108"/>
      <c r="AF3" s="108"/>
      <c r="AG3" s="109">
        <v>2</v>
      </c>
      <c r="AH3" s="227">
        <f t="shared" si="0"/>
        <v>1</v>
      </c>
    </row>
    <row r="4" spans="1:34" ht="76.5" x14ac:dyDescent="0.25">
      <c r="A4" s="120">
        <v>3</v>
      </c>
      <c r="B4" s="10" t="s">
        <v>25</v>
      </c>
      <c r="C4" s="10" t="s">
        <v>320</v>
      </c>
      <c r="D4" s="10" t="s">
        <v>23</v>
      </c>
      <c r="E4" s="224" t="s">
        <v>51</v>
      </c>
      <c r="F4" s="232" t="s">
        <v>58</v>
      </c>
      <c r="G4" s="232" t="s">
        <v>51</v>
      </c>
      <c r="H4" s="30">
        <v>30</v>
      </c>
      <c r="I4" s="29"/>
      <c r="J4" s="30"/>
      <c r="K4" s="30"/>
      <c r="L4" s="30"/>
      <c r="M4" s="30"/>
      <c r="N4" s="30"/>
      <c r="O4" s="30"/>
      <c r="P4" s="30"/>
      <c r="Q4" s="30"/>
      <c r="R4" s="30"/>
      <c r="T4" s="226">
        <v>1</v>
      </c>
      <c r="U4" s="108"/>
      <c r="V4" s="108">
        <v>6</v>
      </c>
      <c r="W4" s="108"/>
      <c r="X4" s="108"/>
      <c r="Y4" s="108"/>
      <c r="Z4" s="108"/>
      <c r="AA4" s="108"/>
      <c r="AB4" s="108"/>
      <c r="AC4" s="108"/>
      <c r="AD4" s="108"/>
      <c r="AE4" s="108"/>
      <c r="AF4" s="108"/>
      <c r="AG4" s="109">
        <v>1</v>
      </c>
      <c r="AH4" s="227">
        <f t="shared" si="0"/>
        <v>1</v>
      </c>
    </row>
    <row r="5" spans="1:34" ht="25.5" x14ac:dyDescent="0.25">
      <c r="A5" s="120">
        <v>4</v>
      </c>
      <c r="B5" s="10" t="s">
        <v>321</v>
      </c>
      <c r="C5" s="10" t="s">
        <v>319</v>
      </c>
      <c r="D5" s="10" t="s">
        <v>32</v>
      </c>
      <c r="E5" s="224" t="s">
        <v>51</v>
      </c>
      <c r="F5" s="232" t="s">
        <v>58</v>
      </c>
      <c r="G5" s="232" t="s">
        <v>51</v>
      </c>
      <c r="H5" s="30">
        <v>30</v>
      </c>
      <c r="I5" s="30"/>
      <c r="J5" s="30"/>
      <c r="K5" s="30"/>
      <c r="L5" s="30"/>
      <c r="M5" s="30"/>
      <c r="N5" s="30">
        <v>27</v>
      </c>
      <c r="O5" s="30"/>
      <c r="P5" s="30"/>
      <c r="Q5" s="30"/>
      <c r="R5" s="30"/>
      <c r="S5" s="30"/>
      <c r="T5" s="226">
        <v>2</v>
      </c>
      <c r="U5" s="108">
        <v>29</v>
      </c>
      <c r="V5" s="108"/>
      <c r="W5" s="108"/>
      <c r="X5" s="108"/>
      <c r="Y5" s="108"/>
      <c r="Z5" s="108"/>
      <c r="AA5" s="108">
        <v>13</v>
      </c>
      <c r="AB5" s="108"/>
      <c r="AC5" s="108"/>
      <c r="AD5" s="108"/>
      <c r="AE5" s="108"/>
      <c r="AF5" s="108"/>
      <c r="AG5" s="109">
        <v>2</v>
      </c>
      <c r="AH5" s="227">
        <f t="shared" si="0"/>
        <v>1</v>
      </c>
    </row>
    <row r="6" spans="1:34" ht="89.25" x14ac:dyDescent="0.25">
      <c r="A6" s="120">
        <v>5</v>
      </c>
      <c r="B6" s="10" t="s">
        <v>339</v>
      </c>
      <c r="C6" s="10" t="s">
        <v>337</v>
      </c>
      <c r="D6" s="10" t="s">
        <v>64</v>
      </c>
      <c r="E6" s="224" t="s">
        <v>51</v>
      </c>
      <c r="F6" s="232" t="s">
        <v>58</v>
      </c>
      <c r="G6" s="232" t="s">
        <v>51</v>
      </c>
      <c r="H6" s="30"/>
      <c r="I6" s="30">
        <v>28</v>
      </c>
      <c r="J6" s="30"/>
      <c r="K6" s="30"/>
      <c r="L6" s="30"/>
      <c r="M6" s="30"/>
      <c r="N6" s="30"/>
      <c r="O6" s="30"/>
      <c r="P6" s="30"/>
      <c r="Q6" s="30"/>
      <c r="R6" s="30"/>
      <c r="S6" s="30"/>
      <c r="T6" s="226">
        <v>1</v>
      </c>
      <c r="U6" s="108"/>
      <c r="V6" s="108">
        <v>27</v>
      </c>
      <c r="W6" s="108"/>
      <c r="X6" s="108"/>
      <c r="Y6" s="108"/>
      <c r="Z6" s="108"/>
      <c r="AA6" s="108"/>
      <c r="AB6" s="108"/>
      <c r="AC6" s="108"/>
      <c r="AD6" s="108"/>
      <c r="AE6" s="108"/>
      <c r="AF6" s="108"/>
      <c r="AG6" s="109">
        <v>1</v>
      </c>
      <c r="AH6" s="227">
        <f t="shared" si="0"/>
        <v>1</v>
      </c>
    </row>
    <row r="7" spans="1:34" ht="38.25" x14ac:dyDescent="0.25">
      <c r="A7" s="120">
        <v>6</v>
      </c>
      <c r="B7" s="10" t="s">
        <v>65</v>
      </c>
      <c r="C7" s="10" t="s">
        <v>322</v>
      </c>
      <c r="D7" s="10" t="s">
        <v>66</v>
      </c>
      <c r="E7" s="224" t="s">
        <v>69</v>
      </c>
      <c r="F7" s="232" t="s">
        <v>58</v>
      </c>
      <c r="G7" s="232" t="s">
        <v>113</v>
      </c>
      <c r="H7" s="30"/>
      <c r="I7" s="30">
        <v>28</v>
      </c>
      <c r="J7" s="30"/>
      <c r="K7" s="30"/>
      <c r="L7" s="30"/>
      <c r="M7" s="30"/>
      <c r="N7" s="30"/>
      <c r="O7" s="30"/>
      <c r="P7" s="30"/>
      <c r="Q7" s="30"/>
      <c r="R7" s="30"/>
      <c r="S7" s="30"/>
      <c r="T7" s="226">
        <v>1</v>
      </c>
      <c r="U7" s="108"/>
      <c r="V7" s="108">
        <v>27</v>
      </c>
      <c r="W7" s="108"/>
      <c r="X7" s="108"/>
      <c r="Y7" s="108"/>
      <c r="Z7" s="108"/>
      <c r="AA7" s="108"/>
      <c r="AB7" s="108"/>
      <c r="AC7" s="108"/>
      <c r="AD7" s="108"/>
      <c r="AE7" s="108"/>
      <c r="AF7" s="108"/>
      <c r="AG7" s="109">
        <v>1</v>
      </c>
      <c r="AH7" s="227">
        <f t="shared" si="0"/>
        <v>1</v>
      </c>
    </row>
    <row r="8" spans="1:34" ht="63.75" x14ac:dyDescent="0.25">
      <c r="A8" s="120">
        <v>7</v>
      </c>
      <c r="B8" s="10" t="s">
        <v>67</v>
      </c>
      <c r="C8" s="10" t="s">
        <v>335</v>
      </c>
      <c r="D8" s="10" t="s">
        <v>68</v>
      </c>
      <c r="E8" s="224" t="s">
        <v>70</v>
      </c>
      <c r="F8" s="232" t="s">
        <v>58</v>
      </c>
      <c r="G8" s="232" t="s">
        <v>70</v>
      </c>
      <c r="H8" s="30"/>
      <c r="I8" s="30"/>
      <c r="J8" s="30">
        <v>20</v>
      </c>
      <c r="K8" s="30"/>
      <c r="L8" s="30"/>
      <c r="M8" s="30"/>
      <c r="N8" s="30"/>
      <c r="O8" s="30"/>
      <c r="P8" s="30"/>
      <c r="Q8" s="30"/>
      <c r="R8" s="30"/>
      <c r="S8" s="30"/>
      <c r="T8" s="226">
        <v>1</v>
      </c>
      <c r="U8" s="108"/>
      <c r="V8" s="108"/>
      <c r="W8" s="108">
        <v>19</v>
      </c>
      <c r="X8" s="108"/>
      <c r="Y8" s="108"/>
      <c r="Z8" s="108"/>
      <c r="AA8" s="108"/>
      <c r="AB8" s="108"/>
      <c r="AC8" s="108"/>
      <c r="AD8" s="108"/>
      <c r="AE8" s="108"/>
      <c r="AF8" s="108"/>
      <c r="AG8" s="109">
        <v>1</v>
      </c>
      <c r="AH8" s="227">
        <f t="shared" si="0"/>
        <v>1</v>
      </c>
    </row>
    <row r="9" spans="1:34" ht="89.25" x14ac:dyDescent="0.25">
      <c r="B9" s="212" t="s">
        <v>83</v>
      </c>
      <c r="C9" s="212" t="s">
        <v>334</v>
      </c>
      <c r="D9" s="212" t="s">
        <v>60</v>
      </c>
      <c r="E9" s="213" t="s">
        <v>51</v>
      </c>
      <c r="F9" s="214" t="s">
        <v>336</v>
      </c>
      <c r="G9" s="215" t="s">
        <v>51</v>
      </c>
      <c r="H9" s="115"/>
      <c r="I9" s="113"/>
      <c r="J9" s="115">
        <v>3</v>
      </c>
      <c r="K9" s="115"/>
      <c r="L9" s="115"/>
      <c r="M9" s="115"/>
      <c r="N9" s="115"/>
      <c r="O9" s="115"/>
      <c r="P9" s="115"/>
      <c r="Q9" s="115"/>
      <c r="R9" s="115"/>
      <c r="S9" s="115"/>
      <c r="T9" s="216">
        <v>1</v>
      </c>
      <c r="U9" s="217"/>
      <c r="V9" s="217"/>
      <c r="W9" s="217">
        <v>3</v>
      </c>
      <c r="X9" s="217"/>
      <c r="Y9" s="217"/>
      <c r="Z9" s="217"/>
      <c r="AA9" s="217"/>
      <c r="AB9" s="217"/>
      <c r="AC9" s="217"/>
      <c r="AD9" s="217"/>
      <c r="AE9" s="217"/>
      <c r="AF9" s="217"/>
      <c r="AG9" s="218">
        <v>1</v>
      </c>
      <c r="AH9" s="219">
        <f t="shared" si="0"/>
        <v>1</v>
      </c>
    </row>
    <row r="10" spans="1:34" ht="89.25" x14ac:dyDescent="0.25">
      <c r="A10" s="120">
        <v>8</v>
      </c>
      <c r="B10" s="10" t="s">
        <v>344</v>
      </c>
      <c r="C10" s="10" t="s">
        <v>328</v>
      </c>
      <c r="D10" s="10" t="s">
        <v>308</v>
      </c>
      <c r="E10" s="224" t="s">
        <v>51</v>
      </c>
      <c r="F10" s="232" t="s">
        <v>58</v>
      </c>
      <c r="G10" s="232" t="s">
        <v>113</v>
      </c>
      <c r="H10" s="30"/>
      <c r="I10" s="29"/>
      <c r="J10" s="29">
        <v>31</v>
      </c>
      <c r="K10" s="30">
        <v>30</v>
      </c>
      <c r="L10" s="29"/>
      <c r="M10" s="29"/>
      <c r="N10" s="30">
        <v>30</v>
      </c>
      <c r="O10" s="30"/>
      <c r="P10" s="30"/>
      <c r="Q10" s="30">
        <v>30</v>
      </c>
      <c r="R10" s="30"/>
      <c r="S10" s="30"/>
      <c r="T10" s="226">
        <v>4</v>
      </c>
      <c r="U10" s="108"/>
      <c r="V10" s="108"/>
      <c r="W10" s="108"/>
      <c r="X10" s="108"/>
      <c r="Y10" s="108"/>
      <c r="Z10" s="108"/>
      <c r="AA10" s="108"/>
      <c r="AB10" s="108"/>
      <c r="AC10" s="108"/>
      <c r="AD10" s="108"/>
      <c r="AE10" s="108"/>
      <c r="AF10" s="108">
        <v>18</v>
      </c>
      <c r="AG10" s="109">
        <v>4</v>
      </c>
      <c r="AH10" s="227">
        <f t="shared" si="0"/>
        <v>1</v>
      </c>
    </row>
    <row r="11" spans="1:34" ht="66" customHeight="1" x14ac:dyDescent="0.25">
      <c r="A11" s="120">
        <v>9</v>
      </c>
      <c r="B11" s="10" t="s">
        <v>84</v>
      </c>
      <c r="C11" s="10" t="s">
        <v>350</v>
      </c>
      <c r="D11" s="10" t="s">
        <v>35</v>
      </c>
      <c r="E11" s="224" t="s">
        <v>51</v>
      </c>
      <c r="F11" s="232" t="s">
        <v>58</v>
      </c>
      <c r="G11" s="232" t="s">
        <v>51</v>
      </c>
      <c r="H11" s="30">
        <v>30</v>
      </c>
      <c r="I11" s="29"/>
      <c r="J11" s="29"/>
      <c r="K11" s="29"/>
      <c r="L11" s="29"/>
      <c r="M11" s="29"/>
      <c r="N11" s="30">
        <v>30</v>
      </c>
      <c r="O11" s="29"/>
      <c r="P11" s="29"/>
      <c r="Q11" s="29"/>
      <c r="R11" s="29"/>
      <c r="S11" s="29"/>
      <c r="T11" s="233">
        <v>1</v>
      </c>
      <c r="U11" s="108"/>
      <c r="V11" s="108"/>
      <c r="W11" s="108"/>
      <c r="X11" s="108"/>
      <c r="Y11" s="108"/>
      <c r="Z11" s="108"/>
      <c r="AA11" s="108"/>
      <c r="AB11" s="108"/>
      <c r="AC11" s="108"/>
      <c r="AD11" s="108"/>
      <c r="AE11" s="108"/>
      <c r="AF11" s="108"/>
      <c r="AG11" s="109">
        <v>1</v>
      </c>
      <c r="AH11" s="227">
        <f t="shared" si="0"/>
        <v>1</v>
      </c>
    </row>
    <row r="12" spans="1:34" ht="89.25" x14ac:dyDescent="0.25">
      <c r="A12" s="120">
        <v>10</v>
      </c>
      <c r="B12" s="10" t="s">
        <v>29</v>
      </c>
      <c r="C12" s="10" t="s">
        <v>346</v>
      </c>
      <c r="D12" s="10" t="s">
        <v>30</v>
      </c>
      <c r="E12" s="224" t="s">
        <v>51</v>
      </c>
      <c r="F12" s="232" t="s">
        <v>58</v>
      </c>
      <c r="G12" s="232" t="s">
        <v>51</v>
      </c>
      <c r="H12" s="30"/>
      <c r="I12" s="29"/>
      <c r="J12" s="29"/>
      <c r="K12" s="29">
        <v>30</v>
      </c>
      <c r="L12" s="29"/>
      <c r="M12" s="29"/>
      <c r="N12" s="30"/>
      <c r="O12" s="30">
        <v>31</v>
      </c>
      <c r="P12" s="29"/>
      <c r="Q12" s="29"/>
      <c r="R12" s="29"/>
      <c r="S12" s="30">
        <v>31</v>
      </c>
      <c r="T12" s="30">
        <v>3</v>
      </c>
      <c r="U12" s="108"/>
      <c r="V12" s="108"/>
      <c r="W12" s="108"/>
      <c r="X12" s="108">
        <v>30</v>
      </c>
      <c r="Y12" s="108"/>
      <c r="Z12" s="108"/>
      <c r="AA12" s="108"/>
      <c r="AB12" s="108">
        <v>31</v>
      </c>
      <c r="AC12" s="108"/>
      <c r="AD12" s="108"/>
      <c r="AE12" s="108"/>
      <c r="AF12" s="110">
        <v>11</v>
      </c>
      <c r="AG12" s="109">
        <v>3</v>
      </c>
      <c r="AH12" s="227">
        <f t="shared" si="0"/>
        <v>1</v>
      </c>
    </row>
    <row r="13" spans="1:34" ht="51" x14ac:dyDescent="0.25">
      <c r="B13" s="10" t="s">
        <v>71</v>
      </c>
      <c r="C13" s="10" t="s">
        <v>329</v>
      </c>
      <c r="D13" s="10" t="s">
        <v>28</v>
      </c>
      <c r="E13" s="234" t="s">
        <v>51</v>
      </c>
      <c r="F13" s="232" t="s">
        <v>58</v>
      </c>
      <c r="G13" s="232" t="s">
        <v>51</v>
      </c>
      <c r="H13" s="29"/>
      <c r="I13" s="29"/>
      <c r="J13" s="29"/>
      <c r="K13" s="29"/>
      <c r="L13" s="29"/>
      <c r="M13" s="29"/>
      <c r="N13" s="29"/>
      <c r="O13" s="29"/>
      <c r="P13" s="29"/>
      <c r="Q13" s="29"/>
      <c r="R13" s="29"/>
      <c r="S13" s="29"/>
      <c r="T13" s="226"/>
      <c r="U13" s="108"/>
      <c r="V13" s="108"/>
      <c r="W13" s="108"/>
      <c r="X13" s="108"/>
      <c r="Y13" s="108"/>
      <c r="Z13" s="108"/>
      <c r="AA13" s="108"/>
      <c r="AB13" s="108"/>
      <c r="AC13" s="108"/>
      <c r="AD13" s="108"/>
      <c r="AE13" s="108"/>
      <c r="AF13" s="108"/>
      <c r="AG13" s="109"/>
      <c r="AH13" s="235"/>
    </row>
    <row r="14" spans="1:34" ht="38.25" x14ac:dyDescent="0.25">
      <c r="A14" s="120">
        <v>11</v>
      </c>
      <c r="B14" s="10" t="s">
        <v>20</v>
      </c>
      <c r="C14" s="10" t="s">
        <v>330</v>
      </c>
      <c r="D14" s="10" t="s">
        <v>50</v>
      </c>
      <c r="E14" s="234" t="s">
        <v>51</v>
      </c>
      <c r="F14" s="232" t="s">
        <v>58</v>
      </c>
      <c r="G14" s="232" t="s">
        <v>51</v>
      </c>
      <c r="H14" s="29"/>
      <c r="I14" s="29"/>
      <c r="J14" s="30">
        <v>15</v>
      </c>
      <c r="K14" s="29"/>
      <c r="L14" s="29"/>
      <c r="M14" s="29"/>
      <c r="N14" s="29"/>
      <c r="O14" s="29"/>
      <c r="P14" s="29"/>
      <c r="Q14" s="29"/>
      <c r="R14" s="29"/>
      <c r="S14" s="29"/>
      <c r="T14" s="226">
        <v>1</v>
      </c>
      <c r="U14" s="108"/>
      <c r="V14" s="108"/>
      <c r="W14" s="108">
        <v>11</v>
      </c>
      <c r="X14" s="108"/>
      <c r="Y14" s="108"/>
      <c r="Z14" s="108"/>
      <c r="AA14" s="108"/>
      <c r="AB14" s="108"/>
      <c r="AC14" s="108"/>
      <c r="AD14" s="108"/>
      <c r="AE14" s="108"/>
      <c r="AF14" s="108"/>
      <c r="AG14" s="109">
        <v>1</v>
      </c>
      <c r="AH14" s="227">
        <f>AG14/T14</f>
        <v>1</v>
      </c>
    </row>
    <row r="15" spans="1:34" ht="216.75" x14ac:dyDescent="0.25">
      <c r="A15" s="120">
        <v>12</v>
      </c>
      <c r="B15" s="10" t="s">
        <v>340</v>
      </c>
      <c r="C15" s="10" t="s">
        <v>341</v>
      </c>
      <c r="D15" s="10" t="s">
        <v>55</v>
      </c>
      <c r="E15" s="224" t="s">
        <v>36</v>
      </c>
      <c r="F15" s="232" t="s">
        <v>59</v>
      </c>
      <c r="G15" s="232" t="s">
        <v>36</v>
      </c>
      <c r="H15" s="30">
        <v>31</v>
      </c>
      <c r="I15" s="29"/>
      <c r="J15" s="29"/>
      <c r="K15" s="29"/>
      <c r="L15" s="29"/>
      <c r="M15" s="106"/>
      <c r="N15" s="30"/>
      <c r="O15" s="106">
        <v>31</v>
      </c>
      <c r="P15" s="106"/>
      <c r="Q15" s="106"/>
      <c r="R15" s="106"/>
      <c r="S15" s="30"/>
      <c r="T15" s="226">
        <v>2</v>
      </c>
      <c r="U15" s="107"/>
      <c r="V15" s="107">
        <v>2</v>
      </c>
      <c r="W15" s="107"/>
      <c r="X15" s="107"/>
      <c r="Y15" s="107"/>
      <c r="Z15" s="107"/>
      <c r="AA15" s="107"/>
      <c r="AB15" s="107"/>
      <c r="AC15" s="107">
        <v>30</v>
      </c>
      <c r="AD15" s="107"/>
      <c r="AE15" s="107"/>
      <c r="AF15" s="107"/>
      <c r="AG15" s="109">
        <v>2</v>
      </c>
      <c r="AH15" s="227">
        <f>AG15/T15</f>
        <v>1</v>
      </c>
    </row>
    <row r="16" spans="1:34" ht="51" hidden="1" x14ac:dyDescent="0.25">
      <c r="B16" s="10" t="s">
        <v>85</v>
      </c>
      <c r="C16" s="10" t="s">
        <v>323</v>
      </c>
      <c r="D16" s="10" t="s">
        <v>86</v>
      </c>
      <c r="E16" s="224" t="s">
        <v>48</v>
      </c>
      <c r="F16" s="225" t="s">
        <v>36</v>
      </c>
      <c r="G16" s="225" t="s">
        <v>48</v>
      </c>
      <c r="H16" s="29"/>
      <c r="I16" s="29"/>
      <c r="J16" s="29">
        <v>31</v>
      </c>
      <c r="K16" s="29"/>
      <c r="L16" s="29"/>
      <c r="M16" s="29"/>
      <c r="N16" s="29"/>
      <c r="O16" s="29"/>
      <c r="P16" s="29"/>
      <c r="Q16" s="29">
        <v>30</v>
      </c>
      <c r="R16" s="29"/>
      <c r="S16" s="29"/>
      <c r="T16" s="226">
        <v>2</v>
      </c>
      <c r="U16" s="107"/>
      <c r="V16" s="107">
        <v>20</v>
      </c>
      <c r="W16" s="107"/>
      <c r="X16" s="107"/>
      <c r="Y16" s="107"/>
      <c r="Z16" s="107"/>
      <c r="AA16" s="107"/>
      <c r="AB16" s="107">
        <v>4</v>
      </c>
      <c r="AC16" s="107"/>
      <c r="AD16" s="107"/>
      <c r="AE16" s="107"/>
      <c r="AF16" s="107"/>
      <c r="AG16" s="110">
        <v>2</v>
      </c>
      <c r="AH16" s="228">
        <f>AG16/T16</f>
        <v>1</v>
      </c>
    </row>
    <row r="17" spans="1:34" ht="63.75" hidden="1" x14ac:dyDescent="0.25">
      <c r="B17" s="10" t="s">
        <v>87</v>
      </c>
      <c r="C17" s="10"/>
      <c r="D17" s="10"/>
      <c r="E17" s="224" t="s">
        <v>77</v>
      </c>
      <c r="F17" s="225" t="s">
        <v>38</v>
      </c>
      <c r="G17" s="225" t="s">
        <v>77</v>
      </c>
      <c r="H17" s="106"/>
      <c r="I17" s="106">
        <v>10</v>
      </c>
      <c r="J17" s="106">
        <v>10</v>
      </c>
      <c r="K17" s="106">
        <v>10</v>
      </c>
      <c r="L17" s="106">
        <v>10</v>
      </c>
      <c r="M17" s="106">
        <v>10</v>
      </c>
      <c r="N17" s="106">
        <v>10</v>
      </c>
      <c r="O17" s="106">
        <v>10</v>
      </c>
      <c r="P17" s="106">
        <v>10</v>
      </c>
      <c r="Q17" s="106">
        <v>10</v>
      </c>
      <c r="R17" s="106">
        <v>10</v>
      </c>
      <c r="S17" s="106">
        <v>10</v>
      </c>
      <c r="T17" s="226">
        <v>11</v>
      </c>
      <c r="U17" s="107">
        <v>10</v>
      </c>
      <c r="V17" s="107">
        <v>10</v>
      </c>
      <c r="W17" s="107">
        <v>10</v>
      </c>
      <c r="X17" s="107">
        <v>10</v>
      </c>
      <c r="Y17" s="107">
        <v>10</v>
      </c>
      <c r="Z17" s="107">
        <v>10</v>
      </c>
      <c r="AA17" s="107">
        <v>10</v>
      </c>
      <c r="AB17" s="107">
        <v>10</v>
      </c>
      <c r="AC17" s="107">
        <v>10</v>
      </c>
      <c r="AD17" s="107">
        <v>10</v>
      </c>
      <c r="AE17" s="107"/>
      <c r="AF17" s="107"/>
      <c r="AG17" s="110">
        <v>10</v>
      </c>
      <c r="AH17" s="228">
        <f t="shared" ref="AH17:AH28" si="1">AG17/T17</f>
        <v>0.90909090909090906</v>
      </c>
    </row>
    <row r="18" spans="1:34" ht="25.5" hidden="1" x14ac:dyDescent="0.25">
      <c r="B18" s="10" t="s">
        <v>88</v>
      </c>
      <c r="C18" s="10"/>
      <c r="D18" s="10"/>
      <c r="E18" s="224" t="s">
        <v>77</v>
      </c>
      <c r="F18" s="225" t="s">
        <v>38</v>
      </c>
      <c r="G18" s="225" t="s">
        <v>77</v>
      </c>
      <c r="H18" s="106">
        <v>30</v>
      </c>
      <c r="I18" s="30"/>
      <c r="J18" s="106"/>
      <c r="K18" s="106"/>
      <c r="L18" s="106"/>
      <c r="M18" s="106"/>
      <c r="N18" s="106"/>
      <c r="O18" s="106"/>
      <c r="P18" s="106"/>
      <c r="Q18" s="106"/>
      <c r="R18" s="106"/>
      <c r="S18" s="106"/>
      <c r="T18" s="226">
        <v>1</v>
      </c>
      <c r="U18" s="107"/>
      <c r="V18" s="107"/>
      <c r="W18" s="107"/>
      <c r="X18" s="107"/>
      <c r="Y18" s="107"/>
      <c r="Z18" s="107"/>
      <c r="AA18" s="107"/>
      <c r="AB18" s="107"/>
      <c r="AC18" s="107"/>
      <c r="AD18" s="107"/>
      <c r="AE18" s="107"/>
      <c r="AF18" s="107"/>
      <c r="AG18" s="110">
        <v>1</v>
      </c>
      <c r="AH18" s="228">
        <f t="shared" si="1"/>
        <v>1</v>
      </c>
    </row>
    <row r="19" spans="1:34" ht="25.5" hidden="1" x14ac:dyDescent="0.25">
      <c r="B19" s="10" t="s">
        <v>89</v>
      </c>
      <c r="C19" s="10"/>
      <c r="D19" s="10"/>
      <c r="E19" s="224" t="s">
        <v>77</v>
      </c>
      <c r="F19" s="225" t="s">
        <v>38</v>
      </c>
      <c r="G19" s="225" t="s">
        <v>113</v>
      </c>
      <c r="H19" s="106"/>
      <c r="I19" s="30">
        <v>15</v>
      </c>
      <c r="J19" s="106"/>
      <c r="K19" s="106"/>
      <c r="L19" s="106"/>
      <c r="M19" s="106"/>
      <c r="N19" s="106"/>
      <c r="O19" s="106"/>
      <c r="P19" s="106"/>
      <c r="Q19" s="106"/>
      <c r="R19" s="106"/>
      <c r="S19" s="106"/>
      <c r="T19" s="226">
        <v>1</v>
      </c>
      <c r="U19" s="107"/>
      <c r="V19" s="107">
        <v>2</v>
      </c>
      <c r="W19" s="107"/>
      <c r="X19" s="107"/>
      <c r="Y19" s="107"/>
      <c r="Z19" s="107"/>
      <c r="AA19" s="107"/>
      <c r="AB19" s="107"/>
      <c r="AC19" s="107"/>
      <c r="AD19" s="107"/>
      <c r="AE19" s="107"/>
      <c r="AF19" s="107"/>
      <c r="AG19" s="110">
        <v>1</v>
      </c>
      <c r="AH19" s="228">
        <f t="shared" si="1"/>
        <v>1</v>
      </c>
    </row>
    <row r="20" spans="1:34" ht="76.5" x14ac:dyDescent="0.25">
      <c r="B20" s="212" t="s">
        <v>342</v>
      </c>
      <c r="C20" s="212"/>
      <c r="D20" s="212"/>
      <c r="E20" s="213" t="s">
        <v>77</v>
      </c>
      <c r="F20" s="215" t="s">
        <v>91</v>
      </c>
      <c r="G20" s="215" t="s">
        <v>77</v>
      </c>
      <c r="H20" s="113">
        <v>5</v>
      </c>
      <c r="I20" s="116"/>
      <c r="J20" s="116"/>
      <c r="K20" s="113">
        <v>5</v>
      </c>
      <c r="L20" s="116"/>
      <c r="M20" s="116"/>
      <c r="N20" s="113">
        <v>5</v>
      </c>
      <c r="O20" s="116"/>
      <c r="P20" s="116"/>
      <c r="Q20" s="113">
        <v>5</v>
      </c>
      <c r="R20" s="116"/>
      <c r="S20" s="116"/>
      <c r="T20" s="216">
        <v>4</v>
      </c>
      <c r="U20" s="220"/>
      <c r="V20" s="220"/>
      <c r="W20" s="220"/>
      <c r="X20" s="220"/>
      <c r="Y20" s="220"/>
      <c r="Z20" s="220"/>
      <c r="AA20" s="220"/>
      <c r="AB20" s="220"/>
      <c r="AC20" s="220"/>
      <c r="AD20" s="220"/>
      <c r="AE20" s="220"/>
      <c r="AF20" s="220"/>
      <c r="AG20" s="221">
        <v>4</v>
      </c>
      <c r="AH20" s="222">
        <f t="shared" si="1"/>
        <v>1</v>
      </c>
    </row>
    <row r="21" spans="1:34" ht="102" hidden="1" x14ac:dyDescent="0.25">
      <c r="B21" s="10" t="s">
        <v>92</v>
      </c>
      <c r="C21" s="10"/>
      <c r="D21" s="10"/>
      <c r="E21" s="25" t="s">
        <v>77</v>
      </c>
      <c r="F21" s="225" t="s">
        <v>93</v>
      </c>
      <c r="G21" s="225" t="s">
        <v>77</v>
      </c>
      <c r="H21" s="29"/>
      <c r="I21" s="29"/>
      <c r="J21" s="30">
        <v>31</v>
      </c>
      <c r="K21" s="29"/>
      <c r="L21" s="30">
        <v>30</v>
      </c>
      <c r="M21" s="29"/>
      <c r="N21" s="29"/>
      <c r="O21" s="29"/>
      <c r="P21" s="29"/>
      <c r="Q21" s="29"/>
      <c r="R21" s="29"/>
      <c r="S21" s="29"/>
      <c r="T21" s="226">
        <v>2</v>
      </c>
      <c r="U21" s="107"/>
      <c r="V21" s="107"/>
      <c r="W21" s="107">
        <v>17</v>
      </c>
      <c r="X21" s="107"/>
      <c r="Y21" s="107"/>
      <c r="Z21" s="107"/>
      <c r="AA21" s="107"/>
      <c r="AB21" s="107"/>
      <c r="AC21" s="107"/>
      <c r="AD21" s="107"/>
      <c r="AE21" s="107"/>
      <c r="AF21" s="107"/>
      <c r="AG21" s="110">
        <v>2</v>
      </c>
      <c r="AH21" s="228">
        <f t="shared" si="1"/>
        <v>1</v>
      </c>
    </row>
    <row r="22" spans="1:34" ht="89.25" hidden="1" x14ac:dyDescent="0.25">
      <c r="B22" s="10" t="s">
        <v>94</v>
      </c>
      <c r="C22" s="10"/>
      <c r="D22" s="10"/>
      <c r="E22" s="25" t="s">
        <v>69</v>
      </c>
      <c r="F22" s="225" t="s">
        <v>95</v>
      </c>
      <c r="G22" s="225" t="s">
        <v>69</v>
      </c>
      <c r="H22" s="30">
        <v>5</v>
      </c>
      <c r="I22" s="106"/>
      <c r="J22" s="106"/>
      <c r="K22" s="30">
        <v>5</v>
      </c>
      <c r="L22" s="106"/>
      <c r="M22" s="106"/>
      <c r="N22" s="30">
        <v>5</v>
      </c>
      <c r="O22" s="106"/>
      <c r="P22" s="106"/>
      <c r="Q22" s="30">
        <v>5</v>
      </c>
      <c r="R22" s="106"/>
      <c r="S22" s="106"/>
      <c r="T22" s="226">
        <v>4</v>
      </c>
      <c r="U22" s="107"/>
      <c r="V22" s="107"/>
      <c r="W22" s="107"/>
      <c r="X22" s="107"/>
      <c r="Y22" s="107"/>
      <c r="Z22" s="107"/>
      <c r="AA22" s="107"/>
      <c r="AB22" s="107"/>
      <c r="AC22" s="107"/>
      <c r="AD22" s="107"/>
      <c r="AE22" s="107"/>
      <c r="AF22" s="107"/>
      <c r="AG22" s="110">
        <v>4</v>
      </c>
      <c r="AH22" s="228">
        <f t="shared" si="1"/>
        <v>1</v>
      </c>
    </row>
    <row r="23" spans="1:34" ht="25.5" hidden="1" x14ac:dyDescent="0.25">
      <c r="B23" s="10" t="s">
        <v>115</v>
      </c>
      <c r="C23" s="10"/>
      <c r="D23" s="10"/>
      <c r="E23" s="25" t="s">
        <v>69</v>
      </c>
      <c r="F23" s="225" t="s">
        <v>95</v>
      </c>
      <c r="G23" s="225" t="s">
        <v>69</v>
      </c>
      <c r="H23" s="29"/>
      <c r="I23" s="29"/>
      <c r="J23" s="30">
        <v>30</v>
      </c>
      <c r="K23" s="29"/>
      <c r="L23" s="29"/>
      <c r="M23" s="29"/>
      <c r="N23" s="29"/>
      <c r="O23" s="29"/>
      <c r="P23" s="29"/>
      <c r="Q23" s="29"/>
      <c r="R23" s="29"/>
      <c r="S23" s="29"/>
      <c r="T23" s="226">
        <v>1</v>
      </c>
      <c r="U23" s="107"/>
      <c r="V23" s="107"/>
      <c r="W23" s="107"/>
      <c r="X23" s="107"/>
      <c r="Y23" s="107"/>
      <c r="Z23" s="107"/>
      <c r="AA23" s="107"/>
      <c r="AB23" s="107"/>
      <c r="AC23" s="107"/>
      <c r="AD23" s="107"/>
      <c r="AE23" s="107"/>
      <c r="AF23" s="107"/>
      <c r="AG23" s="110">
        <v>1</v>
      </c>
      <c r="AH23" s="228">
        <f t="shared" si="1"/>
        <v>1</v>
      </c>
    </row>
    <row r="24" spans="1:34" ht="51" hidden="1" x14ac:dyDescent="0.25">
      <c r="B24" s="10" t="s">
        <v>96</v>
      </c>
      <c r="C24" s="10"/>
      <c r="D24" s="10"/>
      <c r="E24" s="25" t="s">
        <v>69</v>
      </c>
      <c r="F24" s="225" t="s">
        <v>95</v>
      </c>
      <c r="G24" s="225" t="s">
        <v>69</v>
      </c>
      <c r="H24" s="29"/>
      <c r="I24" s="29"/>
      <c r="J24" s="30">
        <v>30</v>
      </c>
      <c r="K24" s="29"/>
      <c r="L24" s="29"/>
      <c r="M24" s="29"/>
      <c r="N24" s="29"/>
      <c r="O24" s="29"/>
      <c r="P24" s="29"/>
      <c r="Q24" s="29"/>
      <c r="R24" s="29"/>
      <c r="S24" s="29"/>
      <c r="T24" s="226">
        <v>1</v>
      </c>
      <c r="U24" s="107"/>
      <c r="V24" s="107"/>
      <c r="W24" s="107"/>
      <c r="X24" s="107"/>
      <c r="Y24" s="107"/>
      <c r="Z24" s="107"/>
      <c r="AA24" s="107"/>
      <c r="AB24" s="107"/>
      <c r="AC24" s="107"/>
      <c r="AD24" s="107"/>
      <c r="AE24" s="107"/>
      <c r="AF24" s="107"/>
      <c r="AG24" s="110">
        <v>1</v>
      </c>
      <c r="AH24" s="228">
        <f t="shared" si="1"/>
        <v>1</v>
      </c>
    </row>
    <row r="25" spans="1:34" ht="25.5" hidden="1" x14ac:dyDescent="0.25">
      <c r="B25" s="10" t="s">
        <v>97</v>
      </c>
      <c r="C25" s="10"/>
      <c r="D25" s="10"/>
      <c r="E25" s="25" t="s">
        <v>69</v>
      </c>
      <c r="F25" s="225" t="s">
        <v>95</v>
      </c>
      <c r="G25" s="225" t="s">
        <v>69</v>
      </c>
      <c r="H25" s="30">
        <v>10</v>
      </c>
      <c r="I25" s="106"/>
      <c r="J25" s="106"/>
      <c r="K25" s="106"/>
      <c r="L25" s="106"/>
      <c r="M25" s="106"/>
      <c r="N25" s="30">
        <v>10</v>
      </c>
      <c r="O25" s="106"/>
      <c r="P25" s="106"/>
      <c r="Q25" s="106"/>
      <c r="R25" s="106"/>
      <c r="S25" s="106"/>
      <c r="T25" s="226">
        <v>2</v>
      </c>
      <c r="U25" s="107"/>
      <c r="V25" s="107"/>
      <c r="W25" s="107"/>
      <c r="X25" s="107"/>
      <c r="Y25" s="107"/>
      <c r="Z25" s="107"/>
      <c r="AA25" s="107"/>
      <c r="AB25" s="107"/>
      <c r="AC25" s="107"/>
      <c r="AD25" s="107"/>
      <c r="AE25" s="107"/>
      <c r="AF25" s="107"/>
      <c r="AG25" s="110">
        <v>2</v>
      </c>
      <c r="AH25" s="228">
        <f t="shared" si="1"/>
        <v>1</v>
      </c>
    </row>
    <row r="26" spans="1:34" ht="38.25" hidden="1" x14ac:dyDescent="0.25">
      <c r="B26" s="10" t="s">
        <v>98</v>
      </c>
      <c r="C26" s="10"/>
      <c r="D26" s="10"/>
      <c r="E26" s="25" t="s">
        <v>99</v>
      </c>
      <c r="F26" s="225" t="s">
        <v>113</v>
      </c>
      <c r="G26" s="225" t="s">
        <v>99</v>
      </c>
      <c r="H26" s="29">
        <v>30</v>
      </c>
      <c r="I26" s="29">
        <v>30</v>
      </c>
      <c r="J26" s="29">
        <v>30</v>
      </c>
      <c r="K26" s="29">
        <v>30</v>
      </c>
      <c r="L26" s="29">
        <v>30</v>
      </c>
      <c r="M26" s="29">
        <v>30</v>
      </c>
      <c r="N26" s="29">
        <v>30</v>
      </c>
      <c r="O26" s="29">
        <v>30</v>
      </c>
      <c r="P26" s="29">
        <v>30</v>
      </c>
      <c r="Q26" s="29">
        <v>30</v>
      </c>
      <c r="R26" s="29">
        <v>30</v>
      </c>
      <c r="S26" s="29">
        <v>30</v>
      </c>
      <c r="T26" s="226">
        <v>11</v>
      </c>
      <c r="U26" s="107">
        <v>6</v>
      </c>
      <c r="V26" s="107">
        <v>3</v>
      </c>
      <c r="W26" s="107">
        <v>3</v>
      </c>
      <c r="X26" s="107">
        <v>9</v>
      </c>
      <c r="Y26" s="107">
        <v>7</v>
      </c>
      <c r="Z26" s="107">
        <v>4</v>
      </c>
      <c r="AA26" s="107">
        <v>6</v>
      </c>
      <c r="AB26" s="107">
        <v>6</v>
      </c>
      <c r="AC26" s="107">
        <v>4</v>
      </c>
      <c r="AD26" s="107">
        <v>7</v>
      </c>
      <c r="AE26" s="107">
        <v>6</v>
      </c>
      <c r="AF26" s="107"/>
      <c r="AG26" s="110">
        <v>11</v>
      </c>
      <c r="AH26" s="228">
        <f t="shared" si="1"/>
        <v>1</v>
      </c>
    </row>
    <row r="27" spans="1:34" ht="51" hidden="1" x14ac:dyDescent="0.25">
      <c r="B27" s="10" t="s">
        <v>104</v>
      </c>
      <c r="C27" s="10"/>
      <c r="D27" s="10"/>
      <c r="E27" s="25" t="s">
        <v>105</v>
      </c>
      <c r="F27" s="225" t="s">
        <v>106</v>
      </c>
      <c r="G27" s="225" t="s">
        <v>113</v>
      </c>
      <c r="H27" s="30"/>
      <c r="I27" s="106"/>
      <c r="J27" s="106">
        <v>2</v>
      </c>
      <c r="K27" s="30"/>
      <c r="L27" s="106"/>
      <c r="M27" s="106"/>
      <c r="N27" s="30"/>
      <c r="O27" s="106"/>
      <c r="P27" s="106"/>
      <c r="Q27" s="30"/>
      <c r="R27" s="106"/>
      <c r="S27" s="106"/>
      <c r="T27" s="226">
        <v>1</v>
      </c>
      <c r="U27" s="107"/>
      <c r="V27" s="107"/>
      <c r="W27" s="107">
        <v>2</v>
      </c>
      <c r="X27" s="107"/>
      <c r="Y27" s="107"/>
      <c r="Z27" s="107"/>
      <c r="AA27" s="107"/>
      <c r="AB27" s="107"/>
      <c r="AC27" s="107"/>
      <c r="AD27" s="107"/>
      <c r="AE27" s="107"/>
      <c r="AF27" s="107"/>
      <c r="AG27" s="110">
        <v>1</v>
      </c>
      <c r="AH27" s="228">
        <f t="shared" si="1"/>
        <v>1</v>
      </c>
    </row>
    <row r="28" spans="1:34" ht="38.25" hidden="1" x14ac:dyDescent="0.25">
      <c r="B28" s="236" t="s">
        <v>138</v>
      </c>
      <c r="C28" s="236"/>
      <c r="D28" s="10"/>
      <c r="E28" s="25" t="s">
        <v>120</v>
      </c>
      <c r="F28" s="225" t="s">
        <v>77</v>
      </c>
      <c r="G28" s="225" t="s">
        <v>38</v>
      </c>
      <c r="H28" s="30"/>
      <c r="I28" s="106"/>
      <c r="J28" s="106">
        <v>10</v>
      </c>
      <c r="K28" s="30">
        <v>10</v>
      </c>
      <c r="L28" s="106">
        <v>10</v>
      </c>
      <c r="M28" s="106">
        <v>10</v>
      </c>
      <c r="N28" s="30">
        <v>10</v>
      </c>
      <c r="O28" s="106">
        <v>10</v>
      </c>
      <c r="P28" s="106">
        <v>10</v>
      </c>
      <c r="Q28" s="30">
        <v>10</v>
      </c>
      <c r="R28" s="106">
        <v>10</v>
      </c>
      <c r="S28" s="106">
        <v>10</v>
      </c>
      <c r="T28" s="226">
        <v>10</v>
      </c>
      <c r="U28" s="107"/>
      <c r="V28" s="107"/>
      <c r="W28" s="107">
        <v>10</v>
      </c>
      <c r="X28" s="107">
        <v>10</v>
      </c>
      <c r="Y28" s="107">
        <v>10</v>
      </c>
      <c r="Z28" s="107">
        <v>10</v>
      </c>
      <c r="AA28" s="107">
        <v>10</v>
      </c>
      <c r="AB28" s="107">
        <v>10</v>
      </c>
      <c r="AC28" s="107">
        <v>10</v>
      </c>
      <c r="AD28" s="107">
        <v>10</v>
      </c>
      <c r="AE28" s="107">
        <v>10</v>
      </c>
      <c r="AF28" s="107"/>
      <c r="AG28" s="110">
        <v>10</v>
      </c>
      <c r="AH28" s="228">
        <f t="shared" si="1"/>
        <v>1</v>
      </c>
    </row>
    <row r="29" spans="1:34" ht="114.75" x14ac:dyDescent="0.25">
      <c r="A29" s="120">
        <v>13</v>
      </c>
      <c r="B29" s="10" t="s">
        <v>102</v>
      </c>
      <c r="C29" s="237" t="s">
        <v>331</v>
      </c>
      <c r="D29" s="237"/>
      <c r="E29" s="25"/>
      <c r="F29" s="25"/>
      <c r="G29" s="25"/>
      <c r="H29" s="30">
        <v>31</v>
      </c>
      <c r="I29" s="106"/>
      <c r="J29" s="106"/>
      <c r="K29" s="106"/>
      <c r="L29" s="106"/>
      <c r="M29" s="106"/>
      <c r="N29" s="106"/>
      <c r="O29" s="106"/>
      <c r="P29" s="106"/>
      <c r="Q29" s="106"/>
      <c r="R29" s="106"/>
      <c r="S29" s="106"/>
      <c r="T29" s="226">
        <v>1</v>
      </c>
    </row>
    <row r="30" spans="1:34" ht="63.75" x14ac:dyDescent="0.25">
      <c r="A30" s="120">
        <v>14</v>
      </c>
      <c r="B30" s="10" t="s">
        <v>345</v>
      </c>
      <c r="C30" s="237" t="s">
        <v>332</v>
      </c>
      <c r="D30" s="237" t="s">
        <v>62</v>
      </c>
      <c r="E30" s="25" t="s">
        <v>56</v>
      </c>
      <c r="F30" s="25" t="s">
        <v>61</v>
      </c>
      <c r="G30" s="25"/>
      <c r="H30" s="106"/>
      <c r="I30" s="106"/>
      <c r="J30" s="106">
        <v>27</v>
      </c>
      <c r="K30" s="106"/>
      <c r="L30" s="106"/>
      <c r="M30" s="106">
        <v>30</v>
      </c>
      <c r="N30" s="106"/>
      <c r="O30" s="106"/>
      <c r="P30" s="106">
        <v>30</v>
      </c>
      <c r="Q30" s="106"/>
      <c r="R30" s="106"/>
      <c r="S30" s="106">
        <v>31</v>
      </c>
      <c r="T30" s="226">
        <v>4</v>
      </c>
    </row>
    <row r="31" spans="1:34" ht="63.75" x14ac:dyDescent="0.25">
      <c r="B31" s="212" t="s">
        <v>21</v>
      </c>
      <c r="C31" s="223" t="s">
        <v>324</v>
      </c>
      <c r="D31" s="223" t="s">
        <v>347</v>
      </c>
      <c r="E31" s="214" t="s">
        <v>56</v>
      </c>
      <c r="F31" s="214" t="s">
        <v>61</v>
      </c>
      <c r="G31" s="214"/>
      <c r="H31" s="116"/>
      <c r="I31" s="116"/>
      <c r="J31" s="116"/>
      <c r="K31" s="116"/>
      <c r="L31" s="116"/>
      <c r="M31" s="113">
        <v>15</v>
      </c>
      <c r="N31" s="116"/>
      <c r="O31" s="116"/>
      <c r="P31" s="116"/>
      <c r="Q31" s="116"/>
      <c r="R31" s="116"/>
      <c r="S31" s="113">
        <v>15</v>
      </c>
      <c r="T31" s="216">
        <v>2</v>
      </c>
    </row>
    <row r="32" spans="1:34" ht="63.75" x14ac:dyDescent="0.25">
      <c r="B32" s="10" t="s">
        <v>343</v>
      </c>
      <c r="C32" s="10" t="s">
        <v>333</v>
      </c>
      <c r="D32" s="10" t="s">
        <v>31</v>
      </c>
      <c r="E32" s="25" t="s">
        <v>36</v>
      </c>
      <c r="F32" s="25" t="s">
        <v>58</v>
      </c>
      <c r="G32" s="25"/>
      <c r="H32" s="30">
        <v>30</v>
      </c>
      <c r="I32" s="106"/>
      <c r="J32" s="106"/>
      <c r="K32" s="106"/>
      <c r="L32" s="106"/>
      <c r="M32" s="106"/>
      <c r="N32" s="106"/>
      <c r="O32" s="106">
        <v>15</v>
      </c>
      <c r="P32" s="106"/>
      <c r="Q32" s="30"/>
      <c r="R32" s="106"/>
      <c r="S32" s="106"/>
      <c r="T32" s="226">
        <v>2</v>
      </c>
    </row>
    <row r="33" spans="2:20" ht="114.75" x14ac:dyDescent="0.25">
      <c r="B33" s="212" t="s">
        <v>52</v>
      </c>
      <c r="C33" s="239" t="s">
        <v>348</v>
      </c>
      <c r="D33" s="238" t="s">
        <v>53</v>
      </c>
      <c r="E33" s="214" t="s">
        <v>79</v>
      </c>
      <c r="F33" s="214" t="s">
        <v>58</v>
      </c>
      <c r="G33" s="214"/>
      <c r="H33" s="116"/>
      <c r="I33" s="116"/>
      <c r="J33" s="116"/>
      <c r="K33" s="116"/>
      <c r="L33" s="116"/>
      <c r="M33" s="116"/>
      <c r="N33" s="116"/>
      <c r="O33" s="116"/>
      <c r="P33" s="113">
        <v>30</v>
      </c>
      <c r="Q33" s="116"/>
      <c r="R33" s="116"/>
      <c r="S33" s="116"/>
      <c r="T33" s="216">
        <v>1</v>
      </c>
    </row>
    <row r="34" spans="2:20" ht="61.5" customHeight="1" x14ac:dyDescent="0.25">
      <c r="B34" s="10" t="s">
        <v>349</v>
      </c>
      <c r="C34" s="237" t="s">
        <v>325</v>
      </c>
      <c r="D34" s="237" t="s">
        <v>26</v>
      </c>
      <c r="E34" s="25" t="s">
        <v>40</v>
      </c>
      <c r="F34" s="25" t="s">
        <v>58</v>
      </c>
      <c r="G34" s="25"/>
      <c r="H34" s="106"/>
      <c r="I34" s="30">
        <v>28</v>
      </c>
      <c r="J34" s="106"/>
      <c r="K34" s="106"/>
      <c r="L34" s="106"/>
      <c r="M34" s="106"/>
      <c r="N34" s="106"/>
      <c r="O34" s="106"/>
      <c r="P34" s="106"/>
      <c r="Q34" s="30">
        <v>30</v>
      </c>
      <c r="R34" s="106"/>
      <c r="S34" s="106"/>
      <c r="T34" s="226">
        <v>2</v>
      </c>
    </row>
    <row r="35" spans="2:20" ht="25.5" x14ac:dyDescent="0.25">
      <c r="B35" s="10" t="s">
        <v>72</v>
      </c>
      <c r="C35" s="237"/>
      <c r="D35" s="237" t="s">
        <v>73</v>
      </c>
      <c r="E35" s="25" t="s">
        <v>51</v>
      </c>
      <c r="F35" s="25" t="s">
        <v>58</v>
      </c>
      <c r="G35" s="25"/>
      <c r="H35" s="106"/>
      <c r="I35" s="30">
        <v>1</v>
      </c>
      <c r="J35" s="106"/>
      <c r="K35" s="106"/>
      <c r="L35" s="106"/>
      <c r="M35" s="106">
        <v>15</v>
      </c>
      <c r="N35" s="106"/>
      <c r="O35" s="30"/>
      <c r="P35" s="106"/>
      <c r="Q35" s="106"/>
      <c r="R35" s="106"/>
      <c r="S35" s="106">
        <v>1</v>
      </c>
      <c r="T35" s="226">
        <v>3</v>
      </c>
    </row>
    <row r="36" spans="2:20" ht="63.75" x14ac:dyDescent="0.25">
      <c r="B36" s="10" t="s">
        <v>74</v>
      </c>
      <c r="C36" s="237" t="s">
        <v>326</v>
      </c>
      <c r="D36" s="237" t="s">
        <v>75</v>
      </c>
      <c r="E36" s="25" t="s">
        <v>76</v>
      </c>
      <c r="F36" s="25" t="s">
        <v>58</v>
      </c>
      <c r="G36" s="25"/>
      <c r="H36" s="30">
        <v>31</v>
      </c>
      <c r="I36" s="106"/>
      <c r="J36" s="106"/>
      <c r="K36" s="106"/>
      <c r="L36" s="106"/>
      <c r="M36" s="106"/>
      <c r="N36" s="106"/>
      <c r="O36" s="106"/>
      <c r="P36" s="106"/>
      <c r="Q36" s="106"/>
      <c r="R36" s="106"/>
      <c r="S36" s="106"/>
      <c r="T36" s="226">
        <v>1</v>
      </c>
    </row>
    <row r="37" spans="2:20" ht="38.25" x14ac:dyDescent="0.25">
      <c r="B37" s="10" t="s">
        <v>22</v>
      </c>
      <c r="C37" s="237" t="s">
        <v>327</v>
      </c>
      <c r="D37" s="237" t="s">
        <v>39</v>
      </c>
      <c r="E37" s="25" t="s">
        <v>77</v>
      </c>
      <c r="F37" s="25" t="s">
        <v>58</v>
      </c>
      <c r="G37" s="25"/>
      <c r="H37" s="106"/>
      <c r="I37" s="106"/>
      <c r="J37" s="106"/>
      <c r="K37" s="106"/>
      <c r="L37" s="106"/>
      <c r="M37" s="30">
        <v>30</v>
      </c>
      <c r="N37" s="106"/>
      <c r="O37" s="106"/>
      <c r="P37" s="106"/>
      <c r="Q37" s="30"/>
      <c r="R37" s="106"/>
      <c r="S37" s="106"/>
      <c r="T37" s="226">
        <v>3</v>
      </c>
    </row>
    <row r="38" spans="2:20" ht="63.75" x14ac:dyDescent="0.25">
      <c r="B38" s="10" t="s">
        <v>47</v>
      </c>
      <c r="C38" s="237"/>
      <c r="D38" s="237" t="s">
        <v>116</v>
      </c>
      <c r="E38" s="20" t="s">
        <v>78</v>
      </c>
      <c r="F38" s="25" t="s">
        <v>58</v>
      </c>
      <c r="G38" s="25"/>
      <c r="H38" s="106"/>
      <c r="I38" s="106"/>
      <c r="J38" s="106"/>
      <c r="K38" s="106"/>
      <c r="L38" s="106"/>
      <c r="M38" s="106"/>
      <c r="N38" s="106"/>
      <c r="O38" s="106"/>
      <c r="P38" s="106"/>
      <c r="Q38" s="106"/>
      <c r="R38" s="106"/>
      <c r="S38" s="106"/>
      <c r="T38" s="226">
        <v>0</v>
      </c>
    </row>
    <row r="39" spans="2:20" ht="38.25" x14ac:dyDescent="0.25">
      <c r="B39" s="10" t="s">
        <v>100</v>
      </c>
      <c r="C39" s="10"/>
      <c r="D39" s="10"/>
      <c r="E39" s="25" t="s">
        <v>77</v>
      </c>
      <c r="F39" s="25" t="s">
        <v>38</v>
      </c>
      <c r="G39" s="25"/>
      <c r="H39" s="106">
        <v>15</v>
      </c>
      <c r="I39" s="106">
        <v>15</v>
      </c>
      <c r="J39" s="106">
        <v>15</v>
      </c>
      <c r="K39" s="106">
        <v>15</v>
      </c>
      <c r="L39" s="106">
        <v>15</v>
      </c>
      <c r="M39" s="106">
        <v>15</v>
      </c>
      <c r="N39" s="106">
        <v>15</v>
      </c>
      <c r="O39" s="106">
        <v>15</v>
      </c>
      <c r="P39" s="106">
        <v>15</v>
      </c>
      <c r="Q39" s="106">
        <v>15</v>
      </c>
      <c r="R39" s="106">
        <v>15</v>
      </c>
      <c r="S39" s="106">
        <v>15</v>
      </c>
      <c r="T39" s="226">
        <v>12</v>
      </c>
    </row>
    <row r="40" spans="2:20" ht="51" x14ac:dyDescent="0.25">
      <c r="B40" s="10" t="s">
        <v>101</v>
      </c>
      <c r="C40" s="10"/>
      <c r="D40" s="10"/>
      <c r="E40" s="25" t="s">
        <v>77</v>
      </c>
      <c r="F40" s="25" t="s">
        <v>38</v>
      </c>
      <c r="G40" s="25"/>
      <c r="H40" s="106"/>
      <c r="I40" s="106"/>
      <c r="J40" s="30">
        <v>30</v>
      </c>
      <c r="K40" s="106"/>
      <c r="L40" s="106"/>
      <c r="M40" s="106"/>
      <c r="N40" s="106"/>
      <c r="O40" s="106"/>
      <c r="P40" s="106"/>
      <c r="Q40" s="106"/>
      <c r="R40" s="106"/>
      <c r="S40" s="106"/>
      <c r="T40" s="226">
        <v>1</v>
      </c>
    </row>
  </sheetData>
  <autoFilter ref="B1:AH40"/>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0" workbookViewId="0">
      <selection activeCell="G12" sqref="G12"/>
    </sheetView>
  </sheetViews>
  <sheetFormatPr baseColWidth="10" defaultRowHeight="12.75" x14ac:dyDescent="0.2"/>
  <cols>
    <col min="1" max="1" width="35.5703125" style="84" customWidth="1"/>
    <col min="2" max="2" width="44.42578125" style="84" customWidth="1"/>
    <col min="3" max="3" width="11.42578125" style="84"/>
    <col min="4" max="4" width="18.85546875" style="84" customWidth="1"/>
    <col min="5" max="5" width="24.85546875" style="84" customWidth="1"/>
    <col min="6" max="6" width="26.28515625" style="84" customWidth="1"/>
    <col min="7" max="7" width="18.42578125" style="84" customWidth="1"/>
    <col min="8" max="16384" width="11.42578125" style="84"/>
  </cols>
  <sheetData>
    <row r="1" spans="1:9" ht="25.5" x14ac:dyDescent="0.2">
      <c r="A1" s="32" t="s">
        <v>120</v>
      </c>
      <c r="B1" s="70" t="s">
        <v>189</v>
      </c>
      <c r="D1" s="85" t="s">
        <v>208</v>
      </c>
      <c r="E1" s="85" t="s">
        <v>265</v>
      </c>
      <c r="F1" s="85"/>
      <c r="G1" s="85"/>
    </row>
    <row r="2" spans="1:9" ht="25.5" x14ac:dyDescent="0.2">
      <c r="A2" s="32" t="s">
        <v>159</v>
      </c>
      <c r="B2" s="70" t="s">
        <v>193</v>
      </c>
      <c r="D2" s="85" t="s">
        <v>209</v>
      </c>
      <c r="E2" s="85" t="s">
        <v>267</v>
      </c>
      <c r="F2" s="85"/>
      <c r="G2" s="85"/>
    </row>
    <row r="3" spans="1:9" ht="42.75" customHeight="1" x14ac:dyDescent="0.2">
      <c r="A3" s="32" t="s">
        <v>174</v>
      </c>
      <c r="B3" s="70" t="s">
        <v>190</v>
      </c>
      <c r="D3" s="86" t="s">
        <v>210</v>
      </c>
      <c r="E3" s="86" t="s">
        <v>233</v>
      </c>
      <c r="F3" s="85"/>
      <c r="G3" s="85"/>
    </row>
    <row r="4" spans="1:9" ht="51" x14ac:dyDescent="0.2">
      <c r="A4" s="32" t="s">
        <v>175</v>
      </c>
      <c r="B4" s="70" t="s">
        <v>205</v>
      </c>
      <c r="D4" s="85" t="s">
        <v>262</v>
      </c>
      <c r="E4" s="85" t="s">
        <v>232</v>
      </c>
      <c r="F4" s="85" t="s">
        <v>234</v>
      </c>
      <c r="G4" s="85"/>
      <c r="H4" s="87"/>
      <c r="I4" s="87"/>
    </row>
    <row r="5" spans="1:9" ht="31.5" customHeight="1" x14ac:dyDescent="0.2">
      <c r="A5" s="32" t="s">
        <v>176</v>
      </c>
      <c r="B5" s="70" t="s">
        <v>191</v>
      </c>
      <c r="D5" s="85" t="s">
        <v>211</v>
      </c>
      <c r="E5" s="85" t="s">
        <v>219</v>
      </c>
      <c r="F5" s="85" t="s">
        <v>220</v>
      </c>
      <c r="G5" s="85"/>
      <c r="H5" s="87"/>
      <c r="I5" s="87"/>
    </row>
    <row r="6" spans="1:9" ht="48" customHeight="1" x14ac:dyDescent="0.2">
      <c r="A6" s="32" t="s">
        <v>177</v>
      </c>
      <c r="B6" s="70" t="s">
        <v>207</v>
      </c>
      <c r="D6" s="83" t="s">
        <v>213</v>
      </c>
      <c r="E6" s="86" t="s">
        <v>226</v>
      </c>
      <c r="F6" s="86" t="s">
        <v>227</v>
      </c>
      <c r="G6" s="86" t="s">
        <v>240</v>
      </c>
      <c r="H6" s="87"/>
      <c r="I6" s="87"/>
    </row>
    <row r="7" spans="1:9" ht="47.25" customHeight="1" x14ac:dyDescent="0.2">
      <c r="A7" s="32" t="s">
        <v>178</v>
      </c>
      <c r="B7" s="70" t="s">
        <v>192</v>
      </c>
      <c r="D7" s="85" t="s">
        <v>212</v>
      </c>
      <c r="E7" s="85" t="s">
        <v>264</v>
      </c>
      <c r="F7" s="85"/>
      <c r="G7" s="85"/>
      <c r="H7" s="87"/>
      <c r="I7" s="87"/>
    </row>
    <row r="8" spans="1:9" ht="37.5" customHeight="1" x14ac:dyDescent="0.2">
      <c r="A8" s="32" t="s">
        <v>179</v>
      </c>
      <c r="B8" s="70" t="s">
        <v>194</v>
      </c>
      <c r="D8" s="86" t="s">
        <v>214</v>
      </c>
      <c r="E8" s="86" t="s">
        <v>221</v>
      </c>
      <c r="F8" s="86" t="s">
        <v>222</v>
      </c>
      <c r="G8" s="86" t="s">
        <v>261</v>
      </c>
      <c r="H8" s="87"/>
      <c r="I8" s="87"/>
    </row>
    <row r="9" spans="1:9" ht="42.75" customHeight="1" x14ac:dyDescent="0.2">
      <c r="A9" s="32" t="s">
        <v>188</v>
      </c>
      <c r="B9" s="70" t="s">
        <v>195</v>
      </c>
      <c r="D9" s="85" t="s">
        <v>218</v>
      </c>
      <c r="E9" s="85" t="s">
        <v>223</v>
      </c>
      <c r="F9" s="85" t="s">
        <v>254</v>
      </c>
      <c r="G9" s="85"/>
      <c r="H9" s="87"/>
      <c r="I9" s="87"/>
    </row>
    <row r="10" spans="1:9" ht="45.75" customHeight="1" x14ac:dyDescent="0.2">
      <c r="A10" s="32" t="s">
        <v>180</v>
      </c>
      <c r="B10" s="70" t="s">
        <v>196</v>
      </c>
      <c r="D10" s="85" t="s">
        <v>215</v>
      </c>
      <c r="E10" s="85" t="s">
        <v>224</v>
      </c>
      <c r="F10" s="85"/>
      <c r="G10" s="85"/>
      <c r="H10" s="87"/>
      <c r="I10" s="87"/>
    </row>
    <row r="11" spans="1:9" ht="42.75" customHeight="1" x14ac:dyDescent="0.2">
      <c r="A11" s="32" t="s">
        <v>181</v>
      </c>
      <c r="B11" s="70" t="s">
        <v>197</v>
      </c>
      <c r="D11" s="85" t="s">
        <v>216</v>
      </c>
      <c r="E11" s="85" t="s">
        <v>225</v>
      </c>
      <c r="F11" s="85"/>
      <c r="G11" s="85"/>
      <c r="H11" s="87"/>
      <c r="I11" s="87"/>
    </row>
    <row r="12" spans="1:9" ht="33.75" customHeight="1" x14ac:dyDescent="0.2">
      <c r="A12" s="32" t="s">
        <v>81</v>
      </c>
      <c r="B12" s="70" t="s">
        <v>206</v>
      </c>
      <c r="D12" s="85" t="s">
        <v>217</v>
      </c>
      <c r="E12" s="85" t="s">
        <v>225</v>
      </c>
      <c r="F12" s="85"/>
      <c r="G12" s="85"/>
      <c r="H12" s="87"/>
      <c r="I12" s="87"/>
    </row>
    <row r="13" spans="1:9" ht="57" customHeight="1" x14ac:dyDescent="0.2">
      <c r="A13" s="32" t="s">
        <v>158</v>
      </c>
      <c r="B13" s="70" t="s">
        <v>198</v>
      </c>
      <c r="D13" s="85" t="s">
        <v>229</v>
      </c>
      <c r="E13" s="85" t="s">
        <v>228</v>
      </c>
      <c r="F13" s="85"/>
      <c r="G13" s="85"/>
      <c r="H13" s="87"/>
      <c r="I13" s="87"/>
    </row>
    <row r="14" spans="1:9" ht="61.5" customHeight="1" x14ac:dyDescent="0.2">
      <c r="A14" s="32" t="s">
        <v>182</v>
      </c>
      <c r="B14" s="70" t="s">
        <v>199</v>
      </c>
      <c r="D14" s="85" t="s">
        <v>230</v>
      </c>
      <c r="E14" s="85" t="s">
        <v>235</v>
      </c>
      <c r="F14" s="85" t="s">
        <v>231</v>
      </c>
      <c r="G14" s="85"/>
      <c r="H14" s="87"/>
      <c r="I14" s="87"/>
    </row>
    <row r="15" spans="1:9" ht="25.5" x14ac:dyDescent="0.2">
      <c r="A15" s="32" t="s">
        <v>183</v>
      </c>
      <c r="B15" s="70" t="s">
        <v>200</v>
      </c>
      <c r="D15" s="85" t="s">
        <v>236</v>
      </c>
      <c r="E15" s="85" t="s">
        <v>237</v>
      </c>
      <c r="F15" s="85"/>
      <c r="G15" s="85"/>
      <c r="H15" s="87"/>
      <c r="I15" s="87"/>
    </row>
    <row r="16" spans="1:9" ht="25.5" x14ac:dyDescent="0.2">
      <c r="A16" s="32" t="s">
        <v>184</v>
      </c>
      <c r="B16" s="70" t="s">
        <v>201</v>
      </c>
      <c r="D16" s="85" t="s">
        <v>238</v>
      </c>
      <c r="E16" s="85" t="s">
        <v>239</v>
      </c>
      <c r="F16" s="85" t="s">
        <v>250</v>
      </c>
      <c r="G16" s="85"/>
    </row>
    <row r="17" spans="1:7" ht="25.5" x14ac:dyDescent="0.2">
      <c r="A17" s="32" t="s">
        <v>185</v>
      </c>
      <c r="B17" s="70" t="s">
        <v>202</v>
      </c>
      <c r="D17" s="85" t="s">
        <v>242</v>
      </c>
      <c r="E17" s="85" t="s">
        <v>241</v>
      </c>
      <c r="F17" s="85"/>
      <c r="G17" s="85"/>
    </row>
    <row r="18" spans="1:7" ht="25.5" x14ac:dyDescent="0.2">
      <c r="A18" s="32" t="s">
        <v>186</v>
      </c>
      <c r="B18" s="70" t="s">
        <v>203</v>
      </c>
      <c r="D18" s="86" t="s">
        <v>243</v>
      </c>
      <c r="E18" s="86" t="s">
        <v>244</v>
      </c>
      <c r="F18" s="85"/>
      <c r="G18" s="85"/>
    </row>
    <row r="19" spans="1:7" ht="25.5" x14ac:dyDescent="0.2">
      <c r="A19" s="32" t="s">
        <v>187</v>
      </c>
      <c r="B19" s="70" t="s">
        <v>204</v>
      </c>
      <c r="D19" s="85" t="s">
        <v>245</v>
      </c>
      <c r="E19" s="85" t="s">
        <v>246</v>
      </c>
      <c r="F19" s="85" t="s">
        <v>260</v>
      </c>
      <c r="G19" s="85"/>
    </row>
    <row r="20" spans="1:7" ht="24.75" customHeight="1" x14ac:dyDescent="0.2">
      <c r="D20" s="85" t="s">
        <v>247</v>
      </c>
      <c r="E20" s="85" t="s">
        <v>248</v>
      </c>
      <c r="F20" s="85"/>
      <c r="G20" s="85"/>
    </row>
    <row r="21" spans="1:7" ht="22.5" customHeight="1" x14ac:dyDescent="0.2">
      <c r="D21" s="85" t="s">
        <v>249</v>
      </c>
      <c r="E21" s="85" t="s">
        <v>250</v>
      </c>
      <c r="F21" s="85"/>
      <c r="G21" s="85"/>
    </row>
    <row r="22" spans="1:7" ht="24" customHeight="1" x14ac:dyDescent="0.2">
      <c r="D22" s="85" t="s">
        <v>251</v>
      </c>
      <c r="E22" s="85" t="s">
        <v>252</v>
      </c>
      <c r="F22" s="85"/>
      <c r="G22" s="85"/>
    </row>
    <row r="23" spans="1:7" ht="24" customHeight="1" x14ac:dyDescent="0.2">
      <c r="D23" s="85" t="s">
        <v>263</v>
      </c>
      <c r="E23" s="85" t="s">
        <v>253</v>
      </c>
      <c r="F23" s="85"/>
      <c r="G23" s="85"/>
    </row>
    <row r="24" spans="1:7" ht="23.25" customHeight="1" x14ac:dyDescent="0.2">
      <c r="D24" s="85" t="s">
        <v>255</v>
      </c>
      <c r="E24" s="85" t="s">
        <v>256</v>
      </c>
      <c r="F24" s="85"/>
      <c r="G24" s="85"/>
    </row>
    <row r="25" spans="1:7" ht="24" customHeight="1" x14ac:dyDescent="0.2">
      <c r="D25" s="85" t="s">
        <v>266</v>
      </c>
      <c r="E25" s="85" t="s">
        <v>257</v>
      </c>
      <c r="F25" s="85"/>
      <c r="G25" s="85"/>
    </row>
    <row r="26" spans="1:7" ht="21.75" customHeight="1" x14ac:dyDescent="0.2">
      <c r="D26" s="85" t="s">
        <v>258</v>
      </c>
      <c r="E26" s="85" t="s">
        <v>259</v>
      </c>
      <c r="F26" s="85"/>
      <c r="G26" s="8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2"/>
  <sheetViews>
    <sheetView tabSelected="1" workbookViewId="0">
      <selection activeCell="A9" sqref="A9:AE10"/>
    </sheetView>
  </sheetViews>
  <sheetFormatPr baseColWidth="10" defaultRowHeight="15" x14ac:dyDescent="0.25"/>
  <cols>
    <col min="1" max="1" width="4.42578125" customWidth="1"/>
    <col min="2" max="2" width="37.42578125" style="120" customWidth="1"/>
    <col min="3" max="5" width="4.140625" style="120" customWidth="1"/>
    <col min="6" max="6" width="7" style="120" customWidth="1"/>
    <col min="7" max="7" width="38" customWidth="1"/>
    <col min="8" max="8" width="22.140625" customWidth="1"/>
    <col min="9" max="9" width="30.5703125" style="138" hidden="1" customWidth="1"/>
    <col min="10" max="10" width="24" hidden="1" customWidth="1"/>
    <col min="11" max="11" width="3.140625" style="120" customWidth="1"/>
    <col min="12" max="12" width="4.140625" style="120" customWidth="1"/>
    <col min="13" max="13" width="4.28515625" style="120" customWidth="1"/>
    <col min="14" max="14" width="5.42578125" style="120" customWidth="1"/>
    <col min="15" max="15" width="3.140625" style="120" customWidth="1"/>
    <col min="16" max="16" width="3.42578125" style="120" customWidth="1"/>
    <col min="17" max="17" width="9.85546875" customWidth="1"/>
    <col min="18" max="18" width="6.140625" customWidth="1"/>
    <col min="19" max="19" width="3.5703125" customWidth="1"/>
    <col min="20" max="20" width="3" customWidth="1"/>
    <col min="21" max="21" width="2.85546875" customWidth="1"/>
    <col min="22" max="22" width="3.42578125" customWidth="1"/>
    <col min="23" max="23" width="3.140625" customWidth="1"/>
    <col min="24" max="24" width="2.85546875" customWidth="1"/>
    <col min="25" max="26" width="3" customWidth="1"/>
    <col min="27" max="27" width="3.42578125" customWidth="1"/>
    <col min="28" max="28" width="3" customWidth="1"/>
    <col min="29" max="29" width="3.42578125" customWidth="1"/>
    <col min="30" max="30" width="9.7109375" customWidth="1"/>
    <col min="31" max="31" width="11.42578125" style="376" customWidth="1"/>
  </cols>
  <sheetData>
    <row r="1" spans="1:31" ht="15" customHeight="1" x14ac:dyDescent="0.25">
      <c r="A1" s="37"/>
      <c r="B1" s="267"/>
      <c r="C1" s="395" t="s">
        <v>303</v>
      </c>
      <c r="D1" s="396"/>
      <c r="E1" s="396"/>
      <c r="F1" s="396"/>
      <c r="G1" s="396"/>
      <c r="H1" s="396"/>
      <c r="I1" s="396"/>
      <c r="J1" s="396"/>
      <c r="K1" s="396"/>
      <c r="L1" s="396"/>
      <c r="M1" s="396"/>
      <c r="N1" s="396"/>
      <c r="O1" s="396"/>
      <c r="P1" s="396"/>
      <c r="Q1" s="396"/>
      <c r="R1" s="396"/>
      <c r="S1" s="396"/>
      <c r="T1" s="396"/>
      <c r="U1" s="396"/>
      <c r="V1" s="396"/>
      <c r="W1" s="396"/>
      <c r="X1" s="396"/>
      <c r="Y1" s="397"/>
      <c r="Z1" s="407" t="s">
        <v>142</v>
      </c>
      <c r="AA1" s="408"/>
      <c r="AB1" s="408"/>
      <c r="AC1" s="408"/>
      <c r="AD1" s="408"/>
      <c r="AE1" s="409"/>
    </row>
    <row r="2" spans="1:31" ht="15" customHeight="1" thickBot="1" x14ac:dyDescent="0.3">
      <c r="A2" s="38"/>
      <c r="B2" s="268"/>
      <c r="C2" s="398"/>
      <c r="D2" s="399"/>
      <c r="E2" s="399"/>
      <c r="F2" s="399"/>
      <c r="G2" s="399"/>
      <c r="H2" s="399"/>
      <c r="I2" s="399"/>
      <c r="J2" s="399"/>
      <c r="K2" s="399"/>
      <c r="L2" s="399"/>
      <c r="M2" s="399"/>
      <c r="N2" s="399"/>
      <c r="O2" s="399"/>
      <c r="P2" s="399"/>
      <c r="Q2" s="399"/>
      <c r="R2" s="399"/>
      <c r="S2" s="399"/>
      <c r="T2" s="399"/>
      <c r="U2" s="399"/>
      <c r="V2" s="399"/>
      <c r="W2" s="399"/>
      <c r="X2" s="399"/>
      <c r="Y2" s="400"/>
      <c r="Z2" s="410"/>
      <c r="AA2" s="411"/>
      <c r="AB2" s="411"/>
      <c r="AC2" s="411"/>
      <c r="AD2" s="411"/>
      <c r="AE2" s="412"/>
    </row>
    <row r="3" spans="1:31" ht="15" customHeight="1" x14ac:dyDescent="0.25">
      <c r="A3" s="38"/>
      <c r="B3" s="268"/>
      <c r="C3" s="398"/>
      <c r="D3" s="399"/>
      <c r="E3" s="399"/>
      <c r="F3" s="399"/>
      <c r="G3" s="399"/>
      <c r="H3" s="399"/>
      <c r="I3" s="399"/>
      <c r="J3" s="399"/>
      <c r="K3" s="399"/>
      <c r="L3" s="399"/>
      <c r="M3" s="399"/>
      <c r="N3" s="399"/>
      <c r="O3" s="399"/>
      <c r="P3" s="399"/>
      <c r="Q3" s="399"/>
      <c r="R3" s="399"/>
      <c r="S3" s="399"/>
      <c r="T3" s="399"/>
      <c r="U3" s="399"/>
      <c r="V3" s="399"/>
      <c r="W3" s="399"/>
      <c r="X3" s="399"/>
      <c r="Y3" s="400"/>
      <c r="Z3" s="407" t="s">
        <v>143</v>
      </c>
      <c r="AA3" s="408"/>
      <c r="AB3" s="408"/>
      <c r="AC3" s="408"/>
      <c r="AD3" s="408"/>
      <c r="AE3" s="409"/>
    </row>
    <row r="4" spans="1:31" ht="15" customHeight="1" thickBot="1" x14ac:dyDescent="0.3">
      <c r="A4" s="38"/>
      <c r="B4" s="268"/>
      <c r="C4" s="398"/>
      <c r="D4" s="399"/>
      <c r="E4" s="399"/>
      <c r="F4" s="399"/>
      <c r="G4" s="399"/>
      <c r="H4" s="399"/>
      <c r="I4" s="399"/>
      <c r="J4" s="399"/>
      <c r="K4" s="399"/>
      <c r="L4" s="399"/>
      <c r="M4" s="399"/>
      <c r="N4" s="399"/>
      <c r="O4" s="399"/>
      <c r="P4" s="399"/>
      <c r="Q4" s="399"/>
      <c r="R4" s="399"/>
      <c r="S4" s="399"/>
      <c r="T4" s="399"/>
      <c r="U4" s="399"/>
      <c r="V4" s="399"/>
      <c r="W4" s="399"/>
      <c r="X4" s="399"/>
      <c r="Y4" s="400"/>
      <c r="Z4" s="410"/>
      <c r="AA4" s="411"/>
      <c r="AB4" s="411"/>
      <c r="AC4" s="411"/>
      <c r="AD4" s="411"/>
      <c r="AE4" s="412"/>
    </row>
    <row r="5" spans="1:31" ht="15" customHeight="1" x14ac:dyDescent="0.25">
      <c r="A5" s="38"/>
      <c r="B5" s="268"/>
      <c r="C5" s="398" t="s">
        <v>309</v>
      </c>
      <c r="D5" s="399"/>
      <c r="E5" s="399"/>
      <c r="F5" s="399"/>
      <c r="G5" s="399"/>
      <c r="H5" s="399"/>
      <c r="I5" s="399"/>
      <c r="J5" s="399"/>
      <c r="K5" s="399"/>
      <c r="L5" s="399"/>
      <c r="M5" s="399"/>
      <c r="N5" s="399"/>
      <c r="O5" s="399"/>
      <c r="P5" s="399"/>
      <c r="Q5" s="399"/>
      <c r="R5" s="399"/>
      <c r="S5" s="399"/>
      <c r="T5" s="399"/>
      <c r="U5" s="399"/>
      <c r="V5" s="399"/>
      <c r="W5" s="399"/>
      <c r="X5" s="399"/>
      <c r="Y5" s="400"/>
      <c r="Z5" s="407" t="s">
        <v>144</v>
      </c>
      <c r="AA5" s="408"/>
      <c r="AB5" s="408"/>
      <c r="AC5" s="408"/>
      <c r="AD5" s="408"/>
      <c r="AE5" s="409"/>
    </row>
    <row r="6" spans="1:31" ht="15.75" customHeight="1" thickBot="1" x14ac:dyDescent="0.3">
      <c r="A6" s="39" t="s">
        <v>107</v>
      </c>
      <c r="B6" s="269"/>
      <c r="C6" s="401"/>
      <c r="D6" s="402"/>
      <c r="E6" s="402"/>
      <c r="F6" s="402"/>
      <c r="G6" s="402"/>
      <c r="H6" s="402"/>
      <c r="I6" s="402"/>
      <c r="J6" s="402"/>
      <c r="K6" s="402"/>
      <c r="L6" s="402"/>
      <c r="M6" s="402"/>
      <c r="N6" s="402"/>
      <c r="O6" s="402"/>
      <c r="P6" s="402"/>
      <c r="Q6" s="402"/>
      <c r="R6" s="402"/>
      <c r="S6" s="402"/>
      <c r="T6" s="402"/>
      <c r="U6" s="402"/>
      <c r="V6" s="402"/>
      <c r="W6" s="402"/>
      <c r="X6" s="402"/>
      <c r="Y6" s="403"/>
      <c r="Z6" s="410"/>
      <c r="AA6" s="411"/>
      <c r="AB6" s="411"/>
      <c r="AC6" s="411"/>
      <c r="AD6" s="411"/>
      <c r="AE6" s="412"/>
    </row>
    <row r="7" spans="1:31" ht="24" customHeight="1" x14ac:dyDescent="0.25">
      <c r="A7" s="448" t="s">
        <v>292</v>
      </c>
      <c r="B7" s="449"/>
      <c r="C7" s="449"/>
      <c r="D7" s="449"/>
      <c r="E7" s="449"/>
      <c r="F7" s="449"/>
      <c r="G7" s="449"/>
      <c r="H7" s="449"/>
      <c r="I7" s="449"/>
      <c r="J7" s="449"/>
      <c r="K7" s="449"/>
      <c r="L7" s="449"/>
      <c r="M7" s="449"/>
      <c r="N7" s="449"/>
      <c r="O7" s="449"/>
      <c r="P7" s="449"/>
      <c r="Q7" s="449"/>
      <c r="R7" s="449"/>
      <c r="S7" s="449"/>
      <c r="T7" s="449"/>
      <c r="U7" s="449"/>
      <c r="V7" s="449"/>
      <c r="W7" s="449"/>
      <c r="X7" s="449"/>
      <c r="Y7" s="449"/>
      <c r="Z7" s="449"/>
      <c r="AA7" s="449"/>
      <c r="AB7" s="449"/>
      <c r="AC7" s="449"/>
      <c r="AD7" s="449"/>
      <c r="AE7" s="450"/>
    </row>
    <row r="8" spans="1:31" ht="18" customHeight="1" x14ac:dyDescent="0.25">
      <c r="A8" s="416"/>
      <c r="B8" s="417"/>
      <c r="C8" s="417"/>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8"/>
    </row>
    <row r="9" spans="1:31" ht="29.25" customHeight="1" x14ac:dyDescent="0.25">
      <c r="A9" s="419" t="s">
        <v>293</v>
      </c>
      <c r="B9" s="420"/>
      <c r="C9" s="420"/>
      <c r="D9" s="420"/>
      <c r="E9" s="420"/>
      <c r="F9" s="420"/>
      <c r="G9" s="420"/>
      <c r="H9" s="420"/>
      <c r="I9" s="420"/>
      <c r="J9" s="420"/>
      <c r="K9" s="420"/>
      <c r="L9" s="420"/>
      <c r="M9" s="420"/>
      <c r="N9" s="420"/>
      <c r="O9" s="420"/>
      <c r="P9" s="420"/>
      <c r="Q9" s="420"/>
      <c r="R9" s="420"/>
      <c r="S9" s="420"/>
      <c r="T9" s="420"/>
      <c r="U9" s="420"/>
      <c r="V9" s="420"/>
      <c r="W9" s="420"/>
      <c r="X9" s="420"/>
      <c r="Y9" s="420"/>
      <c r="Z9" s="420"/>
      <c r="AA9" s="420"/>
      <c r="AB9" s="420"/>
      <c r="AC9" s="420"/>
      <c r="AD9" s="420"/>
      <c r="AE9" s="421"/>
    </row>
    <row r="10" spans="1:31" ht="9" customHeight="1" x14ac:dyDescent="0.25">
      <c r="A10" s="416"/>
      <c r="B10" s="417"/>
      <c r="C10" s="417"/>
      <c r="D10" s="417"/>
      <c r="E10" s="417"/>
      <c r="F10" s="417"/>
      <c r="G10" s="417"/>
      <c r="H10" s="41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8"/>
    </row>
    <row r="11" spans="1:31" ht="43.5" customHeight="1" x14ac:dyDescent="0.25">
      <c r="A11" s="419" t="s">
        <v>358</v>
      </c>
      <c r="B11" s="420"/>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1"/>
    </row>
    <row r="12" spans="1:31" ht="16.5" customHeight="1" x14ac:dyDescent="0.25">
      <c r="A12" s="416"/>
      <c r="B12" s="417"/>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8"/>
    </row>
    <row r="13" spans="1:31" ht="42" customHeight="1" x14ac:dyDescent="0.25">
      <c r="A13" s="422" t="s">
        <v>357</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4"/>
    </row>
    <row r="14" spans="1:31" ht="17.25" customHeight="1" x14ac:dyDescent="0.25">
      <c r="A14" s="466" t="s">
        <v>359</v>
      </c>
      <c r="B14" s="428"/>
      <c r="C14" s="428"/>
      <c r="D14" s="428"/>
      <c r="E14" s="428"/>
      <c r="F14" s="428"/>
      <c r="G14" s="428"/>
      <c r="H14" s="428"/>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9"/>
    </row>
    <row r="15" spans="1:31" ht="32.25" customHeight="1" thickBot="1" x14ac:dyDescent="0.3">
      <c r="A15" s="467"/>
      <c r="B15" s="430"/>
      <c r="C15" s="430"/>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1"/>
    </row>
    <row r="16" spans="1:31" ht="15" customHeight="1" x14ac:dyDescent="0.25">
      <c r="A16" s="378" t="s">
        <v>16</v>
      </c>
      <c r="B16" s="452" t="s">
        <v>15</v>
      </c>
      <c r="C16" s="454" t="s">
        <v>108</v>
      </c>
      <c r="D16" s="455"/>
      <c r="E16" s="455"/>
      <c r="F16" s="456"/>
      <c r="G16" s="380" t="s">
        <v>14</v>
      </c>
      <c r="H16" s="385" t="s">
        <v>13</v>
      </c>
      <c r="I16" s="383" t="s">
        <v>154</v>
      </c>
      <c r="J16" s="380" t="s">
        <v>271</v>
      </c>
      <c r="K16" s="464"/>
      <c r="L16" s="465"/>
      <c r="M16" s="465"/>
      <c r="N16" s="465"/>
      <c r="O16" s="465"/>
      <c r="P16" s="465"/>
      <c r="Q16" s="442" t="s">
        <v>11</v>
      </c>
      <c r="R16" s="460" t="s">
        <v>10</v>
      </c>
      <c r="S16" s="385"/>
      <c r="T16" s="385"/>
      <c r="U16" s="385"/>
      <c r="V16" s="385"/>
      <c r="W16" s="385"/>
      <c r="X16" s="385"/>
      <c r="Y16" s="385"/>
      <c r="Z16" s="385"/>
      <c r="AA16" s="385"/>
      <c r="AB16" s="385"/>
      <c r="AC16" s="385"/>
      <c r="AD16" s="72"/>
      <c r="AE16" s="392" t="s">
        <v>9</v>
      </c>
    </row>
    <row r="17" spans="1:31" ht="109.5" customHeight="1" thickBot="1" x14ac:dyDescent="0.3">
      <c r="A17" s="451"/>
      <c r="B17" s="453"/>
      <c r="C17" s="285" t="s">
        <v>109</v>
      </c>
      <c r="D17" s="286" t="s">
        <v>110</v>
      </c>
      <c r="E17" s="286" t="s">
        <v>111</v>
      </c>
      <c r="F17" s="285" t="s">
        <v>112</v>
      </c>
      <c r="G17" s="457"/>
      <c r="H17" s="458"/>
      <c r="I17" s="463"/>
      <c r="J17" s="457"/>
      <c r="K17" s="287" t="s">
        <v>129</v>
      </c>
      <c r="L17" s="288" t="s">
        <v>130</v>
      </c>
      <c r="M17" s="288" t="s">
        <v>131</v>
      </c>
      <c r="N17" s="288" t="s">
        <v>132</v>
      </c>
      <c r="O17" s="288" t="s">
        <v>133</v>
      </c>
      <c r="P17" s="288" t="s">
        <v>134</v>
      </c>
      <c r="Q17" s="459"/>
      <c r="R17" s="275" t="s">
        <v>8</v>
      </c>
      <c r="S17" s="276" t="s">
        <v>7</v>
      </c>
      <c r="T17" s="276" t="s">
        <v>6</v>
      </c>
      <c r="U17" s="276" t="s">
        <v>4</v>
      </c>
      <c r="V17" s="276" t="s">
        <v>6</v>
      </c>
      <c r="W17" s="276" t="s">
        <v>5</v>
      </c>
      <c r="X17" s="276" t="s">
        <v>5</v>
      </c>
      <c r="Y17" s="276" t="s">
        <v>4</v>
      </c>
      <c r="Z17" s="276" t="s">
        <v>3</v>
      </c>
      <c r="AA17" s="276" t="s">
        <v>2</v>
      </c>
      <c r="AB17" s="276" t="s">
        <v>1</v>
      </c>
      <c r="AC17" s="276" t="s">
        <v>0</v>
      </c>
      <c r="AD17" s="277" t="s">
        <v>140</v>
      </c>
      <c r="AE17" s="461"/>
    </row>
    <row r="18" spans="1:31" ht="19.5" customHeight="1" x14ac:dyDescent="0.25">
      <c r="A18" s="278" t="s">
        <v>117</v>
      </c>
      <c r="B18" s="279"/>
      <c r="C18" s="280"/>
      <c r="D18" s="280"/>
      <c r="E18" s="280"/>
      <c r="F18" s="280"/>
      <c r="G18" s="281"/>
      <c r="H18" s="274"/>
      <c r="I18" s="282"/>
      <c r="J18" s="274"/>
      <c r="K18" s="283"/>
      <c r="L18" s="283"/>
      <c r="M18" s="283"/>
      <c r="N18" s="283"/>
      <c r="O18" s="283"/>
      <c r="P18" s="283"/>
      <c r="Q18" s="284"/>
      <c r="R18" s="274"/>
      <c r="S18" s="274"/>
      <c r="T18" s="274"/>
      <c r="U18" s="274"/>
      <c r="V18" s="274"/>
      <c r="W18" s="274"/>
      <c r="X18" s="274"/>
      <c r="Y18" s="274"/>
      <c r="Z18" s="274"/>
      <c r="AA18" s="274"/>
      <c r="AB18" s="274"/>
      <c r="AC18" s="274"/>
      <c r="AD18" s="274"/>
      <c r="AE18" s="372"/>
    </row>
    <row r="19" spans="1:31" ht="24" customHeight="1" x14ac:dyDescent="0.25">
      <c r="A19" s="61">
        <v>1</v>
      </c>
      <c r="B19" s="10" t="s">
        <v>118</v>
      </c>
      <c r="C19" s="25"/>
      <c r="D19" s="25"/>
      <c r="E19" s="25"/>
      <c r="F19" s="25"/>
      <c r="G19" s="16"/>
      <c r="H19" s="32"/>
      <c r="I19" s="130" t="s">
        <v>270</v>
      </c>
      <c r="J19" s="187"/>
      <c r="K19" s="146"/>
      <c r="L19" s="106"/>
      <c r="M19" s="106"/>
      <c r="N19" s="30"/>
      <c r="O19" s="106"/>
      <c r="P19" s="106"/>
      <c r="Q19" s="191"/>
      <c r="R19" s="34"/>
      <c r="S19" s="34"/>
      <c r="T19" s="34"/>
      <c r="U19" s="34"/>
      <c r="V19" s="34"/>
      <c r="W19" s="34"/>
      <c r="X19" s="34"/>
      <c r="Y19" s="34"/>
      <c r="Z19" s="34"/>
      <c r="AA19" s="34"/>
      <c r="AB19" s="34"/>
      <c r="AC19" s="34"/>
      <c r="AD19" s="75"/>
      <c r="AE19" s="289"/>
    </row>
    <row r="20" spans="1:31" ht="19.5" customHeight="1" x14ac:dyDescent="0.25">
      <c r="A20" s="468" t="s">
        <v>17</v>
      </c>
      <c r="B20" s="469"/>
      <c r="C20" s="469"/>
      <c r="D20" s="469"/>
      <c r="E20" s="469"/>
      <c r="F20" s="470"/>
      <c r="G20" s="317"/>
      <c r="H20" s="317"/>
      <c r="I20" s="317"/>
      <c r="J20" s="317"/>
      <c r="K20" s="317"/>
      <c r="L20" s="317"/>
      <c r="M20" s="317"/>
      <c r="N20" s="317"/>
      <c r="O20" s="317"/>
      <c r="P20" s="317"/>
      <c r="Q20" s="318"/>
      <c r="R20" s="319"/>
      <c r="S20" s="317"/>
      <c r="T20" s="317"/>
      <c r="U20" s="317"/>
      <c r="V20" s="317"/>
      <c r="W20" s="317"/>
      <c r="X20" s="317"/>
      <c r="Y20" s="317"/>
      <c r="Z20" s="317"/>
      <c r="AA20" s="317"/>
      <c r="AB20" s="317"/>
      <c r="AC20" s="317"/>
      <c r="AD20" s="320"/>
      <c r="AE20" s="359"/>
    </row>
    <row r="21" spans="1:31" ht="38.25" x14ac:dyDescent="0.25">
      <c r="A21" s="53">
        <v>1</v>
      </c>
      <c r="B21" s="10" t="s">
        <v>49</v>
      </c>
      <c r="C21" s="25"/>
      <c r="D21" s="25"/>
      <c r="E21" s="25"/>
      <c r="F21" s="25" t="s">
        <v>114</v>
      </c>
      <c r="G21" s="9" t="s">
        <v>24</v>
      </c>
      <c r="H21" s="24" t="s">
        <v>51</v>
      </c>
      <c r="I21" s="131" t="s">
        <v>58</v>
      </c>
      <c r="J21" s="24" t="s">
        <v>58</v>
      </c>
      <c r="K21" s="148"/>
      <c r="L21" s="30"/>
      <c r="M21" s="30"/>
      <c r="N21" s="30"/>
      <c r="O21" s="30">
        <v>1</v>
      </c>
      <c r="P21" s="30"/>
      <c r="Q21" s="77">
        <v>1</v>
      </c>
      <c r="R21" s="249"/>
      <c r="S21" s="108"/>
      <c r="T21" s="30"/>
      <c r="U21" s="108"/>
      <c r="V21" s="108"/>
      <c r="W21" s="108"/>
      <c r="X21" s="30"/>
      <c r="Y21" s="108"/>
      <c r="Z21" s="108"/>
      <c r="AA21" s="30"/>
      <c r="AB21" s="30"/>
      <c r="AC21" s="108"/>
      <c r="AD21" s="109"/>
      <c r="AE21" s="290">
        <f t="shared" ref="AE21:AE25" si="0">AD21/Q21</f>
        <v>0</v>
      </c>
    </row>
    <row r="22" spans="1:31" ht="51" x14ac:dyDescent="0.25">
      <c r="A22" s="53">
        <v>2</v>
      </c>
      <c r="B22" s="10" t="s">
        <v>18</v>
      </c>
      <c r="C22" s="25"/>
      <c r="D22" s="25"/>
      <c r="E22" s="25"/>
      <c r="F22" s="25" t="s">
        <v>114</v>
      </c>
      <c r="G22" s="9" t="s">
        <v>45</v>
      </c>
      <c r="H22" s="25" t="s">
        <v>46</v>
      </c>
      <c r="I22" s="132" t="s">
        <v>58</v>
      </c>
      <c r="J22" s="33" t="s">
        <v>113</v>
      </c>
      <c r="K22" s="148"/>
      <c r="L22" s="30">
        <v>1</v>
      </c>
      <c r="M22" s="30"/>
      <c r="N22" s="30"/>
      <c r="O22" s="30"/>
      <c r="P22" s="119"/>
      <c r="Q22" s="77">
        <v>1</v>
      </c>
      <c r="R22" s="249"/>
      <c r="S22" s="108"/>
      <c r="T22" s="30"/>
      <c r="U22" s="108"/>
      <c r="V22" s="108"/>
      <c r="W22" s="108"/>
      <c r="X22" s="108"/>
      <c r="Y22" s="108"/>
      <c r="Z22" s="108"/>
      <c r="AA22" s="108"/>
      <c r="AB22" s="108"/>
      <c r="AC22" s="108"/>
      <c r="AD22" s="109"/>
      <c r="AE22" s="290">
        <f t="shared" si="0"/>
        <v>0</v>
      </c>
    </row>
    <row r="23" spans="1:31" ht="45.75" customHeight="1" x14ac:dyDescent="0.25">
      <c r="A23" s="53">
        <v>3</v>
      </c>
      <c r="B23" s="10" t="s">
        <v>287</v>
      </c>
      <c r="C23" s="25"/>
      <c r="D23" s="25"/>
      <c r="E23" s="25"/>
      <c r="F23" s="25" t="s">
        <v>114</v>
      </c>
      <c r="G23" s="12" t="s">
        <v>32</v>
      </c>
      <c r="H23" s="26" t="s">
        <v>51</v>
      </c>
      <c r="I23" s="132" t="s">
        <v>58</v>
      </c>
      <c r="J23" s="33" t="s">
        <v>51</v>
      </c>
      <c r="K23" s="148">
        <v>1</v>
      </c>
      <c r="L23" s="30"/>
      <c r="M23" s="30"/>
      <c r="N23" s="30"/>
      <c r="O23" s="30"/>
      <c r="P23" s="30">
        <v>1</v>
      </c>
      <c r="Q23" s="77">
        <v>2</v>
      </c>
      <c r="R23" s="148"/>
      <c r="S23" s="108"/>
      <c r="T23" s="108"/>
      <c r="U23" s="108"/>
      <c r="V23" s="108"/>
      <c r="W23" s="108"/>
      <c r="X23" s="30"/>
      <c r="Y23" s="108"/>
      <c r="Z23" s="108"/>
      <c r="AA23" s="108"/>
      <c r="AB23" s="108"/>
      <c r="AC23" s="108"/>
      <c r="AD23" s="109"/>
      <c r="AE23" s="290">
        <f t="shared" si="0"/>
        <v>0</v>
      </c>
    </row>
    <row r="24" spans="1:31" ht="102" x14ac:dyDescent="0.25">
      <c r="A24" s="53">
        <v>4</v>
      </c>
      <c r="B24" s="10" t="s">
        <v>354</v>
      </c>
      <c r="C24" s="25"/>
      <c r="D24" s="25"/>
      <c r="E24" s="25"/>
      <c r="F24" s="25" t="s">
        <v>114</v>
      </c>
      <c r="G24" s="12" t="s">
        <v>308</v>
      </c>
      <c r="H24" s="26" t="s">
        <v>51</v>
      </c>
      <c r="I24" s="132" t="s">
        <v>58</v>
      </c>
      <c r="J24" s="33" t="s">
        <v>113</v>
      </c>
      <c r="K24" s="148">
        <v>1</v>
      </c>
      <c r="L24" s="30"/>
      <c r="M24" s="30"/>
      <c r="N24" s="30">
        <v>1</v>
      </c>
      <c r="O24" s="30"/>
      <c r="P24" s="30"/>
      <c r="Q24" s="77">
        <v>2</v>
      </c>
      <c r="R24" s="249"/>
      <c r="S24" s="29"/>
      <c r="T24" s="108"/>
      <c r="U24" s="108"/>
      <c r="V24" s="108"/>
      <c r="W24" s="108"/>
      <c r="X24" s="108"/>
      <c r="Y24" s="108"/>
      <c r="Z24" s="108"/>
      <c r="AA24" s="108"/>
      <c r="AB24" s="108"/>
      <c r="AC24" s="108"/>
      <c r="AD24" s="109"/>
      <c r="AE24" s="290">
        <f t="shared" si="0"/>
        <v>0</v>
      </c>
    </row>
    <row r="25" spans="1:31" ht="44.25" customHeight="1" x14ac:dyDescent="0.25">
      <c r="A25" s="53">
        <v>5</v>
      </c>
      <c r="B25" s="10" t="s">
        <v>288</v>
      </c>
      <c r="C25" s="25"/>
      <c r="D25" s="25"/>
      <c r="E25" s="25"/>
      <c r="F25" s="25" t="s">
        <v>114</v>
      </c>
      <c r="G25" s="12" t="s">
        <v>30</v>
      </c>
      <c r="H25" s="26" t="s">
        <v>51</v>
      </c>
      <c r="I25" s="132" t="s">
        <v>58</v>
      </c>
      <c r="J25" s="33" t="s">
        <v>51</v>
      </c>
      <c r="K25" s="148"/>
      <c r="L25" s="29"/>
      <c r="M25" s="29">
        <v>1</v>
      </c>
      <c r="N25" s="29"/>
      <c r="O25" s="29"/>
      <c r="P25" s="30"/>
      <c r="Q25" s="159">
        <v>1</v>
      </c>
      <c r="R25" s="249"/>
      <c r="S25" s="108"/>
      <c r="T25" s="108"/>
      <c r="U25" s="108"/>
      <c r="V25" s="108"/>
      <c r="W25" s="108"/>
      <c r="X25" s="108"/>
      <c r="Y25" s="108"/>
      <c r="Z25" s="108"/>
      <c r="AA25" s="108"/>
      <c r="AB25" s="108"/>
      <c r="AC25" s="110"/>
      <c r="AD25" s="109"/>
      <c r="AE25" s="290">
        <f t="shared" si="0"/>
        <v>0</v>
      </c>
    </row>
    <row r="26" spans="1:31" ht="61.5" customHeight="1" x14ac:dyDescent="0.25">
      <c r="A26" s="53">
        <v>6</v>
      </c>
      <c r="B26" s="10" t="s">
        <v>302</v>
      </c>
      <c r="C26" s="25"/>
      <c r="D26" s="25"/>
      <c r="E26" s="25"/>
      <c r="F26" s="25" t="s">
        <v>114</v>
      </c>
      <c r="G26" s="10" t="s">
        <v>28</v>
      </c>
      <c r="H26" s="22" t="s">
        <v>51</v>
      </c>
      <c r="I26" s="132" t="s">
        <v>58</v>
      </c>
      <c r="J26" s="33" t="s">
        <v>51</v>
      </c>
      <c r="K26" s="151"/>
      <c r="L26" s="29"/>
      <c r="M26" s="29"/>
      <c r="N26" s="29"/>
      <c r="O26" s="29"/>
      <c r="P26" s="29"/>
      <c r="Q26" s="77"/>
      <c r="R26" s="249"/>
      <c r="S26" s="108"/>
      <c r="T26" s="108"/>
      <c r="U26" s="108"/>
      <c r="V26" s="108"/>
      <c r="W26" s="108"/>
      <c r="X26" s="108"/>
      <c r="Y26" s="108"/>
      <c r="Z26" s="108"/>
      <c r="AA26" s="108"/>
      <c r="AB26" s="108"/>
      <c r="AC26" s="108"/>
      <c r="AD26" s="109"/>
      <c r="AE26" s="290" t="s">
        <v>364</v>
      </c>
    </row>
    <row r="27" spans="1:31" ht="87.75" customHeight="1" thickBot="1" x14ac:dyDescent="0.3">
      <c r="A27" s="53">
        <v>7</v>
      </c>
      <c r="B27" s="272" t="s">
        <v>169</v>
      </c>
      <c r="C27" s="297"/>
      <c r="D27" s="297"/>
      <c r="E27" s="297" t="s">
        <v>114</v>
      </c>
      <c r="F27" s="297"/>
      <c r="G27" s="298" t="s">
        <v>55</v>
      </c>
      <c r="H27" s="299" t="s">
        <v>36</v>
      </c>
      <c r="I27" s="300" t="s">
        <v>59</v>
      </c>
      <c r="J27" s="301" t="s">
        <v>36</v>
      </c>
      <c r="K27" s="302"/>
      <c r="L27" s="303">
        <v>1</v>
      </c>
      <c r="M27" s="304"/>
      <c r="N27" s="304"/>
      <c r="O27" s="304"/>
      <c r="P27" s="303"/>
      <c r="Q27" s="305">
        <v>1</v>
      </c>
      <c r="R27" s="250"/>
      <c r="S27" s="107"/>
      <c r="T27" s="30"/>
      <c r="U27" s="107"/>
      <c r="V27" s="107"/>
      <c r="W27" s="107"/>
      <c r="X27" s="107"/>
      <c r="Y27" s="107"/>
      <c r="Z27" s="107"/>
      <c r="AA27" s="107"/>
      <c r="AB27" s="107"/>
      <c r="AC27" s="107"/>
      <c r="AD27" s="109"/>
      <c r="AE27" s="290">
        <f>AD27/Q27</f>
        <v>0</v>
      </c>
    </row>
    <row r="28" spans="1:31" s="270" customFormat="1" ht="15.75" thickBot="1" x14ac:dyDescent="0.3">
      <c r="A28" s="291"/>
      <c r="B28" s="308" t="s">
        <v>360</v>
      </c>
      <c r="C28" s="309"/>
      <c r="D28" s="309"/>
      <c r="E28" s="309"/>
      <c r="F28" s="309"/>
      <c r="G28" s="310"/>
      <c r="H28" s="311"/>
      <c r="I28" s="312"/>
      <c r="J28" s="315"/>
      <c r="K28" s="316">
        <f>SUM(K21:K27)</f>
        <v>2</v>
      </c>
      <c r="L28" s="313">
        <f t="shared" ref="L28:Q28" si="1">SUM(L21:L27)</f>
        <v>2</v>
      </c>
      <c r="M28" s="313">
        <f t="shared" si="1"/>
        <v>1</v>
      </c>
      <c r="N28" s="313">
        <f t="shared" si="1"/>
        <v>1</v>
      </c>
      <c r="O28" s="313">
        <f t="shared" si="1"/>
        <v>1</v>
      </c>
      <c r="P28" s="313">
        <f t="shared" si="1"/>
        <v>1</v>
      </c>
      <c r="Q28" s="314">
        <f t="shared" si="1"/>
        <v>8</v>
      </c>
      <c r="R28" s="296"/>
      <c r="S28" s="293"/>
      <c r="T28" s="292"/>
      <c r="U28" s="293"/>
      <c r="V28" s="293"/>
      <c r="W28" s="293"/>
      <c r="X28" s="293"/>
      <c r="Y28" s="293"/>
      <c r="Z28" s="293"/>
      <c r="AA28" s="293"/>
      <c r="AB28" s="293"/>
      <c r="AC28" s="293"/>
      <c r="AD28" s="294"/>
      <c r="AE28" s="377">
        <f>AD28/Q28</f>
        <v>0</v>
      </c>
    </row>
    <row r="29" spans="1:31" s="120" customFormat="1" ht="20.25" customHeight="1" x14ac:dyDescent="0.25">
      <c r="A29" s="468" t="s">
        <v>272</v>
      </c>
      <c r="B29" s="471"/>
      <c r="C29" s="471"/>
      <c r="D29" s="471"/>
      <c r="E29" s="471"/>
      <c r="F29" s="471"/>
      <c r="G29" s="471"/>
      <c r="H29" s="306"/>
      <c r="I29" s="306"/>
      <c r="J29" s="306"/>
      <c r="K29" s="306"/>
      <c r="L29" s="306"/>
      <c r="M29" s="306"/>
      <c r="N29" s="306"/>
      <c r="O29" s="306"/>
      <c r="P29" s="306"/>
      <c r="Q29" s="307"/>
      <c r="R29" s="295"/>
      <c r="S29" s="295"/>
      <c r="T29" s="295"/>
      <c r="U29" s="295"/>
      <c r="V29" s="295"/>
      <c r="W29" s="295"/>
      <c r="X29" s="295"/>
      <c r="Y29" s="295"/>
      <c r="Z29" s="295"/>
      <c r="AA29" s="295"/>
      <c r="AB29" s="295"/>
      <c r="AC29" s="295"/>
      <c r="AD29" s="295"/>
      <c r="AE29" s="141"/>
    </row>
    <row r="30" spans="1:31" ht="63" customHeight="1" x14ac:dyDescent="0.25">
      <c r="A30" s="206">
        <v>1</v>
      </c>
      <c r="B30" s="10" t="s">
        <v>351</v>
      </c>
      <c r="C30" s="237"/>
      <c r="D30" s="237"/>
      <c r="E30" s="237"/>
      <c r="F30" s="237"/>
      <c r="G30" s="13" t="s">
        <v>268</v>
      </c>
      <c r="H30" s="27" t="s">
        <v>56</v>
      </c>
      <c r="I30" s="133" t="s">
        <v>61</v>
      </c>
      <c r="J30" s="27"/>
      <c r="K30" s="146"/>
      <c r="L30" s="106"/>
      <c r="M30" s="106">
        <v>1</v>
      </c>
      <c r="N30" s="106"/>
      <c r="O30" s="106"/>
      <c r="P30" s="106"/>
      <c r="Q30" s="77">
        <v>1</v>
      </c>
      <c r="R30" s="250"/>
      <c r="S30" s="107"/>
      <c r="T30" s="107"/>
      <c r="U30" s="107"/>
      <c r="V30" s="107"/>
      <c r="W30" s="107"/>
      <c r="X30" s="107"/>
      <c r="Y30" s="107"/>
      <c r="Z30" s="107"/>
      <c r="AA30" s="107"/>
      <c r="AB30" s="107"/>
      <c r="AC30" s="107"/>
      <c r="AD30" s="109"/>
      <c r="AE30" s="290">
        <f>AD30/Q30</f>
        <v>0</v>
      </c>
    </row>
    <row r="31" spans="1:31" ht="63" customHeight="1" x14ac:dyDescent="0.25">
      <c r="A31" s="206">
        <v>2</v>
      </c>
      <c r="B31" s="10" t="s">
        <v>312</v>
      </c>
      <c r="C31" s="237"/>
      <c r="D31" s="237"/>
      <c r="E31" s="237"/>
      <c r="F31" s="237"/>
      <c r="G31" s="13" t="s">
        <v>314</v>
      </c>
      <c r="H31" s="27" t="s">
        <v>51</v>
      </c>
      <c r="I31" s="133" t="s">
        <v>58</v>
      </c>
      <c r="J31" s="27"/>
      <c r="K31" s="146"/>
      <c r="L31" s="106"/>
      <c r="M31" s="106"/>
      <c r="N31" s="106">
        <v>1</v>
      </c>
      <c r="O31" s="106"/>
      <c r="P31" s="106"/>
      <c r="Q31" s="77">
        <v>1</v>
      </c>
      <c r="R31" s="250"/>
      <c r="S31" s="107"/>
      <c r="T31" s="107"/>
      <c r="U31" s="107"/>
      <c r="V31" s="107"/>
      <c r="W31" s="107"/>
      <c r="X31" s="107"/>
      <c r="Y31" s="107"/>
      <c r="Z31" s="107"/>
      <c r="AA31" s="107"/>
      <c r="AB31" s="107"/>
      <c r="AC31" s="107"/>
      <c r="AD31" s="109"/>
      <c r="AE31" s="290">
        <f>AD31/Q31</f>
        <v>0</v>
      </c>
    </row>
    <row r="32" spans="1:31" ht="63" customHeight="1" x14ac:dyDescent="0.25">
      <c r="A32" s="206">
        <v>3</v>
      </c>
      <c r="B32" s="10" t="s">
        <v>21</v>
      </c>
      <c r="C32" s="237"/>
      <c r="D32" s="237"/>
      <c r="E32" s="237"/>
      <c r="F32" s="237"/>
      <c r="G32" s="13" t="s">
        <v>57</v>
      </c>
      <c r="H32" s="27" t="s">
        <v>56</v>
      </c>
      <c r="I32" s="133" t="s">
        <v>61</v>
      </c>
      <c r="J32" s="27"/>
      <c r="K32" s="146"/>
      <c r="L32" s="106"/>
      <c r="M32" s="106"/>
      <c r="N32" s="106"/>
      <c r="O32" s="106"/>
      <c r="P32" s="30">
        <v>1</v>
      </c>
      <c r="Q32" s="77">
        <v>1</v>
      </c>
      <c r="R32" s="250"/>
      <c r="S32" s="107"/>
      <c r="T32" s="107"/>
      <c r="U32" s="107"/>
      <c r="V32" s="107"/>
      <c r="W32" s="107"/>
      <c r="X32" s="107"/>
      <c r="Y32" s="107"/>
      <c r="Z32" s="107"/>
      <c r="AA32" s="107"/>
      <c r="AB32" s="107"/>
      <c r="AC32" s="107"/>
      <c r="AD32" s="109"/>
      <c r="AE32" s="290">
        <f t="shared" ref="AE32:AE42" si="2">AD32/Q32</f>
        <v>0</v>
      </c>
    </row>
    <row r="33" spans="1:31" ht="75.75" customHeight="1" x14ac:dyDescent="0.25">
      <c r="A33" s="206">
        <v>4</v>
      </c>
      <c r="B33" s="10" t="s">
        <v>52</v>
      </c>
      <c r="C33" s="272"/>
      <c r="D33" s="272"/>
      <c r="E33" s="272"/>
      <c r="F33" s="272"/>
      <c r="G33" s="19" t="s">
        <v>53</v>
      </c>
      <c r="H33" s="32" t="s">
        <v>79</v>
      </c>
      <c r="I33" s="133" t="s">
        <v>58</v>
      </c>
      <c r="J33" s="27"/>
      <c r="K33" s="146"/>
      <c r="L33" s="106"/>
      <c r="M33" s="30">
        <v>1</v>
      </c>
      <c r="N33" s="106"/>
      <c r="O33" s="106"/>
      <c r="P33" s="106"/>
      <c r="Q33" s="77">
        <v>1</v>
      </c>
      <c r="R33" s="250"/>
      <c r="S33" s="107"/>
      <c r="T33" s="107"/>
      <c r="U33" s="107"/>
      <c r="V33" s="107"/>
      <c r="W33" s="107"/>
      <c r="X33" s="107"/>
      <c r="Y33" s="107"/>
      <c r="Z33" s="107"/>
      <c r="AA33" s="107"/>
      <c r="AB33" s="107"/>
      <c r="AC33" s="107"/>
      <c r="AD33" s="109"/>
      <c r="AE33" s="290">
        <f t="shared" si="2"/>
        <v>0</v>
      </c>
    </row>
    <row r="34" spans="1:31" ht="42" customHeight="1" x14ac:dyDescent="0.25">
      <c r="A34" s="206">
        <v>5</v>
      </c>
      <c r="B34" s="10" t="s">
        <v>290</v>
      </c>
      <c r="C34" s="237"/>
      <c r="D34" s="237"/>
      <c r="E34" s="237"/>
      <c r="F34" s="237"/>
      <c r="G34" s="13" t="s">
        <v>73</v>
      </c>
      <c r="H34" s="27" t="s">
        <v>51</v>
      </c>
      <c r="I34" s="133" t="s">
        <v>58</v>
      </c>
      <c r="J34" s="27"/>
      <c r="K34" s="146"/>
      <c r="L34" s="240"/>
      <c r="M34" s="106"/>
      <c r="N34" s="106"/>
      <c r="O34" s="106">
        <v>1</v>
      </c>
      <c r="P34" s="106"/>
      <c r="Q34" s="77">
        <v>1</v>
      </c>
      <c r="R34" s="250"/>
      <c r="S34" s="107"/>
      <c r="T34" s="107"/>
      <c r="U34" s="107"/>
      <c r="V34" s="107"/>
      <c r="W34" s="107"/>
      <c r="X34" s="107"/>
      <c r="Y34" s="107"/>
      <c r="Z34" s="107"/>
      <c r="AA34" s="107"/>
      <c r="AB34" s="107"/>
      <c r="AC34" s="107"/>
      <c r="AD34" s="109"/>
      <c r="AE34" s="290">
        <f t="shared" si="2"/>
        <v>0</v>
      </c>
    </row>
    <row r="35" spans="1:31" ht="62.25" customHeight="1" x14ac:dyDescent="0.25">
      <c r="A35" s="206">
        <v>6</v>
      </c>
      <c r="B35" s="10" t="s">
        <v>343</v>
      </c>
      <c r="C35" s="237"/>
      <c r="D35" s="237"/>
      <c r="E35" s="237"/>
      <c r="F35" s="237"/>
      <c r="G35" s="13" t="s">
        <v>352</v>
      </c>
      <c r="H35" s="27" t="s">
        <v>353</v>
      </c>
      <c r="I35" s="133" t="s">
        <v>58</v>
      </c>
      <c r="J35" s="27"/>
      <c r="K35" s="146"/>
      <c r="L35" s="240"/>
      <c r="M35" s="106"/>
      <c r="N35" s="30">
        <v>1</v>
      </c>
      <c r="O35" s="106"/>
      <c r="P35" s="106"/>
      <c r="Q35" s="77">
        <v>1</v>
      </c>
      <c r="R35" s="250"/>
      <c r="S35" s="107"/>
      <c r="T35" s="107"/>
      <c r="U35" s="107"/>
      <c r="V35" s="107"/>
      <c r="W35" s="107"/>
      <c r="X35" s="107"/>
      <c r="Y35" s="107"/>
      <c r="Z35" s="107"/>
      <c r="AA35" s="107"/>
      <c r="AB35" s="107"/>
      <c r="AC35" s="107"/>
      <c r="AD35" s="109"/>
      <c r="AE35" s="290">
        <f t="shared" si="2"/>
        <v>0</v>
      </c>
    </row>
    <row r="36" spans="1:31" ht="42" customHeight="1" thickBot="1" x14ac:dyDescent="0.3">
      <c r="A36" s="321">
        <v>7</v>
      </c>
      <c r="B36" s="272" t="s">
        <v>74</v>
      </c>
      <c r="C36" s="236"/>
      <c r="D36" s="236"/>
      <c r="E36" s="236"/>
      <c r="F36" s="236"/>
      <c r="G36" s="322" t="s">
        <v>75</v>
      </c>
      <c r="H36" s="323" t="s">
        <v>76</v>
      </c>
      <c r="I36" s="324" t="s">
        <v>58</v>
      </c>
      <c r="J36" s="323"/>
      <c r="K36" s="325"/>
      <c r="L36" s="304"/>
      <c r="M36" s="304"/>
      <c r="N36" s="304"/>
      <c r="O36" s="304"/>
      <c r="P36" s="304">
        <v>1</v>
      </c>
      <c r="Q36" s="305">
        <v>1</v>
      </c>
      <c r="R36" s="326"/>
      <c r="S36" s="327"/>
      <c r="T36" s="327"/>
      <c r="U36" s="327"/>
      <c r="V36" s="327"/>
      <c r="W36" s="327"/>
      <c r="X36" s="327"/>
      <c r="Y36" s="327"/>
      <c r="Z36" s="327"/>
      <c r="AA36" s="327"/>
      <c r="AB36" s="327"/>
      <c r="AC36" s="327"/>
      <c r="AD36" s="328"/>
      <c r="AE36" s="373">
        <f t="shared" si="2"/>
        <v>0</v>
      </c>
    </row>
    <row r="37" spans="1:31" ht="18" customHeight="1" thickBot="1" x14ac:dyDescent="0.3">
      <c r="A37" s="336"/>
      <c r="B37" s="337" t="s">
        <v>361</v>
      </c>
      <c r="C37" s="338"/>
      <c r="D37" s="338"/>
      <c r="E37" s="338"/>
      <c r="F37" s="338"/>
      <c r="G37" s="338"/>
      <c r="H37" s="309"/>
      <c r="I37" s="309"/>
      <c r="J37" s="309"/>
      <c r="K37" s="339">
        <f>SUM(K30:K36)</f>
        <v>0</v>
      </c>
      <c r="L37" s="340">
        <f t="shared" ref="L37:Q37" si="3">SUM(L30:L36)</f>
        <v>0</v>
      </c>
      <c r="M37" s="340">
        <f t="shared" si="3"/>
        <v>2</v>
      </c>
      <c r="N37" s="340">
        <f t="shared" si="3"/>
        <v>2</v>
      </c>
      <c r="O37" s="340">
        <f t="shared" si="3"/>
        <v>1</v>
      </c>
      <c r="P37" s="340">
        <f t="shared" si="3"/>
        <v>2</v>
      </c>
      <c r="Q37" s="313">
        <f t="shared" si="3"/>
        <v>7</v>
      </c>
      <c r="R37" s="341"/>
      <c r="S37" s="341"/>
      <c r="T37" s="341"/>
      <c r="U37" s="341"/>
      <c r="V37" s="341"/>
      <c r="W37" s="341"/>
      <c r="X37" s="341"/>
      <c r="Y37" s="341"/>
      <c r="Z37" s="341"/>
      <c r="AA37" s="341"/>
      <c r="AB37" s="341"/>
      <c r="AC37" s="341"/>
      <c r="AD37" s="342"/>
      <c r="AE37" s="374"/>
    </row>
    <row r="38" spans="1:31" ht="18" customHeight="1" x14ac:dyDescent="0.25">
      <c r="A38" s="329" t="s">
        <v>41</v>
      </c>
      <c r="B38" s="330"/>
      <c r="C38" s="331"/>
      <c r="D38" s="331"/>
      <c r="E38" s="331"/>
      <c r="F38" s="331"/>
      <c r="G38" s="332"/>
      <c r="H38" s="333"/>
      <c r="I38" s="333"/>
      <c r="J38" s="333"/>
      <c r="K38" s="334"/>
      <c r="L38" s="334"/>
      <c r="M38" s="334"/>
      <c r="N38" s="334"/>
      <c r="O38" s="334"/>
      <c r="P38" s="334"/>
      <c r="Q38" s="335"/>
      <c r="R38" s="333"/>
      <c r="S38" s="333"/>
      <c r="T38" s="333"/>
      <c r="U38" s="333"/>
      <c r="V38" s="333"/>
      <c r="W38" s="333"/>
      <c r="X38" s="333"/>
      <c r="Y38" s="333"/>
      <c r="Z38" s="333"/>
      <c r="AA38" s="333"/>
      <c r="AB38" s="333"/>
      <c r="AC38" s="333"/>
      <c r="AD38" s="333"/>
      <c r="AE38" s="375"/>
    </row>
    <row r="39" spans="1:31" ht="52.5" customHeight="1" x14ac:dyDescent="0.25">
      <c r="A39" s="61">
        <v>1</v>
      </c>
      <c r="B39" s="10" t="s">
        <v>42</v>
      </c>
      <c r="C39" s="10"/>
      <c r="D39" s="10"/>
      <c r="E39" s="10"/>
      <c r="F39" s="10"/>
      <c r="G39" s="20" t="s">
        <v>103</v>
      </c>
      <c r="H39" s="26" t="s">
        <v>51</v>
      </c>
      <c r="I39" s="133" t="s">
        <v>58</v>
      </c>
      <c r="J39" s="27"/>
      <c r="K39" s="148"/>
      <c r="L39" s="351">
        <v>1</v>
      </c>
      <c r="M39" s="30"/>
      <c r="N39" s="30"/>
      <c r="O39" s="352">
        <v>1</v>
      </c>
      <c r="P39" s="30"/>
      <c r="Q39" s="77">
        <v>2</v>
      </c>
      <c r="R39" s="250"/>
      <c r="S39" s="107"/>
      <c r="T39" s="107"/>
      <c r="U39" s="107"/>
      <c r="V39" s="107"/>
      <c r="W39" s="107"/>
      <c r="X39" s="107"/>
      <c r="Y39" s="107"/>
      <c r="Z39" s="107"/>
      <c r="AA39" s="107"/>
      <c r="AB39" s="107"/>
      <c r="AC39" s="107"/>
      <c r="AD39" s="112"/>
      <c r="AE39" s="290">
        <f t="shared" si="2"/>
        <v>0</v>
      </c>
    </row>
    <row r="40" spans="1:31" ht="81" customHeight="1" thickBot="1" x14ac:dyDescent="0.3">
      <c r="A40" s="343">
        <v>2</v>
      </c>
      <c r="B40" s="272" t="s">
        <v>310</v>
      </c>
      <c r="C40" s="272"/>
      <c r="D40" s="272"/>
      <c r="E40" s="272"/>
      <c r="F40" s="272"/>
      <c r="G40" s="344" t="s">
        <v>44</v>
      </c>
      <c r="H40" s="299" t="s">
        <v>51</v>
      </c>
      <c r="I40" s="324" t="s">
        <v>58</v>
      </c>
      <c r="J40" s="323"/>
      <c r="K40" s="302"/>
      <c r="L40" s="353">
        <v>1</v>
      </c>
      <c r="M40" s="303"/>
      <c r="N40" s="303"/>
      <c r="O40" s="303"/>
      <c r="P40" s="303">
        <v>1</v>
      </c>
      <c r="Q40" s="305">
        <v>2</v>
      </c>
      <c r="R40" s="326"/>
      <c r="S40" s="327"/>
      <c r="T40" s="327"/>
      <c r="U40" s="327"/>
      <c r="V40" s="327"/>
      <c r="W40" s="327"/>
      <c r="X40" s="327"/>
      <c r="Y40" s="327"/>
      <c r="Z40" s="327"/>
      <c r="AA40" s="327"/>
      <c r="AB40" s="327"/>
      <c r="AC40" s="327"/>
      <c r="AD40" s="345"/>
      <c r="AE40" s="373">
        <f t="shared" si="2"/>
        <v>0</v>
      </c>
    </row>
    <row r="41" spans="1:31" ht="18.75" customHeight="1" thickBot="1" x14ac:dyDescent="0.3">
      <c r="A41" s="346"/>
      <c r="B41" s="347" t="s">
        <v>362</v>
      </c>
      <c r="C41" s="347"/>
      <c r="D41" s="347"/>
      <c r="E41" s="347"/>
      <c r="F41" s="347"/>
      <c r="G41" s="348"/>
      <c r="H41" s="349"/>
      <c r="I41" s="350"/>
      <c r="J41" s="360"/>
      <c r="K41" s="354">
        <f>SUM(K39:K40)</f>
        <v>0</v>
      </c>
      <c r="L41" s="354">
        <f t="shared" ref="L41:Q41" si="4">SUM(L39:L40)</f>
        <v>2</v>
      </c>
      <c r="M41" s="354">
        <f t="shared" si="4"/>
        <v>0</v>
      </c>
      <c r="N41" s="354">
        <f t="shared" si="4"/>
        <v>0</v>
      </c>
      <c r="O41" s="354">
        <f t="shared" si="4"/>
        <v>1</v>
      </c>
      <c r="P41" s="354">
        <f t="shared" si="4"/>
        <v>1</v>
      </c>
      <c r="Q41" s="354">
        <f t="shared" si="4"/>
        <v>4</v>
      </c>
      <c r="R41" s="364"/>
      <c r="S41" s="365"/>
      <c r="T41" s="365"/>
      <c r="U41" s="365"/>
      <c r="V41" s="365"/>
      <c r="W41" s="365"/>
      <c r="X41" s="365"/>
      <c r="Y41" s="365"/>
      <c r="Z41" s="365"/>
      <c r="AA41" s="365"/>
      <c r="AB41" s="365"/>
      <c r="AC41" s="365"/>
      <c r="AD41" s="368"/>
      <c r="AE41" s="370">
        <f t="shared" si="2"/>
        <v>0</v>
      </c>
    </row>
    <row r="42" spans="1:31" s="358" customFormat="1" ht="16.5" thickBot="1" x14ac:dyDescent="0.3">
      <c r="A42" s="355"/>
      <c r="B42" s="361" t="s">
        <v>363</v>
      </c>
      <c r="C42" s="356"/>
      <c r="D42" s="356"/>
      <c r="E42" s="356"/>
      <c r="F42" s="356"/>
      <c r="G42" s="356"/>
      <c r="H42" s="356"/>
      <c r="I42" s="356"/>
      <c r="J42" s="357"/>
      <c r="K42" s="362">
        <f>+K28+K37+K41</f>
        <v>2</v>
      </c>
      <c r="L42" s="362">
        <f t="shared" ref="L42:Q42" si="5">+L28+L37+L41</f>
        <v>4</v>
      </c>
      <c r="M42" s="362">
        <f t="shared" si="5"/>
        <v>3</v>
      </c>
      <c r="N42" s="362">
        <f t="shared" si="5"/>
        <v>3</v>
      </c>
      <c r="O42" s="362">
        <f t="shared" si="5"/>
        <v>3</v>
      </c>
      <c r="P42" s="362">
        <f t="shared" si="5"/>
        <v>4</v>
      </c>
      <c r="Q42" s="363">
        <f t="shared" si="5"/>
        <v>19</v>
      </c>
      <c r="R42" s="366"/>
      <c r="S42" s="367"/>
      <c r="T42" s="367"/>
      <c r="U42" s="367"/>
      <c r="V42" s="367"/>
      <c r="W42" s="367"/>
      <c r="X42" s="367"/>
      <c r="Y42" s="367"/>
      <c r="Z42" s="367"/>
      <c r="AA42" s="367"/>
      <c r="AB42" s="367"/>
      <c r="AC42" s="367"/>
      <c r="AD42" s="369"/>
      <c r="AE42" s="371">
        <f t="shared" si="2"/>
        <v>0</v>
      </c>
    </row>
    <row r="44" spans="1:31" x14ac:dyDescent="0.25">
      <c r="A44" t="s">
        <v>136</v>
      </c>
      <c r="C44" s="273" t="s">
        <v>356</v>
      </c>
      <c r="D44" s="273"/>
      <c r="E44" s="273"/>
    </row>
    <row r="45" spans="1:31" x14ac:dyDescent="0.25">
      <c r="A45" t="s">
        <v>141</v>
      </c>
      <c r="C45" s="120" t="s">
        <v>313</v>
      </c>
    </row>
    <row r="46" spans="1:31" x14ac:dyDescent="0.25">
      <c r="A46" t="s">
        <v>365</v>
      </c>
      <c r="C46" s="120" t="s">
        <v>366</v>
      </c>
    </row>
    <row r="48" spans="1:31" x14ac:dyDescent="0.25">
      <c r="C48" s="462"/>
      <c r="D48" s="462"/>
      <c r="E48" s="462"/>
    </row>
    <row r="49" spans="2:7" x14ac:dyDescent="0.25">
      <c r="B49" s="270"/>
    </row>
    <row r="50" spans="2:7" x14ac:dyDescent="0.25">
      <c r="G50" s="97"/>
    </row>
    <row r="51" spans="2:7" x14ac:dyDescent="0.25">
      <c r="B51" s="271"/>
    </row>
    <row r="52" spans="2:7" x14ac:dyDescent="0.25">
      <c r="B52" s="271"/>
    </row>
  </sheetData>
  <mergeCells count="24">
    <mergeCell ref="A9:AE10"/>
    <mergeCell ref="A11:AE12"/>
    <mergeCell ref="A13:AE13"/>
    <mergeCell ref="A14:AE15"/>
    <mergeCell ref="A20:F20"/>
    <mergeCell ref="Q16:Q17"/>
    <mergeCell ref="R16:AC16"/>
    <mergeCell ref="AE16:AE17"/>
    <mergeCell ref="C48:E48"/>
    <mergeCell ref="I16:I17"/>
    <mergeCell ref="J16:J17"/>
    <mergeCell ref="K16:P16"/>
    <mergeCell ref="A29:G29"/>
    <mergeCell ref="A16:A17"/>
    <mergeCell ref="B16:B17"/>
    <mergeCell ref="C16:F16"/>
    <mergeCell ref="G16:G17"/>
    <mergeCell ref="H16:H17"/>
    <mergeCell ref="A7:AE8"/>
    <mergeCell ref="C1:Y4"/>
    <mergeCell ref="Z1:AE2"/>
    <mergeCell ref="Z3:AE4"/>
    <mergeCell ref="C5:Y6"/>
    <mergeCell ref="Z5:AE6"/>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Programa Auditorìa 2018</vt:lpstr>
      <vt:lpstr>PROPUESTA POA OCI</vt:lpstr>
      <vt:lpstr>Hoja1</vt:lpstr>
      <vt:lpstr>revisión cumplim 2018</vt:lpstr>
      <vt:lpstr>Hoja3</vt:lpstr>
      <vt:lpstr>publicaciòn</vt:lpstr>
      <vt:lpstr>'Programa Auditorìa 2018'!Área_de_impresión</vt:lpstr>
      <vt:lpstr>'Programa Auditorìa 2018'!Títulos_a_imprimir</vt:lpstr>
    </vt:vector>
  </TitlesOfParts>
  <Company>Administradora Colombiana de Pensiones Colpensiones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Eugenia Patino Jurado</dc:creator>
  <cp:lastModifiedBy>Martha del Pilar Gomez</cp:lastModifiedBy>
  <cp:lastPrinted>2018-07-13T14:30:51Z</cp:lastPrinted>
  <dcterms:created xsi:type="dcterms:W3CDTF">2013-01-11T16:17:28Z</dcterms:created>
  <dcterms:modified xsi:type="dcterms:W3CDTF">2020-03-18T13:10:00Z</dcterms:modified>
  <cp:contentStatus/>
</cp:coreProperties>
</file>