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0935"/>
  </bookViews>
  <sheets>
    <sheet name="Cronograma Plan Preservación" sheetId="2"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2" l="1"/>
  <c r="G21" i="2" l="1"/>
  <c r="F21" i="2" l="1"/>
  <c r="E21" i="2"/>
</calcChain>
</file>

<file path=xl/sharedStrings.xml><?xml version="1.0" encoding="utf-8"?>
<sst xmlns="http://schemas.openxmlformats.org/spreadsheetml/2006/main" count="127" uniqueCount="68">
  <si>
    <t>Formalizar, socializar y capacitar a todos los colaboradores de la Entidad acerca de las políticas, procedimientos y lineamientos que se establezcan para la preservación digital en el INCI</t>
  </si>
  <si>
    <t>ETAPA DE IMPLEMENTACIÓN</t>
  </si>
  <si>
    <t>ACTIVIDAD</t>
  </si>
  <si>
    <t>CORTO PLAZO 2019</t>
  </si>
  <si>
    <t>Establecer y crear los lineamientos, políticas y procedimientos necesarios que permitan identificar las buenas prácticas para el manejo y conservación de documentos digitalizados para consulta.</t>
  </si>
  <si>
    <t>Proyectar en el plan de adquisiciones ampliación del almacenamiento de la SAN que dispone el INCI como sistema de contingencia, en los casos que sea requerido.</t>
  </si>
  <si>
    <t>Identificación y elaboración de inventarios de documentos vitales y esenciales para la preservación digital a largo plazo.</t>
  </si>
  <si>
    <t>Realizar mantenimiento a los sistemas de almacenamiento (SAN o el que aplique)</t>
  </si>
  <si>
    <t>Identificar los repositorios electrónicos de información oficial del INCI, dentro de la entidad y almacenamiento externo.</t>
  </si>
  <si>
    <t>Monitorear la capacidad de almacenamiento de la entidad.</t>
  </si>
  <si>
    <t>Solicitar informe a proveedores donde se aloje información crítica y relevante del INCI sobre la capacidad de almacenamiento de la infraestructura provisionada para el INCI.</t>
  </si>
  <si>
    <t>Realizar los desarrollos, mejoras y soporte al  Sistema de Gestión Documental – ORFEO, de acuerdo con las necesidades institucionales de carácter contractual</t>
  </si>
  <si>
    <t xml:space="preserve"> Seguimiento a las acciones del Plan</t>
  </si>
  <si>
    <t>Ejecución de Actividad a Mediano Plazo</t>
  </si>
  <si>
    <t xml:space="preserve">Ejecución de Actividad a Largo Plazo </t>
  </si>
  <si>
    <t>Definir y establecer los Niveles de acceso a la información como confidencial, privado, sensible y Publico</t>
  </si>
  <si>
    <t>Dar continuidad a la Digitalización de consulta de la Nomina de las antiguas seccionales y la creacion de expedientes virtuales a traves de ORFEO.</t>
  </si>
  <si>
    <t>Solicitud de asesoría a la autoridad competente para abordaje de uso infraestructura tecnológica para establecer lineamientos del INCI</t>
  </si>
  <si>
    <t>CORTO PLAZO 2020</t>
  </si>
  <si>
    <t>Ejecución de Actividad a Largo Plazo</t>
  </si>
  <si>
    <t>Definir directrices, elaborar los procedimientos y demas documetación relacionados para el almacenamiento, consulta y control de la información de documentos digitales.</t>
  </si>
  <si>
    <t>Identificar situaciones de riesgo con respecto a la conservación de documentos electrónicos.</t>
  </si>
  <si>
    <t>Planear</t>
  </si>
  <si>
    <t>Hacer</t>
  </si>
  <si>
    <t>Reportar avances y mejoramiento continuo</t>
  </si>
  <si>
    <t>Verificar</t>
  </si>
  <si>
    <t>Actuar</t>
  </si>
  <si>
    <t>Analizar viabilidad de uso para la firma electrónica</t>
  </si>
  <si>
    <t>Contratación de Personal de Apoyo para el Proceso de Administración Documental.</t>
  </si>
  <si>
    <t>Contratos 014-2020 Fanny Quiroga y 026-2020 Felipe Parada</t>
  </si>
  <si>
    <t>Reunión AGN consulta documental del aplicativo misional</t>
  </si>
  <si>
    <t xml:space="preserve">Incicio soporte técnico SGD ORFEO por parte de Camilo Pintor </t>
  </si>
  <si>
    <t>Pendiente Programar fecha en la vigencia 2020</t>
  </si>
  <si>
    <t>se realiza control de calidad a la digitalización de las vigencias 2004 a 2005 y se da continuidad a la digitalización de la Nomina Seccional Bogota 2006 a 2007 y alimentación del ORFEO de las respectivas Nominas</t>
  </si>
  <si>
    <t>SEGUIMIENTO PLAN DE PRESERVACION DIGITAL 2020</t>
  </si>
  <si>
    <t>Acciones I Trimestre 2020</t>
  </si>
  <si>
    <t>Acciones II Trimestre 20202</t>
  </si>
  <si>
    <t>Realización seguimiento, informes de supervisión y actas de pago contratos 014-2020 Fanny Quiroga y 026-2020 Felipe Parada</t>
  </si>
  <si>
    <t xml:space="preserve">Del producto de la asesoría AGN, se propuso dar continuidad a los documentos vigentes en el SIG que respaldan las Asistencias Tecnicas, y se sugirio adaptar  los mismos para el aplicativo misional </t>
  </si>
  <si>
    <t>Realización seguimiento, informes de supervisión y actas de pago contrato 036 Ing Camilo Pintor SGD ORFEO</t>
  </si>
  <si>
    <t>Segimiento I trimestre 2020</t>
  </si>
  <si>
    <t>Segimiento II trimestre 2020</t>
  </si>
  <si>
    <t>Con el inciio del contrato 054-2020 con IFX servicio de hosting se indagara sobre la capacidad de almacenamiento</t>
  </si>
  <si>
    <t>Reporte a 1er. Seguimiento Planes institucionales solicitado OA Planeación</t>
  </si>
  <si>
    <t>Reporte a 2do. Seguimiento Planes institucionales solicitado OA Planeación</t>
  </si>
  <si>
    <t>Se da continuidad a la digitalización de la Nomina Seccional Bogota 2007 y se realiza alimentación del ORFEO de las respectivas Nominas</t>
  </si>
  <si>
    <t>Acciones III Trimestre 20202</t>
  </si>
  <si>
    <t>Avanza la ejecución de los contratos No. 014-2020 Fanny Quiroga y 026-2020 Felipe Parada. Se realiza seguimiento, informes de supervisión y actas de pago</t>
  </si>
  <si>
    <t xml:space="preserve">Avance ejecución contrato No. 036-2020 Ing Camilo Pintor SGD ORFEO. Se realiza seguimiento, informes de supervisión y actas de pago </t>
  </si>
  <si>
    <t>Segimiento III trimestre 2020</t>
  </si>
  <si>
    <t>Reporte a 3er. Seguimiento Planes institucionales solicitado OA Planeación</t>
  </si>
  <si>
    <t>Pendiente respuesta Csupanteve</t>
  </si>
  <si>
    <t>Se finaliza la digitalizaciòn de la Nomina Seccional Bogota hasta la vigencia 2007, se inicia con la Digitalizacion de Resoluciones actuamente se estan digitalizando Resoluciones de 1976</t>
  </si>
  <si>
    <t>Se tomó como linea actualizar la documentación SIG en la carpeta compartida y explorar en la aplicación del SIG a adquirir incluir repositorio</t>
  </si>
  <si>
    <t>Se estableció con proveedor IFX Networks acerca Pag Web: Hosting Físico - Capacidad  5TB a &lt;10TB,  Almacenamiento - Backup de Datos - Capacidad 5TB a &lt;10TB</t>
  </si>
  <si>
    <t>Al interior del INCI se cuenta con dos máquinas
Al exterior en Maquina Linux y maquina Windows</t>
  </si>
  <si>
    <t xml:space="preserve">Las máquinas al interior del INCI se encuentran dividas:
1. CPU 35,8 G. Memoria 127,96 GB. Almacenamiento 9,09 TB
2. CPU 9,58 G. Memoria 31,99 GB. Almacenamiento 1,35 TB
Al exterior nuestra capacidad, se encuentra distribuida en 
1. Maquina Linux segun uso entre 1,6 y 56 GB
2. Windows 16 GB 240 GB
</t>
  </si>
  <si>
    <t>Acciones IV Trimestre 20202</t>
  </si>
  <si>
    <t xml:space="preserve">Se solicitará al MEN programar asesoría para abordar el tema </t>
  </si>
  <si>
    <t>Finaliza la ejecución de los contratos No. 014-2020 Fanny Quiroga y 026-2020 Felipe Parada. Se realiza seguimiento, informes de supervisión y actas de pago</t>
  </si>
  <si>
    <t>Se adquirio derecho de arrendamiento de aplicativo mediante contrato  No. 115 con Pensemos SA, se parametrizara para repositorio del SIG y otras capacidades</t>
  </si>
  <si>
    <t xml:space="preserve">Finaliza ejecución contrato No. 036-2020 Ing Camilo Pintor SGD ORFEO. Se realiza seguimiento, informes de supervisión y actas de pago </t>
  </si>
  <si>
    <t>Segimiento IV trimestre 2020</t>
  </si>
  <si>
    <t>Reporte a 4to. Seguimiento Planes institucionales solicitado OA Planeación</t>
  </si>
  <si>
    <t>De las maquinas al interior se realiza copia de seguridad mensual , de las maquinas externas se cuenta con los back up contratato 057 con IFX mensual e incremental</t>
  </si>
  <si>
    <t>Se continua con la capacidad de almacenamiento establecida con proveedor IFX Networks en Pag Web: Hosting Físico - Capacidad  5TB a &lt;10TB,  Almacenamiento - Backup de Datos - Capacidad 5TB a &lt;10TB</t>
  </si>
  <si>
    <t>Se monitorea la capacidad de almacenamiento a partir de la copias de seguridad o back up, las maquinas internas mensualmente y las maquinas externas mensual incremental</t>
  </si>
  <si>
    <t>Se continuo la digitalizacion de Resoluciones finales de los años 70s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</si>
</sst>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6" x14ac:knownFonts="1">
    <font>
      <sz val="11"/>
      <color theme="1"/>
      <name val="Calibri"/>
      <family val="2"/>
      <scheme val="minor"/>
    </font>
    <font>
      <sz val="12"/>
      <color theme="1"/>
      <name val="Arial"/>
      <family val="2"/>
    </font>
    <font>
      <sz val="12"/>
      <color theme="1"/>
      <name val="Arial"/>
      <family val="2"/>
    </font>
    <font>
      <b/>
      <sz val="12"/>
      <color theme="1"/>
      <name val="Arial"/>
      <family val="2"/>
    </font>
    <font>
      <b/>
      <sz val="12"/>
      <color theme="0"/>
      <name val="Arial"/>
      <family val="2"/>
    </font>
    <font>
      <sz val="12"/>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bgColor theme="4"/>
      </patternFill>
    </fill>
    <fill>
      <patternFill patternType="solid">
        <fgColor rgb="FFFFFF00"/>
        <bgColor indexed="64"/>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1" fillId="3" borderId="1" xfId="0" applyFont="1" applyFill="1" applyBorder="1" applyAlignment="1">
      <alignment horizontal="center" vertical="center"/>
    </xf>
    <xf numFmtId="0" fontId="1" fillId="0" borderId="0" xfId="0" applyFont="1" applyFill="1"/>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center" vertical="center"/>
    </xf>
    <xf numFmtId="0" fontId="1" fillId="4" borderId="1" xfId="0" applyFont="1" applyFill="1" applyBorder="1" applyAlignment="1">
      <alignment horizontal="justify"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justify" vertical="center" wrapText="1"/>
    </xf>
    <xf numFmtId="0" fontId="1" fillId="5" borderId="8" xfId="0" applyFont="1" applyFill="1" applyBorder="1" applyAlignment="1">
      <alignment horizontal="center" vertical="center"/>
    </xf>
    <xf numFmtId="0" fontId="1" fillId="5"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4" borderId="1" xfId="0" applyFont="1" applyFill="1" applyBorder="1" applyAlignment="1">
      <alignment horizontal="justify" vertical="center"/>
    </xf>
    <xf numFmtId="0" fontId="1" fillId="0" borderId="0" xfId="0" applyFont="1" applyAlignment="1">
      <alignment wrapText="1"/>
    </xf>
    <xf numFmtId="0" fontId="1" fillId="0" borderId="0" xfId="0" applyFont="1" applyFill="1" applyAlignment="1">
      <alignment horizontal="justify" vertical="center" wrapText="1"/>
    </xf>
    <xf numFmtId="0" fontId="1" fillId="0" borderId="1" xfId="0" applyFont="1" applyFill="1" applyBorder="1" applyAlignment="1">
      <alignment horizontal="justify" vertical="center" wrapText="1"/>
    </xf>
    <xf numFmtId="0" fontId="1" fillId="0" borderId="14" xfId="0" applyFont="1" applyBorder="1" applyAlignment="1">
      <alignment horizontal="center" vertical="center" wrapText="1"/>
    </xf>
    <xf numFmtId="0" fontId="1" fillId="0" borderId="13"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4" fillId="6" borderId="13" xfId="0" applyFont="1" applyFill="1" applyBorder="1" applyAlignment="1">
      <alignment horizontal="center" vertical="center" wrapText="1"/>
    </xf>
    <xf numFmtId="0" fontId="5" fillId="0" borderId="13" xfId="0" applyFont="1" applyFill="1" applyBorder="1" applyAlignment="1">
      <alignment horizontal="center" vertical="center"/>
    </xf>
    <xf numFmtId="9" fontId="5" fillId="0" borderId="0"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1" fillId="8" borderId="13" xfId="0" applyFont="1" applyFill="1" applyBorder="1" applyAlignment="1">
      <alignment horizontal="justify" vertical="center" wrapText="1"/>
    </xf>
    <xf numFmtId="0" fontId="1" fillId="0" borderId="1" xfId="0" applyFont="1" applyBorder="1" applyAlignment="1">
      <alignment horizontal="justify" vertical="center" wrapText="1"/>
    </xf>
    <xf numFmtId="164" fontId="1" fillId="0" borderId="0" xfId="0" applyNumberFormat="1" applyFont="1"/>
    <xf numFmtId="0" fontId="3" fillId="0" borderId="0" xfId="0" applyFont="1" applyAlignment="1"/>
    <xf numFmtId="0" fontId="3" fillId="0" borderId="0" xfId="0" applyFont="1" applyAlignment="1">
      <alignment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5" borderId="19" xfId="0" applyFont="1" applyFill="1" applyBorder="1" applyAlignment="1">
      <alignment horizontal="center" vertical="center"/>
    </xf>
    <xf numFmtId="0" fontId="1" fillId="5" borderId="13" xfId="0" applyFont="1" applyFill="1" applyBorder="1" applyAlignment="1">
      <alignment horizontal="justify" vertical="center" wrapText="1"/>
    </xf>
    <xf numFmtId="0" fontId="1" fillId="3" borderId="13"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5" borderId="21" xfId="0" applyFont="1" applyFill="1" applyBorder="1" applyAlignment="1">
      <alignment horizontal="center" vertical="center"/>
    </xf>
    <xf numFmtId="0" fontId="1" fillId="5" borderId="3"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5" fillId="0" borderId="15" xfId="0" applyFont="1" applyFill="1" applyBorder="1"/>
    <xf numFmtId="0" fontId="5" fillId="0" borderId="14" xfId="0" applyFont="1" applyFill="1" applyBorder="1" applyAlignment="1">
      <alignment horizontal="justify" vertical="center"/>
    </xf>
    <xf numFmtId="0" fontId="5" fillId="0" borderId="14" xfId="0" applyFont="1" applyFill="1" applyBorder="1" applyAlignment="1">
      <alignment horizontal="center" vertical="center"/>
    </xf>
    <xf numFmtId="0" fontId="1" fillId="5"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0" borderId="22" xfId="0" applyFont="1" applyFill="1" applyBorder="1" applyAlignment="1">
      <alignment horizontal="center" vertical="center" wrapText="1"/>
    </xf>
    <xf numFmtId="0" fontId="1" fillId="7" borderId="22" xfId="0" applyFont="1" applyFill="1" applyBorder="1" applyAlignment="1">
      <alignment horizontal="center" vertical="center" wrapText="1"/>
    </xf>
  </cellXfs>
  <cellStyles count="1">
    <cellStyle name="Normal" xfId="0" builtinId="0"/>
  </cellStyles>
  <dxfs count="19">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justify"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2"/>
        <color theme="1"/>
        <name val="Arial"/>
        <scheme val="none"/>
      </font>
      <fill>
        <patternFill patternType="none">
          <fgColor indexed="64"/>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outline="0">
        <left/>
        <right style="thin">
          <color indexed="64"/>
        </right>
        <top style="thin">
          <color indexed="64"/>
        </top>
        <bottom/>
      </border>
    </dxf>
    <dxf>
      <font>
        <strike val="0"/>
        <outline val="0"/>
        <shadow val="0"/>
        <u val="none"/>
        <vertAlign val="baseline"/>
        <sz val="12"/>
        <color theme="1"/>
        <name val="Arial"/>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auto="1"/>
        </patternFill>
      </fill>
    </dxf>
    <dxf>
      <border>
        <bottom style="medium">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2405061</xdr:colOff>
      <xdr:row>1</xdr:row>
      <xdr:rowOff>8890</xdr:rowOff>
    </xdr:to>
    <xdr:pic>
      <xdr:nvPicPr>
        <xdr:cNvPr id="2" name="1 Imagen" descr="Macintosh HD:Users:dimprenta:Desktop:Captura de pantalla 2019-01-25 a las 3.10.13 p.m..png"/>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088" b="6891"/>
        <a:stretch/>
      </xdr:blipFill>
      <xdr:spPr bwMode="auto">
        <a:xfrm>
          <a:off x="0" y="0"/>
          <a:ext cx="3869530" cy="675640"/>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1" displayName="Tabla1" ref="A2:F21" totalsRowCount="1" headerRowDxfId="16" dataDxfId="14" headerRowBorderDxfId="15" tableBorderDxfId="13" totalsRowBorderDxfId="12">
  <autoFilter ref="A2:F20">
    <filterColumn colId="3">
      <filters>
        <filter val="2020"/>
      </filters>
    </filterColumn>
  </autoFilter>
  <tableColumns count="6">
    <tableColumn id="1" name="ETAPA DE IMPLEMENTACIÓN" dataDxfId="11" totalsRowDxfId="10"/>
    <tableColumn id="2" name="ACTIVIDAD" dataDxfId="9" totalsRowDxfId="8"/>
    <tableColumn id="3" name="CORTO PLAZO 2019" dataDxfId="7" totalsRowDxfId="6"/>
    <tableColumn id="4" name="CORTO PLAZO 2020" dataDxfId="5" totalsRowDxfId="4"/>
    <tableColumn id="5" name="Acciones I Trimestre 2020" totalsRowFunction="custom" dataDxfId="3" totalsRowDxfId="2">
      <totalsRowFormula>((0/3)+(1/1)+(1/1)+(1/10)+(0/1)+(0/2)+(0/1)+(1/10)+(1/4)+(1/4))/10</totalsRowFormula>
    </tableColumn>
    <tableColumn id="6" name="Acciones II Trimestre 20202" totalsRowFunction="custom" dataDxfId="1" totalsRowDxfId="0">
      <totalsRowFormula>((0/3)+(1/1)+(1/1)+(4/10)+(0/1)+(0/2)+(0.25/1)+(4/10)+(2/4)+(2/4))/10</totalsRow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topLeftCell="D15" zoomScale="80" zoomScaleNormal="80" workbookViewId="0">
      <selection activeCell="H21" sqref="H21"/>
    </sheetView>
  </sheetViews>
  <sheetFormatPr baseColWidth="10" defaultRowHeight="15" x14ac:dyDescent="0.2"/>
  <cols>
    <col min="1" max="1" width="22" style="1" customWidth="1"/>
    <col min="2" max="2" width="67.28515625" style="1" customWidth="1"/>
    <col min="3" max="3" width="33.42578125" style="1" hidden="1" customWidth="1"/>
    <col min="4" max="4" width="32.28515625" style="1" customWidth="1"/>
    <col min="5" max="5" width="33.85546875" style="23" customWidth="1"/>
    <col min="6" max="6" width="32.140625" style="1" customWidth="1"/>
    <col min="7" max="8" width="32.5703125" style="1" customWidth="1"/>
    <col min="9" max="16384" width="11.42578125" style="1"/>
  </cols>
  <sheetData>
    <row r="1" spans="1:8" ht="52.5" customHeight="1" thickBot="1" x14ac:dyDescent="0.3">
      <c r="A1" s="38"/>
      <c r="B1" s="39"/>
      <c r="C1" s="38"/>
      <c r="D1" s="38" t="s">
        <v>34</v>
      </c>
      <c r="E1" s="38"/>
    </row>
    <row r="2" spans="1:8" ht="33" customHeight="1" thickBot="1" x14ac:dyDescent="0.25">
      <c r="A2" s="9" t="s">
        <v>1</v>
      </c>
      <c r="B2" s="10" t="s">
        <v>2</v>
      </c>
      <c r="C2" s="10" t="s">
        <v>3</v>
      </c>
      <c r="D2" s="10" t="s">
        <v>18</v>
      </c>
      <c r="E2" s="26" t="s">
        <v>35</v>
      </c>
      <c r="F2" s="26" t="s">
        <v>36</v>
      </c>
      <c r="G2" s="30" t="s">
        <v>46</v>
      </c>
      <c r="H2" s="30" t="s">
        <v>57</v>
      </c>
    </row>
    <row r="3" spans="1:8" s="3" customFormat="1" ht="60" x14ac:dyDescent="0.2">
      <c r="A3" s="13" t="s">
        <v>22</v>
      </c>
      <c r="B3" s="14" t="s">
        <v>4</v>
      </c>
      <c r="C3" s="6">
        <v>2019</v>
      </c>
      <c r="D3" s="6">
        <v>2020</v>
      </c>
      <c r="E3" s="25" t="s">
        <v>32</v>
      </c>
      <c r="F3" s="25" t="s">
        <v>32</v>
      </c>
      <c r="G3" s="25" t="s">
        <v>32</v>
      </c>
      <c r="H3" s="25" t="s">
        <v>58</v>
      </c>
    </row>
    <row r="4" spans="1:8" s="3" customFormat="1" ht="98.25" customHeight="1" x14ac:dyDescent="0.2">
      <c r="A4" s="15" t="s">
        <v>22</v>
      </c>
      <c r="B4" s="16" t="s">
        <v>28</v>
      </c>
      <c r="C4" s="2">
        <v>2019</v>
      </c>
      <c r="D4" s="6">
        <v>2020</v>
      </c>
      <c r="E4" s="54" t="s">
        <v>29</v>
      </c>
      <c r="F4" s="25" t="s">
        <v>37</v>
      </c>
      <c r="G4" s="25" t="s">
        <v>47</v>
      </c>
      <c r="H4" s="25" t="s">
        <v>59</v>
      </c>
    </row>
    <row r="5" spans="1:8" s="3" customFormat="1" ht="45" hidden="1" x14ac:dyDescent="0.2">
      <c r="A5" s="15" t="s">
        <v>22</v>
      </c>
      <c r="B5" s="16" t="s">
        <v>5</v>
      </c>
      <c r="C5" s="4" t="s">
        <v>13</v>
      </c>
      <c r="D5" s="4" t="s">
        <v>13</v>
      </c>
      <c r="E5" s="29" t="s">
        <v>13</v>
      </c>
      <c r="F5" s="29" t="s">
        <v>13</v>
      </c>
      <c r="G5" s="29" t="s">
        <v>13</v>
      </c>
    </row>
    <row r="6" spans="1:8" s="3" customFormat="1" ht="120" x14ac:dyDescent="0.2">
      <c r="A6" s="15" t="s">
        <v>22</v>
      </c>
      <c r="B6" s="22" t="s">
        <v>17</v>
      </c>
      <c r="C6" s="21"/>
      <c r="D6" s="5">
        <v>2020</v>
      </c>
      <c r="E6" s="25" t="s">
        <v>30</v>
      </c>
      <c r="F6" s="25" t="s">
        <v>38</v>
      </c>
      <c r="G6" s="36" t="s">
        <v>53</v>
      </c>
      <c r="H6" s="36" t="s">
        <v>60</v>
      </c>
    </row>
    <row r="7" spans="1:8" s="3" customFormat="1" ht="45" hidden="1" x14ac:dyDescent="0.2">
      <c r="A7" s="17" t="s">
        <v>23</v>
      </c>
      <c r="B7" s="18" t="s">
        <v>20</v>
      </c>
      <c r="C7" s="11" t="s">
        <v>13</v>
      </c>
      <c r="D7" s="12" t="s">
        <v>19</v>
      </c>
      <c r="E7" s="57" t="s">
        <v>19</v>
      </c>
      <c r="F7" s="57" t="s">
        <v>19</v>
      </c>
      <c r="G7" s="58" t="s">
        <v>19</v>
      </c>
    </row>
    <row r="8" spans="1:8" s="3" customFormat="1" ht="120" x14ac:dyDescent="0.2">
      <c r="A8" s="19" t="s">
        <v>23</v>
      </c>
      <c r="B8" s="20" t="s">
        <v>16</v>
      </c>
      <c r="C8" s="2">
        <v>2019</v>
      </c>
      <c r="D8" s="6">
        <v>2020</v>
      </c>
      <c r="E8" s="25" t="s">
        <v>33</v>
      </c>
      <c r="F8" s="25" t="s">
        <v>45</v>
      </c>
      <c r="G8" s="25" t="s">
        <v>52</v>
      </c>
      <c r="H8" s="25" t="s">
        <v>67</v>
      </c>
    </row>
    <row r="9" spans="1:8" s="3" customFormat="1" ht="30" hidden="1" x14ac:dyDescent="0.2">
      <c r="A9" s="19" t="s">
        <v>23</v>
      </c>
      <c r="B9" s="20" t="s">
        <v>6</v>
      </c>
      <c r="C9" s="4" t="s">
        <v>13</v>
      </c>
      <c r="D9" s="7" t="s">
        <v>13</v>
      </c>
      <c r="E9" s="28" t="s">
        <v>13</v>
      </c>
      <c r="F9" s="28" t="s">
        <v>13</v>
      </c>
      <c r="G9" s="28" t="s">
        <v>13</v>
      </c>
    </row>
    <row r="10" spans="1:8" s="3" customFormat="1" ht="30" hidden="1" x14ac:dyDescent="0.2">
      <c r="A10" s="19" t="s">
        <v>23</v>
      </c>
      <c r="B10" s="20" t="s">
        <v>15</v>
      </c>
      <c r="C10" s="2">
        <v>2019</v>
      </c>
      <c r="D10" s="7" t="s">
        <v>13</v>
      </c>
      <c r="E10" s="25" t="s">
        <v>13</v>
      </c>
      <c r="F10" s="28" t="s">
        <v>13</v>
      </c>
      <c r="G10" s="28" t="s">
        <v>13</v>
      </c>
    </row>
    <row r="11" spans="1:8" s="3" customFormat="1" ht="30" hidden="1" x14ac:dyDescent="0.2">
      <c r="A11" s="19" t="s">
        <v>23</v>
      </c>
      <c r="B11" s="20" t="s">
        <v>7</v>
      </c>
      <c r="C11" s="4" t="s">
        <v>13</v>
      </c>
      <c r="D11" s="7" t="s">
        <v>13</v>
      </c>
      <c r="E11" s="25" t="s">
        <v>13</v>
      </c>
      <c r="F11" s="28" t="s">
        <v>13</v>
      </c>
      <c r="G11" s="28" t="s">
        <v>13</v>
      </c>
    </row>
    <row r="12" spans="1:8" s="3" customFormat="1" ht="104.25" customHeight="1" x14ac:dyDescent="0.2">
      <c r="A12" s="19" t="s">
        <v>23</v>
      </c>
      <c r="B12" s="20" t="s">
        <v>8</v>
      </c>
      <c r="C12" s="4" t="s">
        <v>13</v>
      </c>
      <c r="D12" s="2">
        <v>2020</v>
      </c>
      <c r="E12" s="24" t="s">
        <v>32</v>
      </c>
      <c r="F12" s="27" t="s">
        <v>32</v>
      </c>
      <c r="G12" s="27" t="s">
        <v>55</v>
      </c>
      <c r="H12" s="27" t="s">
        <v>64</v>
      </c>
    </row>
    <row r="13" spans="1:8" s="3" customFormat="1" ht="225" x14ac:dyDescent="0.2">
      <c r="A13" s="19" t="s">
        <v>23</v>
      </c>
      <c r="B13" s="20" t="s">
        <v>9</v>
      </c>
      <c r="C13" s="4" t="s">
        <v>13</v>
      </c>
      <c r="D13" s="2">
        <v>2020</v>
      </c>
      <c r="E13" s="24" t="s">
        <v>32</v>
      </c>
      <c r="F13" s="28" t="s">
        <v>32</v>
      </c>
      <c r="G13" s="27" t="s">
        <v>56</v>
      </c>
      <c r="H13" s="27" t="s">
        <v>66</v>
      </c>
    </row>
    <row r="14" spans="1:8" s="3" customFormat="1" ht="30" hidden="1" x14ac:dyDescent="0.2">
      <c r="A14" s="19" t="s">
        <v>23</v>
      </c>
      <c r="B14" s="20" t="s">
        <v>21</v>
      </c>
      <c r="C14" s="4" t="s">
        <v>13</v>
      </c>
      <c r="D14" s="4" t="s">
        <v>14</v>
      </c>
      <c r="E14" s="4" t="s">
        <v>14</v>
      </c>
      <c r="F14" s="4" t="s">
        <v>14</v>
      </c>
      <c r="G14" s="35" t="s">
        <v>51</v>
      </c>
    </row>
    <row r="15" spans="1:8" s="3" customFormat="1" ht="144.75" customHeight="1" x14ac:dyDescent="0.2">
      <c r="A15" s="43" t="s">
        <v>23</v>
      </c>
      <c r="B15" s="44" t="s">
        <v>10</v>
      </c>
      <c r="C15" s="4" t="s">
        <v>13</v>
      </c>
      <c r="D15" s="45">
        <v>2020</v>
      </c>
      <c r="E15" s="24" t="s">
        <v>32</v>
      </c>
      <c r="F15" s="27" t="s">
        <v>42</v>
      </c>
      <c r="G15" s="27" t="s">
        <v>54</v>
      </c>
      <c r="H15" s="27" t="s">
        <v>65</v>
      </c>
    </row>
    <row r="16" spans="1:8" s="3" customFormat="1" ht="99" customHeight="1" thickBot="1" x14ac:dyDescent="0.25">
      <c r="A16" s="53" t="s">
        <v>23</v>
      </c>
      <c r="B16" s="20" t="s">
        <v>11</v>
      </c>
      <c r="C16" s="40">
        <v>2019</v>
      </c>
      <c r="D16" s="2">
        <v>2020</v>
      </c>
      <c r="E16" s="54" t="s">
        <v>31</v>
      </c>
      <c r="F16" s="25" t="s">
        <v>39</v>
      </c>
      <c r="G16" s="25" t="s">
        <v>48</v>
      </c>
      <c r="H16" s="25" t="s">
        <v>61</v>
      </c>
    </row>
    <row r="17" spans="1:8" s="3" customFormat="1" ht="30.75" hidden="1" thickBot="1" x14ac:dyDescent="0.25">
      <c r="A17" s="47" t="s">
        <v>23</v>
      </c>
      <c r="B17" s="48" t="s">
        <v>27</v>
      </c>
      <c r="C17" s="21"/>
      <c r="D17" s="49" t="s">
        <v>14</v>
      </c>
      <c r="E17" s="49" t="s">
        <v>14</v>
      </c>
      <c r="F17" s="49" t="s">
        <v>14</v>
      </c>
      <c r="G17" s="49" t="s">
        <v>14</v>
      </c>
    </row>
    <row r="18" spans="1:8" s="3" customFormat="1" ht="45.75" hidden="1" thickBot="1" x14ac:dyDescent="0.25">
      <c r="A18" s="43" t="s">
        <v>23</v>
      </c>
      <c r="B18" s="44" t="s">
        <v>0</v>
      </c>
      <c r="C18" s="8" t="s">
        <v>13</v>
      </c>
      <c r="D18" s="46" t="s">
        <v>13</v>
      </c>
      <c r="E18" s="46" t="s">
        <v>13</v>
      </c>
      <c r="F18" s="46" t="s">
        <v>13</v>
      </c>
      <c r="G18" s="46" t="s">
        <v>13</v>
      </c>
    </row>
    <row r="19" spans="1:8" s="3" customFormat="1" x14ac:dyDescent="0.2">
      <c r="A19" s="55" t="s">
        <v>25</v>
      </c>
      <c r="B19" s="56" t="s">
        <v>12</v>
      </c>
      <c r="C19" s="41">
        <v>2019</v>
      </c>
      <c r="D19" s="2">
        <v>2020</v>
      </c>
      <c r="E19" s="25" t="s">
        <v>40</v>
      </c>
      <c r="F19" s="25" t="s">
        <v>41</v>
      </c>
      <c r="G19" s="25" t="s">
        <v>49</v>
      </c>
      <c r="H19" s="36" t="s">
        <v>62</v>
      </c>
    </row>
    <row r="20" spans="1:8" s="3" customFormat="1" ht="45.75" thickBot="1" x14ac:dyDescent="0.25">
      <c r="A20" s="55" t="s">
        <v>26</v>
      </c>
      <c r="B20" s="56" t="s">
        <v>24</v>
      </c>
      <c r="C20" s="42" t="s">
        <v>14</v>
      </c>
      <c r="D20" s="2">
        <v>2020</v>
      </c>
      <c r="E20" s="25" t="s">
        <v>43</v>
      </c>
      <c r="F20" s="25" t="s">
        <v>44</v>
      </c>
      <c r="G20" s="25" t="s">
        <v>50</v>
      </c>
      <c r="H20" s="36" t="s">
        <v>63</v>
      </c>
    </row>
    <row r="21" spans="1:8" ht="15.75" x14ac:dyDescent="0.2">
      <c r="A21" s="50"/>
      <c r="B21" s="51"/>
      <c r="C21" s="31"/>
      <c r="D21" s="52"/>
      <c r="E21" s="32">
        <f>((0/3)+(1/1)+(1/1)+(1/10)+(0/1)+(0/2)+(0/1)+(1/10)+(1/4)+(1/4))/10</f>
        <v>0.27</v>
      </c>
      <c r="F21" s="33">
        <f>((0/3)+(1/1)+(1/1)+(4/10)+(0/1)+(0/2)+(0.25/1)+(4/10)+(2/4)+(2/4))/10</f>
        <v>0.40499999999999997</v>
      </c>
      <c r="G21" s="34">
        <f>((0/3)+(1/1)+(1/1)+(7/10)+(0.25/1)+(0.5/2)+(0.75/1)+(7/10)+(3/4)+(3/4))/10</f>
        <v>0.61499999999999999</v>
      </c>
      <c r="H21" s="34">
        <f>((0.75/3)+(1/1)+(1/1)+(10/10)+(1/1)+(2/2)+(1/1)+(10/10)+(4/4)+(4/4))/10</f>
        <v>0.92500000000000004</v>
      </c>
    </row>
    <row r="24" spans="1:8" x14ac:dyDescent="0.2">
      <c r="G24" s="37"/>
    </row>
  </sheetData>
  <pageMargins left="0.7" right="0.7" top="0.75" bottom="0.75" header="0.3" footer="0.3"/>
  <pageSetup orientation="portrait" horizontalDpi="203" verticalDpi="203"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Plan Preservación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57310</cp:lastModifiedBy>
  <dcterms:created xsi:type="dcterms:W3CDTF">2019-05-24T20:35:00Z</dcterms:created>
  <dcterms:modified xsi:type="dcterms:W3CDTF">2021-01-09T23:19:40Z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2447d6d2-94d0-446e-8f5f-1d72d718081a</vt:lpwstr>
  </property>
</Properties>
</file>