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MARTHA\PÁGINA WEB\2020\6.1\"/>
    </mc:Choice>
  </mc:AlternateContent>
  <bookViews>
    <workbookView xWindow="0" yWindow="0" windowWidth="20490" windowHeight="7755"/>
  </bookViews>
  <sheets>
    <sheet name="Hoja1"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J15" i="2"/>
  <c r="K15" i="2" l="1"/>
  <c r="K17" i="2"/>
  <c r="K16" i="2"/>
  <c r="K14" i="2"/>
  <c r="J14" i="2"/>
  <c r="K13" i="2" l="1"/>
  <c r="K12" i="2"/>
  <c r="K9" i="2"/>
  <c r="K7" i="2"/>
</calcChain>
</file>

<file path=xl/sharedStrings.xml><?xml version="1.0" encoding="utf-8"?>
<sst xmlns="http://schemas.openxmlformats.org/spreadsheetml/2006/main" count="111" uniqueCount="85">
  <si>
    <t>#</t>
  </si>
  <si>
    <t>TEMAS  DE LA DIRECTIVA PRESIDENCIAL</t>
  </si>
  <si>
    <t>ACTIVIDAD</t>
  </si>
  <si>
    <t>RESPONSABLE ACTIVIDAD</t>
  </si>
  <si>
    <t>FECHA INICIO</t>
  </si>
  <si>
    <t>FECHA FINAL</t>
  </si>
  <si>
    <t>META</t>
  </si>
  <si>
    <t>MODIFICACION DE PLANTAS DE PERSONAL</t>
  </si>
  <si>
    <t>Contratación de personal  para prestación  de servicios profesionales y de apoyo a la gestión debidamente justificada</t>
  </si>
  <si>
    <t>Oficina Asesora Juridica- Proceso de Contratación</t>
  </si>
  <si>
    <t>TIQUETES AEREOS</t>
  </si>
  <si>
    <t>Los viajes aéreos nacionales se realizaran en clase económica</t>
  </si>
  <si>
    <t>Administrativa y Financiera</t>
  </si>
  <si>
    <t>Expedición del 100% de tiquetes en clase económica</t>
  </si>
  <si>
    <t>VIATICOS</t>
  </si>
  <si>
    <t>Las entidades deberán obrar con la mayor austeridad en el otorgamiento de los viáticos</t>
  </si>
  <si>
    <t>Subdirección General</t>
  </si>
  <si>
    <t>EVENTOS Y CAPACITACIONES</t>
  </si>
  <si>
    <t>Subdirección  y Comunicaciones</t>
  </si>
  <si>
    <t>100% de los eventos con menos de 60 personas realizados en el Auditorio</t>
  </si>
  <si>
    <t>ESQUEMAS DE SEGURIDAD  Y VEHICULOS OFICIALES</t>
  </si>
  <si>
    <t>Racionalizar y hacer seguimiento al  consumo de combustible.</t>
  </si>
  <si>
    <t>Reducir el 5% de consumo en galones de combustible respecto al año anterior</t>
  </si>
  <si>
    <t>Gestion Humana</t>
  </si>
  <si>
    <t>Reducir el 5% del número de horas extras respecto al año anterior</t>
  </si>
  <si>
    <t>Comunicaciones</t>
  </si>
  <si>
    <t>Racionalizar el costo de llamadas telefónicas internacionales, nacionales y a celulares</t>
  </si>
  <si>
    <t>Oficina Asesora de Planeación- Secretaría General</t>
  </si>
  <si>
    <t>Implementar sistemas de reciclaje de agua y consumo mínimo de agua e instalación de  ahorradores</t>
  </si>
  <si>
    <t>Sensibilización mediante comunicaciones alusivas al uso racional de agua  en medios internos de comunicación</t>
  </si>
  <si>
    <t>Comunicaciones -Administrativa y Financiera</t>
  </si>
  <si>
    <t>Fomentar una cultura de ahorro de  energía en la entidad</t>
  </si>
  <si>
    <t>Sensibilización mediante comunicaciones alusivas al uso racional de energía   en medios internos de comunicación</t>
  </si>
  <si>
    <t>Revisar la debida justificación de todos los contratos que se celebren  relacionados con prestación de servicios  profesionales y de Apoyo. Celebrar solo los contratos que sean estrictamente necesarios para el cumplimiento de las funciones y fines de cada entidad.</t>
  </si>
  <si>
    <t>Enero 15 de 2020</t>
  </si>
  <si>
    <t>Diciembre 30 de 2020</t>
  </si>
  <si>
    <t>Reducción del 3% con respecto al año anterior</t>
  </si>
  <si>
    <t>Solicitar expedición de tiquetes aéreos sólo por clase económica para las diferentes comisiones que se realicen.</t>
  </si>
  <si>
    <t>Febrero 1 de 2020</t>
  </si>
  <si>
    <t>LINEAMIENTOS DIRECTIVA PRESIDENCIAL 
Número 09-2018</t>
  </si>
  <si>
    <t>Reducir el valor de viáticos por comisiones de servicio sin dejar de atender las necesidades de las regiones.</t>
  </si>
  <si>
    <t>Reducción del 3%  el valor de los viáticos de comisiones  en comparación con el año anterior</t>
  </si>
  <si>
    <t>Privilegiar el uso de auditorios o espacios institucionales para el desarrollo de eventos y capacitaciones.</t>
  </si>
  <si>
    <t>Realizar  en el Auditorio del INCI todos los eventos o capacitaciones que cuenten con la asistencia de hasta 60 personas.</t>
  </si>
  <si>
    <t>Hacer seguimiento al consumo  de combustible del vehículo del INCI</t>
  </si>
  <si>
    <t>Enero 1 de 2020</t>
  </si>
  <si>
    <t>HORAS EXTRAS</t>
  </si>
  <si>
    <t xml:space="preserve">Hacer seguimiento al gasto en Horas extras  </t>
  </si>
  <si>
    <t>Racionalizar las horas extras de todo el personal, ajustandolas a las estrictamente necesarias.</t>
  </si>
  <si>
    <t>INDEMNIZACION POR VACACIONES</t>
  </si>
  <si>
    <t>Las vacaciones no deben ser acumuladas, ni interrumpidas, solo por necesidades del servicio o retiro podrán ser compensadas en dinero.</t>
  </si>
  <si>
    <t>Gestión Humana</t>
  </si>
  <si>
    <t>Reducir el 5% el gasto en indemnización de vacaciones respecto al año anterior</t>
  </si>
  <si>
    <t xml:space="preserve">PAPELERIA </t>
  </si>
  <si>
    <t>Utilización de medios digitales para evitar impresiones, en caso de realizarlas racionalizar el uso de papel y tinta</t>
  </si>
  <si>
    <t>Hacer uso de la impresión utilizando papel por ambas caras para documentos definitivos. Para  realizar las revisiones de documentos  hacerlo sobre  archivos digitales, o de ser necesario la impresión reutilizar el papel. Sensibilizar mediante  campañas  internas de comunicación</t>
  </si>
  <si>
    <t>TELEFONIA</t>
  </si>
  <si>
    <t>Teniendo en cuenta la disminución del 30% een el año anterior, se propone mantener  estas cifras</t>
  </si>
  <si>
    <t>Reducir el 3% del costo del servicio de energía respecto al año anterior</t>
  </si>
  <si>
    <t>% EJECUTADO RESPECTO AÑO BASE</t>
  </si>
  <si>
    <t>TERCER TRIMESTRE</t>
  </si>
  <si>
    <t xml:space="preserve">SEGUNDO TRIMESTRE </t>
  </si>
  <si>
    <t xml:space="preserve">PRIMER TRIMESTRE </t>
  </si>
  <si>
    <t>CUARTO TRIMESTRE</t>
  </si>
  <si>
    <t>OBSERVACIONES</t>
  </si>
  <si>
    <t>SERVICIOS PUBLICOS - ENERGÍA</t>
  </si>
  <si>
    <t>VALOR EJECUTADO ACUMULADO</t>
  </si>
  <si>
    <t>AÑO BASE
2019</t>
  </si>
  <si>
    <t>No aplica</t>
  </si>
  <si>
    <t>Mantener el número de resmas de papel consumidas respecto al año anterior</t>
  </si>
  <si>
    <t>Reducir el 3% del gasto en telefonia con respecto al año anterior</t>
  </si>
  <si>
    <t>Reducir el 3% del gasto en acueducto con respecto al año anterior</t>
  </si>
  <si>
    <t>SERVICIOS PUBLICOS - ACUEDUCTO</t>
  </si>
  <si>
    <t xml:space="preserve">Se cumple con la disposición y destinación del auditorio de la entidad para realizar actividades  con la población objeto en desarrollo de actividades misionales  </t>
  </si>
  <si>
    <t xml:space="preserve">Realizar seguimiento al gasto por indemnización de vacaciones </t>
  </si>
  <si>
    <t xml:space="preserve">En comparación con el año base 2019 se han consumido 47 resmas de papel  tamaño carta como oficio. Esto equivale al 19,83% del consumo anual de 2019, porcentaje favorable para el cumplimiento de la meta anual.  </t>
  </si>
  <si>
    <t xml:space="preserve">Aún no se han iniciado los  viajes de comisiones  debido a la situación de confinamiento  y aislamiento social generada  con el COVID 19 , por tal razon no hay ejecución de gastos de tiquetes aereos </t>
  </si>
  <si>
    <t>El valor aquí reportado corresponde a un bimestre, a la fecha de corte ( Marzo 31-2020) la facturación del segundo bimestre ( Enero a Febrero )  no se habia enviado por la empresa de servicos publicos; por lo tanto no se pudo tener este  dato de consumo, Se resalta que es un gasto bajo y favorable en las metas anuales .</t>
  </si>
  <si>
    <t xml:space="preserve">Este es un gasto fijo mensual , aquí se reporta el consumo de tres meses de acuerdo a las 3 facturas que llegaron en el primer trimestre del año. Corresponde al 18,46% del total del gasto del año base 2019, porcentaje de gasto favorable en los tres primeros meses </t>
  </si>
  <si>
    <t>La únicas comisiones realizadas fueron en Cundinamarca , debido a la situación de confinamiento  y aislamiento social generada  con el COVID 19, por tal razón los gastos de viaticos generados han sido menores, en el valor que se reporta  obligado , para Abril se hace ajuste por  reintegros ya que estan incluidas oomisiones canceladas por lo expuesto.</t>
  </si>
  <si>
    <t xml:space="preserve">En el primer trimestre del año se ejecuta por gasto de combustible el 20,91% en relación con el año base 2019. Debe tenerse en cuenta  el aumento del valor del galón de combustible en estos meses. El comportamiento del gasto  se verá  reducido   con la situación de confinamiento que se presenta actualmente </t>
  </si>
  <si>
    <t xml:space="preserve">En los tres primeros meses del año se ha gastado el 25,06% del valor gastado por concepto de horas extras del año anterior . Este es un gasto  racional para el primer trimestre del año y  es favorable para el cumplimieno de la meta anual  </t>
  </si>
  <si>
    <t xml:space="preserve">Al primer trimestre del año la ejecución por concepto de indemnización de vacaciones es del 8,79% , es un gasto favorable para el cumplimiento de la meta anual y este corresponde a un pago  por retiro voluntario de un funcionario en el año inmediatamente anterior  </t>
  </si>
  <si>
    <t>El valor aquí reportado corresponde a dos periodos, Enero y Febrero, a la fecha de corte ( Marzo 31-2020) la facturación del ultimo mes ( Marzo)  no se habia enviado por la empresa de servicos publicos; por lo tanto no se pudo tener este  dato de consumo, Se resalta que es un gasto bajo y favorable en las metas anuales pues en dos meses es del 13,81% en relacion con el gasto anual del año 2019 .</t>
  </si>
  <si>
    <t xml:space="preserve">A marzo 31 de 2020 se celebraron 41 contratos de Apoyo a la Gestión  por valor de $1,123,709,640, supera los del año anterior en $184,432,197. Se debe a la necesidad de contar con apoyo en las diferentes iniciativas y necesidades misionales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</si>
</sst>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7"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b/>
      <sz val="22"/>
      <color theme="1"/>
      <name val="Arial Narrow"/>
      <family val="2"/>
    </font>
    <font>
      <sz val="12"/>
      <color rgb="FFFF0000"/>
      <name val="Arial Narrow"/>
      <family val="2"/>
    </font>
    <font>
      <sz val="12"/>
      <color theme="1"/>
      <name val="Arial Narrow"/>
      <family val="2"/>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center" vertical="center" wrapText="1"/>
    </xf>
    <xf numFmtId="0" fontId="1" fillId="3" borderId="0" xfId="0" applyFont="1" applyFill="1"/>
    <xf numFmtId="0" fontId="1" fillId="3" borderId="0" xfId="0" applyFont="1" applyFill="1" applyAlignment="1">
      <alignment horizontal="center" vertical="center" wrapText="1"/>
    </xf>
    <xf numFmtId="0" fontId="1" fillId="0" borderId="1" xfId="0" applyFont="1" applyBorder="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9" xfId="0" applyFont="1" applyFill="1" applyBorder="1" applyAlignment="1">
      <alignment horizontal="center" vertical="center" wrapText="1"/>
    </xf>
    <xf numFmtId="164" fontId="1" fillId="0" borderId="10" xfId="1" applyFont="1" applyBorder="1" applyAlignment="1">
      <alignment horizontal="center" vertical="center" wrapText="1"/>
    </xf>
    <xf numFmtId="164" fontId="1" fillId="0" borderId="11" xfId="1" applyFont="1" applyBorder="1" applyAlignment="1">
      <alignment horizontal="center" vertical="center" wrapText="1"/>
    </xf>
    <xf numFmtId="164" fontId="1" fillId="6" borderId="5" xfId="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10" fontId="1" fillId="6" borderId="6" xfId="2" applyNumberFormat="1" applyFont="1" applyFill="1" applyBorder="1" applyAlignment="1">
      <alignment horizontal="center" vertical="center" wrapText="1"/>
    </xf>
    <xf numFmtId="164" fontId="1" fillId="8" borderId="6" xfId="1"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1" fillId="3" borderId="12" xfId="0" applyFont="1" applyFill="1" applyBorder="1" applyAlignment="1">
      <alignment horizontal="left" vertical="center" wrapText="1"/>
    </xf>
    <xf numFmtId="164" fontId="1" fillId="3" borderId="10" xfId="1" applyFont="1" applyFill="1" applyBorder="1" applyAlignment="1">
      <alignment horizontal="center" vertical="center" wrapText="1"/>
    </xf>
    <xf numFmtId="164" fontId="1" fillId="0" borderId="0" xfId="0" applyNumberFormat="1" applyFo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8" borderId="13"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2" fillId="5" borderId="1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5" xfId="0" applyFont="1" applyFill="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108857</xdr:colOff>
      <xdr:row>1</xdr:row>
      <xdr:rowOff>0</xdr:rowOff>
    </xdr:from>
    <xdr:to>
      <xdr:col>3</xdr:col>
      <xdr:colOff>557893</xdr:colOff>
      <xdr:row>3</xdr:row>
      <xdr:rowOff>544286</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893" y="204107"/>
          <a:ext cx="2272393" cy="952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0"/>
  <sheetViews>
    <sheetView tabSelected="1" zoomScale="90" zoomScaleNormal="90" workbookViewId="0">
      <selection activeCell="C7" sqref="C7"/>
    </sheetView>
  </sheetViews>
  <sheetFormatPr baseColWidth="10" defaultColWidth="5" defaultRowHeight="15.75" x14ac:dyDescent="0.25"/>
  <cols>
    <col min="1" max="1" width="5" style="1"/>
    <col min="2" max="2" width="18.7109375" style="1" customWidth="1"/>
    <col min="3" max="3" width="27.42578125" style="1" customWidth="1"/>
    <col min="4" max="4" width="37.7109375" style="1" customWidth="1"/>
    <col min="5" max="9" width="18.7109375" style="1" customWidth="1"/>
    <col min="10" max="11" width="19.85546875" style="1" customWidth="1"/>
    <col min="12" max="17" width="19.85546875" style="1" hidden="1" customWidth="1"/>
    <col min="18" max="18" width="52.85546875" style="3" customWidth="1"/>
    <col min="19" max="19" width="19.85546875" style="3" customWidth="1"/>
    <col min="20" max="22" width="14.42578125" style="3" customWidth="1"/>
    <col min="23" max="82" width="5" style="3"/>
    <col min="83" max="16384" width="5" style="1"/>
  </cols>
  <sheetData>
    <row r="1" spans="1:82" ht="15.75" customHeight="1" x14ac:dyDescent="0.25">
      <c r="A1" s="59"/>
      <c r="B1" s="60"/>
      <c r="C1" s="60"/>
      <c r="D1" s="61"/>
      <c r="E1" s="46"/>
      <c r="F1" s="47"/>
      <c r="G1" s="47"/>
      <c r="H1" s="47"/>
      <c r="I1" s="47"/>
      <c r="J1" s="47"/>
      <c r="K1" s="47"/>
      <c r="L1" s="47"/>
      <c r="M1" s="47"/>
      <c r="N1" s="47"/>
      <c r="O1" s="47"/>
      <c r="P1" s="47"/>
      <c r="Q1" s="47"/>
      <c r="R1" s="48"/>
    </row>
    <row r="2" spans="1:82" ht="15.75" customHeight="1" x14ac:dyDescent="0.25">
      <c r="A2" s="62"/>
      <c r="B2" s="63"/>
      <c r="C2" s="63"/>
      <c r="D2" s="64"/>
      <c r="E2" s="49"/>
      <c r="F2" s="50"/>
      <c r="G2" s="50"/>
      <c r="H2" s="50"/>
      <c r="I2" s="50"/>
      <c r="J2" s="50"/>
      <c r="K2" s="50"/>
      <c r="L2" s="50"/>
      <c r="M2" s="50"/>
      <c r="N2" s="50"/>
      <c r="O2" s="50"/>
      <c r="P2" s="50"/>
      <c r="Q2" s="50"/>
      <c r="R2" s="51"/>
    </row>
    <row r="3" spans="1:82" ht="15.75" customHeight="1" x14ac:dyDescent="0.25">
      <c r="A3" s="62"/>
      <c r="B3" s="63"/>
      <c r="C3" s="63"/>
      <c r="D3" s="64"/>
      <c r="E3" s="49"/>
      <c r="F3" s="50"/>
      <c r="G3" s="50"/>
      <c r="H3" s="50"/>
      <c r="I3" s="50"/>
      <c r="J3" s="50"/>
      <c r="K3" s="50"/>
      <c r="L3" s="50"/>
      <c r="M3" s="50"/>
      <c r="N3" s="50"/>
      <c r="O3" s="50"/>
      <c r="P3" s="50"/>
      <c r="Q3" s="50"/>
      <c r="R3" s="51"/>
    </row>
    <row r="4" spans="1:82" ht="57" customHeight="1" thickBot="1" x14ac:dyDescent="0.3">
      <c r="A4" s="65"/>
      <c r="B4" s="66"/>
      <c r="C4" s="66"/>
      <c r="D4" s="67"/>
      <c r="E4" s="52"/>
      <c r="F4" s="53"/>
      <c r="G4" s="53"/>
      <c r="H4" s="53"/>
      <c r="I4" s="53"/>
      <c r="J4" s="53"/>
      <c r="K4" s="53"/>
      <c r="L4" s="53"/>
      <c r="M4" s="53"/>
      <c r="N4" s="53"/>
      <c r="O4" s="53"/>
      <c r="P4" s="53"/>
      <c r="Q4" s="53"/>
      <c r="R4" s="54"/>
    </row>
    <row r="5" spans="1:82" s="7" customFormat="1" ht="36" customHeight="1" x14ac:dyDescent="0.25">
      <c r="A5" s="78" t="s">
        <v>0</v>
      </c>
      <c r="B5" s="68" t="s">
        <v>1</v>
      </c>
      <c r="C5" s="68" t="s">
        <v>39</v>
      </c>
      <c r="D5" s="68" t="s">
        <v>2</v>
      </c>
      <c r="E5" s="68" t="s">
        <v>3</v>
      </c>
      <c r="F5" s="68" t="s">
        <v>4</v>
      </c>
      <c r="G5" s="68" t="s">
        <v>5</v>
      </c>
      <c r="H5" s="68" t="s">
        <v>6</v>
      </c>
      <c r="I5" s="70" t="s">
        <v>67</v>
      </c>
      <c r="J5" s="72" t="s">
        <v>62</v>
      </c>
      <c r="K5" s="73"/>
      <c r="L5" s="74" t="s">
        <v>61</v>
      </c>
      <c r="M5" s="75"/>
      <c r="N5" s="76" t="s">
        <v>60</v>
      </c>
      <c r="O5" s="77"/>
      <c r="P5" s="55" t="s">
        <v>63</v>
      </c>
      <c r="Q5" s="56"/>
      <c r="R5" s="57" t="s">
        <v>64</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row>
    <row r="6" spans="1:82" s="7" customFormat="1" ht="54.95" customHeight="1" x14ac:dyDescent="0.25">
      <c r="A6" s="79"/>
      <c r="B6" s="69"/>
      <c r="C6" s="69"/>
      <c r="D6" s="69"/>
      <c r="E6" s="69"/>
      <c r="F6" s="69"/>
      <c r="G6" s="69"/>
      <c r="H6" s="69"/>
      <c r="I6" s="71"/>
      <c r="J6" s="12" t="s">
        <v>66</v>
      </c>
      <c r="K6" s="13" t="s">
        <v>59</v>
      </c>
      <c r="L6" s="15" t="s">
        <v>66</v>
      </c>
      <c r="M6" s="16" t="s">
        <v>59</v>
      </c>
      <c r="N6" s="21" t="s">
        <v>66</v>
      </c>
      <c r="O6" s="22" t="s">
        <v>59</v>
      </c>
      <c r="P6" s="28" t="s">
        <v>66</v>
      </c>
      <c r="Q6" s="29" t="s">
        <v>59</v>
      </c>
      <c r="R6" s="58"/>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row>
    <row r="7" spans="1:82" s="2" customFormat="1" ht="115.5" customHeight="1" x14ac:dyDescent="0.25">
      <c r="A7" s="8">
        <v>1</v>
      </c>
      <c r="B7" s="5" t="s">
        <v>7</v>
      </c>
      <c r="C7" s="5" t="s">
        <v>8</v>
      </c>
      <c r="D7" s="5" t="s">
        <v>33</v>
      </c>
      <c r="E7" s="5" t="s">
        <v>9</v>
      </c>
      <c r="F7" s="5" t="s">
        <v>34</v>
      </c>
      <c r="G7" s="5" t="s">
        <v>35</v>
      </c>
      <c r="H7" s="5" t="s">
        <v>36</v>
      </c>
      <c r="I7" s="34">
        <v>939277443</v>
      </c>
      <c r="J7" s="36">
        <v>113864817</v>
      </c>
      <c r="K7" s="40">
        <f>+J7/I7</f>
        <v>0.12122596773571193</v>
      </c>
      <c r="L7" s="17"/>
      <c r="M7" s="18"/>
      <c r="N7" s="23"/>
      <c r="O7" s="24"/>
      <c r="P7" s="30"/>
      <c r="Q7" s="41"/>
      <c r="R7" s="43" t="s">
        <v>84</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 customFormat="1" ht="95.1" customHeight="1" x14ac:dyDescent="0.25">
      <c r="A8" s="8">
        <v>2</v>
      </c>
      <c r="B8" s="5" t="s">
        <v>10</v>
      </c>
      <c r="C8" s="5" t="s">
        <v>11</v>
      </c>
      <c r="D8" s="5" t="s">
        <v>37</v>
      </c>
      <c r="E8" s="5" t="s">
        <v>12</v>
      </c>
      <c r="F8" s="5" t="s">
        <v>38</v>
      </c>
      <c r="G8" s="5" t="s">
        <v>35</v>
      </c>
      <c r="H8" s="5" t="s">
        <v>13</v>
      </c>
      <c r="I8" s="34">
        <v>64451160</v>
      </c>
      <c r="J8" s="14">
        <v>0</v>
      </c>
      <c r="K8" s="40">
        <v>0</v>
      </c>
      <c r="L8" s="17"/>
      <c r="M8" s="18"/>
      <c r="N8" s="23"/>
      <c r="O8" s="24"/>
      <c r="P8" s="30"/>
      <c r="Q8" s="42"/>
      <c r="R8" s="43" t="s">
        <v>76</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 customFormat="1" ht="95.1" customHeight="1" x14ac:dyDescent="0.25">
      <c r="A9" s="8">
        <v>3</v>
      </c>
      <c r="B9" s="5" t="s">
        <v>14</v>
      </c>
      <c r="C9" s="5" t="s">
        <v>15</v>
      </c>
      <c r="D9" s="5" t="s">
        <v>40</v>
      </c>
      <c r="E9" s="5" t="s">
        <v>16</v>
      </c>
      <c r="F9" s="5" t="s">
        <v>38</v>
      </c>
      <c r="G9" s="5" t="s">
        <v>35</v>
      </c>
      <c r="H9" s="5" t="s">
        <v>41</v>
      </c>
      <c r="I9" s="34">
        <v>81014748</v>
      </c>
      <c r="J9" s="36">
        <v>2826325</v>
      </c>
      <c r="K9" s="40">
        <f>+J9/I9</f>
        <v>3.4886549298406754E-2</v>
      </c>
      <c r="L9" s="17"/>
      <c r="M9" s="18"/>
      <c r="N9" s="23"/>
      <c r="O9" s="24"/>
      <c r="P9" s="30"/>
      <c r="Q9" s="31"/>
      <c r="R9" s="43" t="s">
        <v>79</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s="2" customFormat="1" ht="95.1" customHeight="1" x14ac:dyDescent="0.25">
      <c r="A10" s="8">
        <v>4</v>
      </c>
      <c r="B10" s="5" t="s">
        <v>17</v>
      </c>
      <c r="C10" s="5" t="s">
        <v>42</v>
      </c>
      <c r="D10" s="5" t="s">
        <v>43</v>
      </c>
      <c r="E10" s="5" t="s">
        <v>18</v>
      </c>
      <c r="F10" s="5" t="s">
        <v>38</v>
      </c>
      <c r="G10" s="5" t="s">
        <v>35</v>
      </c>
      <c r="H10" s="5" t="s">
        <v>19</v>
      </c>
      <c r="I10" s="11" t="s">
        <v>68</v>
      </c>
      <c r="J10" s="14">
        <v>0</v>
      </c>
      <c r="K10" s="40">
        <v>0</v>
      </c>
      <c r="L10" s="17"/>
      <c r="M10" s="18"/>
      <c r="N10" s="23"/>
      <c r="O10" s="24"/>
      <c r="P10" s="30"/>
      <c r="Q10" s="31"/>
      <c r="R10" s="43" t="s">
        <v>73</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 customFormat="1" ht="108" customHeight="1" x14ac:dyDescent="0.25">
      <c r="A11" s="8">
        <v>5</v>
      </c>
      <c r="B11" s="5" t="s">
        <v>20</v>
      </c>
      <c r="C11" s="5" t="s">
        <v>21</v>
      </c>
      <c r="D11" s="5" t="s">
        <v>44</v>
      </c>
      <c r="E11" s="5" t="s">
        <v>12</v>
      </c>
      <c r="F11" s="5" t="s">
        <v>45</v>
      </c>
      <c r="G11" s="5" t="s">
        <v>35</v>
      </c>
      <c r="H11" s="5" t="s">
        <v>22</v>
      </c>
      <c r="I11" s="34">
        <v>3770173</v>
      </c>
      <c r="J11" s="36">
        <v>788245</v>
      </c>
      <c r="K11" s="40">
        <f>+J11/I11</f>
        <v>0.20907396026654479</v>
      </c>
      <c r="L11" s="17"/>
      <c r="M11" s="18"/>
      <c r="N11" s="23"/>
      <c r="O11" s="24"/>
      <c r="P11" s="30"/>
      <c r="Q11" s="31"/>
      <c r="R11" s="27" t="s">
        <v>80</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s="2" customFormat="1" ht="95.1" customHeight="1" x14ac:dyDescent="0.25">
      <c r="A12" s="8">
        <v>6</v>
      </c>
      <c r="B12" s="5" t="s">
        <v>46</v>
      </c>
      <c r="C12" s="5" t="s">
        <v>48</v>
      </c>
      <c r="D12" s="5" t="s">
        <v>47</v>
      </c>
      <c r="E12" s="5" t="s">
        <v>23</v>
      </c>
      <c r="F12" s="5" t="s">
        <v>45</v>
      </c>
      <c r="G12" s="5" t="s">
        <v>35</v>
      </c>
      <c r="H12" s="5" t="s">
        <v>24</v>
      </c>
      <c r="I12" s="34">
        <v>3066222</v>
      </c>
      <c r="J12" s="36">
        <v>768524</v>
      </c>
      <c r="K12" s="40">
        <f t="shared" ref="K12:K17" si="0">+J12/I12</f>
        <v>0.25064199526322622</v>
      </c>
      <c r="L12" s="17"/>
      <c r="M12" s="18"/>
      <c r="N12" s="23"/>
      <c r="O12" s="24"/>
      <c r="P12" s="30"/>
      <c r="Q12" s="31"/>
      <c r="R12" s="43" t="s">
        <v>81</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s="2" customFormat="1" ht="95.1" customHeight="1" x14ac:dyDescent="0.25">
      <c r="A13" s="8">
        <v>7</v>
      </c>
      <c r="B13" s="5" t="s">
        <v>49</v>
      </c>
      <c r="C13" s="5" t="s">
        <v>50</v>
      </c>
      <c r="D13" s="37" t="s">
        <v>74</v>
      </c>
      <c r="E13" s="5" t="s">
        <v>51</v>
      </c>
      <c r="F13" s="5" t="s">
        <v>45</v>
      </c>
      <c r="G13" s="5" t="s">
        <v>35</v>
      </c>
      <c r="H13" s="5" t="s">
        <v>52</v>
      </c>
      <c r="I13" s="34">
        <v>17387083</v>
      </c>
      <c r="J13" s="36">
        <v>1528570</v>
      </c>
      <c r="K13" s="40">
        <f t="shared" si="0"/>
        <v>8.7914114173147956E-2</v>
      </c>
      <c r="L13" s="17"/>
      <c r="M13" s="18"/>
      <c r="N13" s="23"/>
      <c r="O13" s="24"/>
      <c r="P13" s="30"/>
      <c r="Q13" s="31"/>
      <c r="R13" s="27" t="s">
        <v>82</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 customFormat="1" ht="126.75" customHeight="1" x14ac:dyDescent="0.25">
      <c r="A14" s="8">
        <v>8</v>
      </c>
      <c r="B14" s="5" t="s">
        <v>53</v>
      </c>
      <c r="C14" s="5" t="s">
        <v>54</v>
      </c>
      <c r="D14" s="5" t="s">
        <v>55</v>
      </c>
      <c r="E14" s="5" t="s">
        <v>25</v>
      </c>
      <c r="F14" s="5" t="s">
        <v>45</v>
      </c>
      <c r="G14" s="5" t="s">
        <v>35</v>
      </c>
      <c r="H14" s="5" t="s">
        <v>69</v>
      </c>
      <c r="I14" s="11">
        <v>237</v>
      </c>
      <c r="J14" s="14">
        <f>31+16</f>
        <v>47</v>
      </c>
      <c r="K14" s="40">
        <f t="shared" si="0"/>
        <v>0.19831223628691982</v>
      </c>
      <c r="L14" s="17"/>
      <c r="M14" s="18"/>
      <c r="N14" s="23"/>
      <c r="O14" s="24"/>
      <c r="P14" s="30"/>
      <c r="Q14" s="31"/>
      <c r="R14" s="27" t="s">
        <v>75</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s="2" customFormat="1" ht="95.1" customHeight="1" x14ac:dyDescent="0.25">
      <c r="A15" s="8">
        <v>9</v>
      </c>
      <c r="B15" s="5" t="s">
        <v>56</v>
      </c>
      <c r="C15" s="5" t="s">
        <v>26</v>
      </c>
      <c r="D15" s="5" t="s">
        <v>57</v>
      </c>
      <c r="E15" s="5" t="s">
        <v>27</v>
      </c>
      <c r="F15" s="5" t="s">
        <v>45</v>
      </c>
      <c r="G15" s="5" t="s">
        <v>35</v>
      </c>
      <c r="H15" s="5" t="s">
        <v>70</v>
      </c>
      <c r="I15" s="44">
        <v>19877191</v>
      </c>
      <c r="J15" s="36">
        <f>2499850+1169476</f>
        <v>3669326</v>
      </c>
      <c r="K15" s="40">
        <f t="shared" si="0"/>
        <v>0.18459982600157135</v>
      </c>
      <c r="L15" s="17"/>
      <c r="M15" s="18"/>
      <c r="N15" s="23"/>
      <c r="O15" s="24"/>
      <c r="P15" s="30"/>
      <c r="Q15" s="31"/>
      <c r="R15" s="27" t="s">
        <v>78</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s="2" customFormat="1" ht="95.1" customHeight="1" x14ac:dyDescent="0.25">
      <c r="A16" s="8">
        <v>10</v>
      </c>
      <c r="B16" s="5" t="s">
        <v>72</v>
      </c>
      <c r="C16" s="5" t="s">
        <v>28</v>
      </c>
      <c r="D16" s="5" t="s">
        <v>29</v>
      </c>
      <c r="E16" s="39" t="s">
        <v>30</v>
      </c>
      <c r="F16" s="5" t="s">
        <v>45</v>
      </c>
      <c r="G16" s="5" t="s">
        <v>35</v>
      </c>
      <c r="H16" s="5" t="s">
        <v>71</v>
      </c>
      <c r="I16" s="34">
        <v>3186260</v>
      </c>
      <c r="J16" s="36">
        <v>434460</v>
      </c>
      <c r="K16" s="40">
        <f t="shared" si="0"/>
        <v>0.13635422093614458</v>
      </c>
      <c r="L16" s="17"/>
      <c r="M16" s="18"/>
      <c r="N16" s="23"/>
      <c r="O16" s="24"/>
      <c r="P16" s="30"/>
      <c r="Q16" s="31"/>
      <c r="R16" s="27" t="s">
        <v>77</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 customFormat="1" ht="124.5" customHeight="1" thickBot="1" x14ac:dyDescent="0.3">
      <c r="A17" s="9">
        <v>11</v>
      </c>
      <c r="B17" s="10" t="s">
        <v>65</v>
      </c>
      <c r="C17" s="10" t="s">
        <v>31</v>
      </c>
      <c r="D17" s="38" t="s">
        <v>32</v>
      </c>
      <c r="E17" s="38" t="s">
        <v>30</v>
      </c>
      <c r="F17" s="10" t="s">
        <v>45</v>
      </c>
      <c r="G17" s="10" t="s">
        <v>35</v>
      </c>
      <c r="H17" s="10" t="s">
        <v>58</v>
      </c>
      <c r="I17" s="35">
        <v>39477895</v>
      </c>
      <c r="J17" s="36">
        <v>5451197</v>
      </c>
      <c r="K17" s="40">
        <f t="shared" si="0"/>
        <v>0.13808226097161463</v>
      </c>
      <c r="L17" s="19"/>
      <c r="M17" s="20"/>
      <c r="N17" s="25"/>
      <c r="O17" s="26"/>
      <c r="P17" s="32"/>
      <c r="Q17" s="33"/>
      <c r="R17" s="27" t="s">
        <v>83</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20" spans="1:82" x14ac:dyDescent="0.25">
      <c r="I20" s="45"/>
    </row>
  </sheetData>
  <mergeCells count="16">
    <mergeCell ref="E1:R4"/>
    <mergeCell ref="P5:Q5"/>
    <mergeCell ref="R5:R6"/>
    <mergeCell ref="A1:D4"/>
    <mergeCell ref="G5:G6"/>
    <mergeCell ref="H5:H6"/>
    <mergeCell ref="I5:I6"/>
    <mergeCell ref="J5:K5"/>
    <mergeCell ref="L5:M5"/>
    <mergeCell ref="N5:O5"/>
    <mergeCell ref="A5:A6"/>
    <mergeCell ref="B5:B6"/>
    <mergeCell ref="C5:C6"/>
    <mergeCell ref="D5:D6"/>
    <mergeCell ref="E5:E6"/>
    <mergeCell ref="F5:F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cp:lastPrinted>2020-04-20T22:47:38Z</cp:lastPrinted>
  <dcterms:created xsi:type="dcterms:W3CDTF">2019-05-15T13:17:41Z</dcterms:created>
  <dcterms:modified xsi:type="dcterms:W3CDTF">2020-04-29T14:49:25Z</dcterms:modified>
</cp:coreProperties>
</file>