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y Malaver\OneDrive - INCI\Escritorio\INCI\2021\PLAN DE ACCIÓN\EVIDENCIAS\GESTION HUMANA\Planes Septiembre 2021\"/>
    </mc:Choice>
  </mc:AlternateContent>
  <xr:revisionPtr revIDLastSave="0" documentId="8_{DFE1CA5C-7A7D-4FE5-972E-573009B8D9E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JECUCIÓN BIENESTAR JULIO 2021" sheetId="6" r:id="rId1"/>
  </sheets>
  <calcPr calcId="191028"/>
</workbook>
</file>

<file path=xl/calcChain.xml><?xml version="1.0" encoding="utf-8"?>
<calcChain xmlns="http://schemas.openxmlformats.org/spreadsheetml/2006/main">
  <c r="AB33" i="6" l="1"/>
  <c r="AB32" i="6"/>
  <c r="I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U34" i="6"/>
  <c r="V34" i="6"/>
  <c r="W34" i="6"/>
  <c r="X34" i="6"/>
  <c r="Y34" i="6"/>
  <c r="Z34" i="6"/>
  <c r="AA34" i="6"/>
  <c r="T34" i="6"/>
  <c r="C34" i="6" l="1"/>
  <c r="F35" i="6" s="1"/>
  <c r="C35" i="6"/>
  <c r="T35" i="6" l="1"/>
  <c r="L35" i="6"/>
  <c r="X35" i="6"/>
  <c r="P35" i="6"/>
  <c r="H35" i="6"/>
  <c r="Z35" i="6"/>
  <c r="V35" i="6"/>
  <c r="R35" i="6"/>
  <c r="N35" i="6"/>
  <c r="J35" i="6"/>
  <c r="D35" i="6"/>
  <c r="C36" i="6" l="1"/>
</calcChain>
</file>

<file path=xl/sharedStrings.xml><?xml version="1.0" encoding="utf-8"?>
<sst xmlns="http://schemas.openxmlformats.org/spreadsheetml/2006/main" count="135" uniqueCount="65">
  <si>
    <t>AVANCE DE EJECUCIÓN - PROGRAMA DE BIENESTAR E INCENTIVOS / AÑO 2021</t>
  </si>
  <si>
    <t>OBJETIVO</t>
  </si>
  <si>
    <t>Monitorear el avance de ejecución de las actividades incluidas dentro del Programa de Bienestar e Incentivos del Instituto Nacional para Ciegos INCI.</t>
  </si>
  <si>
    <t>ACTIVIDAD</t>
  </si>
  <si>
    <t>ACTIVIDAD ASOCIADA CON</t>
  </si>
  <si>
    <t>RESPONSABLE</t>
  </si>
  <si>
    <t xml:space="preserve">MES DE EJECUCIÓN </t>
  </si>
  <si>
    <t xml:space="preserve">SEGUIMIENTO MENSUAL
SEPTIEMBRE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</si>
  <si>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</si>
  <si>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</si>
  <si>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</si>
  <si>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</si>
  <si>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</si>
  <si>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</si>
  <si>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</si>
  <si>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</si>
  <si>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</si>
  <si>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</si>
  <si>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</si>
  <si>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</si>
  <si>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</si>
  <si>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</si>
  <si>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Formular el Programa de Bienestar para la presente vigencia usando como insumos la Matriz Estratégica de Talento Humano. Emitida por el DAFP, el Plan Nacional de Bienestar 2020-2022. Formulado por el DAFP, la Encuesta de Diagnóstico de Necesidades de Bienestar. Diligenciada por los servidores de la entidad, los resultados de la Encuesta de Clima Organizacional y la Medición de Riesgo Psicosocial aplicadas a los servidores del INCI. Así como,  la Encuesta de Ambiente y Desarrollo Institucional realizada por el DANE.</t>
  </si>
  <si>
    <t>Matriz Estratégica del Talento Humano.</t>
  </si>
  <si>
    <t>Grupo Gestión Humana y de la Información - Secretaría General</t>
  </si>
  <si>
    <t>Realizar actividades, talleres y/o capacitaciones. Presenciales o virtuales que promuevan el deporte y la actividad física en casa.</t>
  </si>
  <si>
    <t>Matriz Estratégica del Talento Humano – Eje 1 Equilibrio psicosocial/Encuesta de necesidades de bienestar.</t>
  </si>
  <si>
    <t>Realizar actividades, talleres y/o capacitaciones. Presenciales o virtuales que permitan incentivar hábitos de vida saludable entre los servidores de la entidad.</t>
  </si>
  <si>
    <t>Matriz Estratégica del Talento Humano – Eje 1 Equilibrio psicosocial.</t>
  </si>
  <si>
    <t>Realizar actividades, talleres teóricos/prácticos y/o facilitar el acceso de los servidores a espacios presenciales o virtuales. Que permitan el desarrollo de habilidades artísticas y culturales.</t>
  </si>
  <si>
    <t>Con apoyo de la caja de compensación se envió invitación para que los servidores asistieran a un show musical que se realizó de forma virtual con el imitador de Sergio Vargas. En “Yo me llamo”</t>
  </si>
  <si>
    <t>Conmemorar el día internacional de la mujer, haciendo un reconocimiento especial a las funcionarias de la entidad.</t>
  </si>
  <si>
    <t>Encuesta de necesidades de bienestar.</t>
  </si>
  <si>
    <t>Promover la integración familiar de los servidores mediante la realización de talleres teórico/prácticos en diferentes disciplinas.</t>
  </si>
  <si>
    <t xml:space="preserve">Esta actividad fue aplazada debido a que a la fecha no ha sido posible suscribir el contrato de prestación de servicios para el desarrollo de actividades del PERH-2021. Teniendo en cuenta que la OAJ aún no ha aprobado la documentación necesaria para iniciar la contratación. </t>
  </si>
  <si>
    <t>Realizar actividades, talleres y/o capacitaciones. Presenciales o virtuales que promuevan el bienestar espiritual de los servidores.</t>
  </si>
  <si>
    <t>Conmemorar el día internacional de la familia, propiciando espacios de unión e interacción al  interior del grupo familiar de los servidores.</t>
  </si>
  <si>
    <t>Promover el uso de la bicicleta por parte de los servidores públicos de la Entidad (Actividad Recreo-deportiva).</t>
  </si>
  <si>
    <t>El día 28 de septiembre se realizó y divulgó una infografía, en la que se dieron a conocer los beneficios y ventajas que tiene para el cuidado de la salud y del medio ambiente el uso frecuente de la bicicleta.</t>
  </si>
  <si>
    <t>Fomentar espacios físicos y/o virtuales que incentiven la lectura y la cultura entre los servidores y sus familias.</t>
  </si>
  <si>
    <t xml:space="preserve">Llevar a cabo talleres teórico-prácticos, que permitan el desarrollo de habilidades manuales en artes y artesanías. </t>
  </si>
  <si>
    <t>Realizar capacitaciones, talleres presenciales y/o virtuales, divulgar Infografías y/o boletines informativos que sirvan como preparación de los funcionarios que se encuentran próximos a recibir su pensión (pre-pensionados).</t>
  </si>
  <si>
    <t xml:space="preserve">Conmemorar el día del servidor publico, haciendo un reconocimiento especial a los funcionarios de la entidad. </t>
  </si>
  <si>
    <t xml:space="preserve">Realizar actividades, capacitaciones, infografías y/o capsulas informativas que permitan la divulgación de información de interés sobre programas de vivienda </t>
  </si>
  <si>
    <t>Realizar ferias virtuales y/o presenciales de educación superior y formación para el trabajo, con el fin de promover el desarrollo integral de los servidores.</t>
  </si>
  <si>
    <t xml:space="preserve">Divulgar el Programa Servimos en la Entidad </t>
  </si>
  <si>
    <t>El día 23 de septiembre se realizó y socializó una infografía, en la que se dieron a conocer los beneficios y descuentos a los que los servidores y contratistas del estado pueden acceder en materia de educación a través del programa servimos.</t>
  </si>
  <si>
    <t>Propiciar espacios de esparcimiento para niños y jóvenes en el marco del día de la niñez y la recreación. Realizando actividades virtuales y/o presenciales, que incentiven el juego y la diversión.</t>
  </si>
  <si>
    <t>Elaborar los estudios previos para llevar a cabo la contratación de las actividades incluidas en el Plan Estratégico de Recursos Humanos para la vigencia 2021.</t>
  </si>
  <si>
    <t>Plan de Acción Anual.</t>
  </si>
  <si>
    <t>Realizar actividades, talleres, infografías o capsulas informativas que promuevan   el autocuidado de la Salud mental, el  Equilibrio laboral - personal y/o manejo del estrés.</t>
  </si>
  <si>
    <t>Implementar y hacer seguimiento al desarrollo del Programa Estado joven</t>
  </si>
  <si>
    <t>Realizar actividades, talleres, infografías y/o capsulas informativas como intervención de la medición del clima laboral y riesgo psicosocial.</t>
  </si>
  <si>
    <t>Diseñar y presentar una propuesta para evaluar la viabilidad de implementar  el programa de bilingüismo en la entidad.</t>
  </si>
  <si>
    <t>Matriz Estratégica del Talento Humano</t>
  </si>
  <si>
    <t xml:space="preserve">Elaborar la propuesta para la implementación del programa de teletrabajo de la Entidad </t>
  </si>
  <si>
    <t xml:space="preserve">Elaborar la documentación requerida para llevar a cabo el proceso contractual de dotación de vestuario y calzado de labor para los funcionarios que cumplan las condiciones para recibirla. </t>
  </si>
  <si>
    <t>Plan de Acción Anual - Matriz Estratégica del Talento Humano.</t>
  </si>
  <si>
    <t>Conmemorar el día del abuelo, realizando actividades y/o promoviendo espacios de esparcimiento virtuales o presenciales entre los abuelos con sus hijos y nietos.</t>
  </si>
  <si>
    <t>Realizar actividades que permitan la divulgación y apropiación del código de ética de la entidad.</t>
  </si>
  <si>
    <t>Presentar informes de la gestión realizada durante la vigencia en cumplimiento de este plan de trabajo, a la dirección general, a la oficina de control interno y a los servidores de la entidad.</t>
  </si>
  <si>
    <t>Evaluar la satisfacción de los servidores con las actividades desarrolladas en el Programa de Bienestar durante la vigencia 2021.</t>
  </si>
  <si>
    <t>ACTIVIDADES PROGRAMADAS</t>
  </si>
  <si>
    <t>ACTIVIDADES EJECUTADAS</t>
  </si>
  <si>
    <t>PORCENTAJE DE EJECUCIÓN AL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</si>
</sst>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 Narrow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164" fontId="3" fillId="0" borderId="0" applyFill="0" applyBorder="0" applyAlignment="0" applyProtection="0"/>
    <xf numFmtId="0" fontId="12" fillId="22" borderId="0" applyNumberFormat="0" applyBorder="0" applyAlignment="0" applyProtection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" fillId="23" borderId="4" applyNumberFormat="0" applyAlignment="0" applyProtection="0"/>
    <xf numFmtId="9" fontId="20" fillId="0" borderId="0" applyFont="0" applyFill="0" applyBorder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  <xf numFmtId="0" fontId="2" fillId="0" borderId="0"/>
    <xf numFmtId="0" fontId="3" fillId="0" borderId="0"/>
    <xf numFmtId="49" fontId="23" fillId="24" borderId="0" applyBorder="0" applyProtection="0">
      <alignment horizontal="left" vertical="top" wrapText="1"/>
    </xf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2" fillId="0" borderId="0" xfId="0" applyFont="1"/>
    <xf numFmtId="0" fontId="0" fillId="0" borderId="9" xfId="0" applyBorder="1"/>
    <xf numFmtId="0" fontId="0" fillId="0" borderId="0" xfId="0" applyAlignment="1">
      <alignment wrapText="1"/>
    </xf>
    <xf numFmtId="0" fontId="2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justify" vertical="center"/>
    </xf>
    <xf numFmtId="0" fontId="27" fillId="0" borderId="0" xfId="0" applyFont="1"/>
    <xf numFmtId="165" fontId="27" fillId="0" borderId="0" xfId="55" applyNumberFormat="1" applyFont="1" applyAlignment="1"/>
    <xf numFmtId="0" fontId="30" fillId="27" borderId="9" xfId="52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9" xfId="52" applyFont="1" applyBorder="1" applyAlignment="1">
      <alignment horizontal="center" vertical="center" wrapText="1"/>
    </xf>
    <xf numFmtId="0" fontId="30" fillId="0" borderId="10" xfId="52" applyFont="1" applyBorder="1" applyAlignment="1">
      <alignment horizontal="center" vertical="center" wrapText="1"/>
    </xf>
    <xf numFmtId="0" fontId="29" fillId="0" borderId="9" xfId="0" applyFont="1" applyBorder="1"/>
    <xf numFmtId="0" fontId="29" fillId="0" borderId="10" xfId="0" applyFont="1" applyBorder="1"/>
    <xf numFmtId="0" fontId="27" fillId="0" borderId="9" xfId="0" applyFont="1" applyBorder="1" applyAlignment="1">
      <alignment vertical="center"/>
    </xf>
    <xf numFmtId="0" fontId="28" fillId="0" borderId="0" xfId="0" applyFont="1"/>
    <xf numFmtId="165" fontId="29" fillId="26" borderId="9" xfId="0" applyNumberFormat="1" applyFont="1" applyFill="1" applyBorder="1" applyAlignment="1">
      <alignment horizontal="center"/>
    </xf>
    <xf numFmtId="0" fontId="30" fillId="25" borderId="11" xfId="52" applyFont="1" applyFill="1" applyBorder="1" applyAlignment="1">
      <alignment horizontal="center" vertical="center" wrapText="1"/>
    </xf>
    <xf numFmtId="0" fontId="30" fillId="25" borderId="9" xfId="52" applyFont="1" applyFill="1" applyBorder="1" applyAlignment="1">
      <alignment horizontal="center" vertical="center" wrapText="1"/>
    </xf>
    <xf numFmtId="0" fontId="30" fillId="25" borderId="10" xfId="52" applyFont="1" applyFill="1" applyBorder="1" applyAlignment="1">
      <alignment horizontal="center" vertical="center" wrapText="1"/>
    </xf>
    <xf numFmtId="0" fontId="29" fillId="25" borderId="9" xfId="0" applyFont="1" applyFill="1" applyBorder="1" applyAlignment="1">
      <alignment horizontal="center" vertical="center"/>
    </xf>
    <xf numFmtId="0" fontId="24" fillId="0" borderId="9" xfId="0" applyFont="1" applyBorder="1"/>
    <xf numFmtId="0" fontId="24" fillId="0" borderId="9" xfId="0" applyFont="1" applyBorder="1" applyAlignment="1">
      <alignment vertical="center" wrapText="1"/>
    </xf>
    <xf numFmtId="0" fontId="30" fillId="28" borderId="9" xfId="52" applyFont="1" applyFill="1" applyBorder="1" applyAlignment="1">
      <alignment horizontal="center" vertical="center" wrapText="1"/>
    </xf>
    <xf numFmtId="0" fontId="32" fillId="28" borderId="9" xfId="0" applyFont="1" applyFill="1" applyBorder="1" applyAlignment="1">
      <alignment horizontal="left" vertical="center" wrapText="1"/>
    </xf>
    <xf numFmtId="0" fontId="33" fillId="25" borderId="9" xfId="5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9" fillId="27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31" fillId="25" borderId="12" xfId="0" applyFont="1" applyFill="1" applyBorder="1" applyAlignment="1">
      <alignment horizontal="center" vertical="center"/>
    </xf>
    <xf numFmtId="0" fontId="30" fillId="27" borderId="9" xfId="0" applyFont="1" applyFill="1" applyBorder="1" applyAlignment="1">
      <alignment horizontal="center" vertical="center" wrapText="1"/>
    </xf>
    <xf numFmtId="0" fontId="29" fillId="27" borderId="9" xfId="0" applyFont="1" applyFill="1" applyBorder="1" applyAlignment="1">
      <alignment horizontal="center" vertical="center" wrapText="1"/>
    </xf>
    <xf numFmtId="0" fontId="29" fillId="25" borderId="12" xfId="0" applyFont="1" applyFill="1" applyBorder="1" applyAlignment="1">
      <alignment horizontal="center" vertical="center" wrapText="1"/>
    </xf>
    <xf numFmtId="0" fontId="30" fillId="27" borderId="10" xfId="52" applyFont="1" applyFill="1" applyBorder="1" applyAlignment="1">
      <alignment horizontal="center" vertical="center" wrapText="1"/>
    </xf>
    <xf numFmtId="0" fontId="30" fillId="27" borderId="11" xfId="52" applyFont="1" applyFill="1" applyBorder="1" applyAlignment="1">
      <alignment horizontal="center" vertical="center" wrapText="1"/>
    </xf>
    <xf numFmtId="0" fontId="29" fillId="25" borderId="10" xfId="0" applyFont="1" applyFill="1" applyBorder="1" applyAlignment="1">
      <alignment horizontal="left" vertical="center"/>
    </xf>
    <xf numFmtId="0" fontId="29" fillId="25" borderId="11" xfId="0" applyFont="1" applyFill="1" applyBorder="1" applyAlignment="1">
      <alignment horizontal="left" vertical="center"/>
    </xf>
    <xf numFmtId="0" fontId="29" fillId="26" borderId="10" xfId="0" applyFont="1" applyFill="1" applyBorder="1" applyAlignment="1">
      <alignment horizontal="left" vertical="center"/>
    </xf>
    <xf numFmtId="0" fontId="29" fillId="26" borderId="11" xfId="0" applyFont="1" applyFill="1" applyBorder="1" applyAlignment="1">
      <alignment horizontal="left" vertical="center"/>
    </xf>
    <xf numFmtId="165" fontId="27" fillId="0" borderId="9" xfId="55" applyNumberFormat="1" applyFont="1" applyBorder="1" applyAlignment="1">
      <alignment horizontal="center" vertical="center"/>
    </xf>
    <xf numFmtId="0" fontId="22" fillId="25" borderId="14" xfId="0" applyFont="1" applyFill="1" applyBorder="1" applyAlignment="1">
      <alignment horizontal="center"/>
    </xf>
    <xf numFmtId="0" fontId="22" fillId="25" borderId="15" xfId="0" applyFont="1" applyFill="1" applyBorder="1" applyAlignment="1">
      <alignment horizontal="center"/>
    </xf>
    <xf numFmtId="0" fontId="22" fillId="25" borderId="16" xfId="0" applyFont="1" applyFill="1" applyBorder="1" applyAlignment="1">
      <alignment horizontal="center"/>
    </xf>
    <xf numFmtId="0" fontId="30" fillId="27" borderId="13" xfId="52" applyFont="1" applyFill="1" applyBorder="1" applyAlignment="1">
      <alignment horizontal="center" vertical="center" wrapText="1"/>
    </xf>
    <xf numFmtId="165" fontId="27" fillId="0" borderId="10" xfId="55" applyNumberFormat="1" applyFont="1" applyBorder="1" applyAlignment="1">
      <alignment horizontal="center" vertical="center"/>
    </xf>
  </cellXfs>
  <cellStyles count="56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Hipervínculo 2" xfId="32" xr:uid="{00000000-0005-0000-0000-00001E000000}"/>
    <cellStyle name="Hipervínculo 3" xfId="33" xr:uid="{00000000-0005-0000-0000-00001F000000}"/>
    <cellStyle name="Incorrecto 2" xfId="34" xr:uid="{00000000-0005-0000-0000-000020000000}"/>
    <cellStyle name="Moneda 2" xfId="35" xr:uid="{00000000-0005-0000-0000-000021000000}"/>
    <cellStyle name="Neutral 2" xfId="36" xr:uid="{00000000-0005-0000-0000-000022000000}"/>
    <cellStyle name="Normal" xfId="0" builtinId="0"/>
    <cellStyle name="Normal 2" xfId="37" xr:uid="{00000000-0005-0000-0000-000024000000}"/>
    <cellStyle name="Normal 2 2" xfId="38" xr:uid="{00000000-0005-0000-0000-000025000000}"/>
    <cellStyle name="Normal 3" xfId="39" xr:uid="{00000000-0005-0000-0000-000026000000}"/>
    <cellStyle name="Normal 3 2" xfId="40" xr:uid="{00000000-0005-0000-0000-000027000000}"/>
    <cellStyle name="Normal 3 3" xfId="53" xr:uid="{00000000-0005-0000-0000-000028000000}"/>
    <cellStyle name="Normal 3_MATRIZ DE PELIGROS TRONEX" xfId="41" xr:uid="{00000000-0005-0000-0000-000029000000}"/>
    <cellStyle name="Normal 4" xfId="42" xr:uid="{00000000-0005-0000-0000-00002A000000}"/>
    <cellStyle name="Normal 5" xfId="1" xr:uid="{00000000-0005-0000-0000-00002B000000}"/>
    <cellStyle name="Normal 6" xfId="52" xr:uid="{00000000-0005-0000-0000-00002C000000}"/>
    <cellStyle name="Notas 2" xfId="43" xr:uid="{00000000-0005-0000-0000-00002D000000}"/>
    <cellStyle name="Porcentaje" xfId="55" builtinId="5"/>
    <cellStyle name="Porcentaje 2" xfId="44" xr:uid="{00000000-0005-0000-0000-00002F000000}"/>
    <cellStyle name="Salida 2" xfId="45" xr:uid="{00000000-0005-0000-0000-000030000000}"/>
    <cellStyle name="Texto de advertencia 2" xfId="46" xr:uid="{00000000-0005-0000-0000-000031000000}"/>
    <cellStyle name="Texto explicativo 2" xfId="47" xr:uid="{00000000-0005-0000-0000-000032000000}"/>
    <cellStyle name="Título 2 2" xfId="49" xr:uid="{00000000-0005-0000-0000-000033000000}"/>
    <cellStyle name="Título 3 2" xfId="50" xr:uid="{00000000-0005-0000-0000-000034000000}"/>
    <cellStyle name="Título 4" xfId="48" xr:uid="{00000000-0005-0000-0000-000035000000}"/>
    <cellStyle name="Total 2" xfId="51" xr:uid="{00000000-0005-0000-0000-000036000000}"/>
    <cellStyle name="WinCalendar_BlankCells_15" xfId="54" xr:uid="{00000000-0005-0000-0000-000037000000}"/>
  </cellStyles>
  <dxfs count="0"/>
  <tableStyles count="0" defaultTableStyle="TableStyleMedium2" defaultPivotStyle="PivotStyleLight16"/>
  <colors>
    <mruColors>
      <color rgb="FF99FFCC"/>
      <color rgb="FFFF99FF"/>
      <color rgb="FFCC3399"/>
      <color rgb="FFFFFF00"/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1357585</xdr:colOff>
      <xdr:row>0</xdr:row>
      <xdr:rowOff>0</xdr:rowOff>
    </xdr:from>
    <xdr:to>
      <xdr:col>0</xdr:col>
      <xdr:colOff>4048124</xdr:colOff>
      <xdr:row>1</xdr:row>
      <xdr:rowOff>508000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7585" y="0"/>
          <a:ext cx="2690539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9"/>
  <sheetViews>
    <sheetView tabSelected="1" topLeftCell="F1" zoomScale="85" zoomScaleNormal="85" workbookViewId="0">
      <pane ySplit="5" topLeftCell="A1048576" activePane="bottomLeft" state="frozen"/>
      <selection pane="bottomLeft" activeCell="AB33" sqref="AB33"/>
    </sheetView>
  </sheetViews>
  <sheetFormatPr baseColWidth="10" defaultColWidth="0" defaultRowHeight="15" zeroHeight="1" x14ac:dyDescent="0.25"/>
  <cols>
    <col min="1" max="1" width="70.5703125" customWidth="1"/>
    <col min="2" max="3" width="30.5703125" customWidth="1"/>
    <col min="4" max="27" width="5.7109375" customWidth="1"/>
    <col min="28" max="28" width="95.5703125" customWidth="1"/>
    <col min="29" max="167" width="0" hidden="1" customWidth="1"/>
    <col min="168" max="16383" width="10.85546875" hidden="1"/>
    <col min="16384" max="16384" width="9.85546875" hidden="1" customWidth="1"/>
  </cols>
  <sheetData>
    <row r="1" spans="1:166" ht="50.1" customHeight="1" x14ac:dyDescent="0.25">
      <c r="A1" s="27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166" ht="42" customHeight="1" x14ac:dyDescent="0.25">
      <c r="A2" s="28"/>
      <c r="B2" s="31" t="s">
        <v>1</v>
      </c>
      <c r="C2" s="31"/>
      <c r="D2" s="30" t="s">
        <v>2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166" ht="24.95" customHeight="1" x14ac:dyDescent="0.25">
      <c r="A3" s="33" t="s">
        <v>3</v>
      </c>
      <c r="B3" s="32" t="s">
        <v>4</v>
      </c>
      <c r="C3" s="33" t="s">
        <v>5</v>
      </c>
      <c r="D3" s="34" t="s">
        <v>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3" t="s">
        <v>7</v>
      </c>
    </row>
    <row r="4" spans="1:166" ht="24.95" customHeight="1" x14ac:dyDescent="0.25">
      <c r="A4" s="33"/>
      <c r="B4" s="32"/>
      <c r="C4" s="33"/>
      <c r="D4" s="45" t="s">
        <v>8</v>
      </c>
      <c r="E4" s="36"/>
      <c r="F4" s="35" t="s">
        <v>9</v>
      </c>
      <c r="G4" s="36"/>
      <c r="H4" s="35" t="s">
        <v>10</v>
      </c>
      <c r="I4" s="36"/>
      <c r="J4" s="35" t="s">
        <v>11</v>
      </c>
      <c r="K4" s="36"/>
      <c r="L4" s="35" t="s">
        <v>12</v>
      </c>
      <c r="M4" s="36"/>
      <c r="N4" s="35" t="s">
        <v>13</v>
      </c>
      <c r="O4" s="36"/>
      <c r="P4" s="35" t="s">
        <v>14</v>
      </c>
      <c r="Q4" s="36"/>
      <c r="R4" s="35" t="s">
        <v>15</v>
      </c>
      <c r="S4" s="36"/>
      <c r="T4" s="35" t="s">
        <v>16</v>
      </c>
      <c r="U4" s="36"/>
      <c r="V4" s="35" t="s">
        <v>17</v>
      </c>
      <c r="W4" s="36"/>
      <c r="X4" s="35" t="s">
        <v>18</v>
      </c>
      <c r="Y4" s="36"/>
      <c r="Z4" s="35" t="s">
        <v>19</v>
      </c>
      <c r="AA4" s="45"/>
      <c r="AB4" s="33"/>
    </row>
    <row r="5" spans="1:166" ht="24.95" customHeight="1" x14ac:dyDescent="0.25">
      <c r="A5" s="33"/>
      <c r="B5" s="32"/>
      <c r="C5" s="33"/>
      <c r="D5" s="18" t="s">
        <v>20</v>
      </c>
      <c r="E5" s="19" t="s">
        <v>21</v>
      </c>
      <c r="F5" s="19" t="s">
        <v>20</v>
      </c>
      <c r="G5" s="19" t="s">
        <v>21</v>
      </c>
      <c r="H5" s="19" t="s">
        <v>20</v>
      </c>
      <c r="I5" s="19" t="s">
        <v>21</v>
      </c>
      <c r="J5" s="19" t="s">
        <v>20</v>
      </c>
      <c r="K5" s="19" t="s">
        <v>21</v>
      </c>
      <c r="L5" s="19" t="s">
        <v>20</v>
      </c>
      <c r="M5" s="19" t="s">
        <v>21</v>
      </c>
      <c r="N5" s="19" t="s">
        <v>20</v>
      </c>
      <c r="O5" s="19" t="s">
        <v>21</v>
      </c>
      <c r="P5" s="19" t="s">
        <v>20</v>
      </c>
      <c r="Q5" s="19" t="s">
        <v>21</v>
      </c>
      <c r="R5" s="19" t="s">
        <v>20</v>
      </c>
      <c r="S5" s="19" t="s">
        <v>21</v>
      </c>
      <c r="T5" s="19" t="s">
        <v>20</v>
      </c>
      <c r="U5" s="19" t="s">
        <v>21</v>
      </c>
      <c r="V5" s="19" t="s">
        <v>20</v>
      </c>
      <c r="W5" s="19" t="s">
        <v>21</v>
      </c>
      <c r="X5" s="19" t="s">
        <v>20</v>
      </c>
      <c r="Y5" s="19" t="s">
        <v>21</v>
      </c>
      <c r="Z5" s="19" t="s">
        <v>20</v>
      </c>
      <c r="AA5" s="20" t="s">
        <v>21</v>
      </c>
      <c r="AB5" s="33"/>
      <c r="AC5" s="3"/>
    </row>
    <row r="6" spans="1:166" ht="99.95" customHeight="1" x14ac:dyDescent="0.35">
      <c r="A6" s="4" t="s">
        <v>22</v>
      </c>
      <c r="B6" s="4" t="s">
        <v>23</v>
      </c>
      <c r="C6" s="4" t="s">
        <v>24</v>
      </c>
      <c r="D6" s="19">
        <v>1</v>
      </c>
      <c r="E6" s="9">
        <v>1</v>
      </c>
      <c r="F6" s="10"/>
      <c r="G6" s="1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4"/>
    </row>
    <row r="7" spans="1:166" s="2" customFormat="1" ht="60" customHeight="1" x14ac:dyDescent="0.35">
      <c r="A7" s="4" t="s">
        <v>25</v>
      </c>
      <c r="B7" s="4" t="s">
        <v>26</v>
      </c>
      <c r="C7" s="4" t="s">
        <v>24</v>
      </c>
      <c r="D7" s="13"/>
      <c r="E7" s="13"/>
      <c r="F7" s="13"/>
      <c r="G7" s="13"/>
      <c r="H7" s="11"/>
      <c r="I7" s="11"/>
      <c r="J7" s="11"/>
      <c r="K7" s="11"/>
      <c r="L7" s="13"/>
      <c r="M7" s="13"/>
      <c r="N7" s="19">
        <v>1</v>
      </c>
      <c r="O7" s="9">
        <v>1</v>
      </c>
      <c r="P7" s="11"/>
      <c r="Q7" s="11"/>
      <c r="R7" s="11"/>
      <c r="S7" s="11"/>
      <c r="T7" s="11"/>
      <c r="U7" s="11"/>
      <c r="W7" s="11"/>
      <c r="X7" s="11"/>
      <c r="Y7" s="11"/>
      <c r="Z7" s="19">
        <v>1</v>
      </c>
      <c r="AA7" s="12"/>
      <c r="AB7" s="4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</row>
    <row r="8" spans="1:166" ht="60" customHeight="1" x14ac:dyDescent="0.25">
      <c r="A8" s="4" t="s">
        <v>27</v>
      </c>
      <c r="B8" s="4" t="s">
        <v>28</v>
      </c>
      <c r="C8" s="4" t="s">
        <v>24</v>
      </c>
      <c r="D8" s="11"/>
      <c r="E8" s="11"/>
      <c r="F8" s="19">
        <v>1</v>
      </c>
      <c r="G8" s="9">
        <v>1</v>
      </c>
      <c r="H8" s="11"/>
      <c r="I8" s="11"/>
      <c r="J8" s="19">
        <v>1</v>
      </c>
      <c r="K8" s="9">
        <v>1</v>
      </c>
      <c r="L8" s="19">
        <v>1</v>
      </c>
      <c r="M8" s="9">
        <v>1</v>
      </c>
      <c r="N8" s="19">
        <v>1</v>
      </c>
      <c r="O8" s="9">
        <v>1</v>
      </c>
      <c r="P8" s="11"/>
      <c r="Q8" s="11"/>
      <c r="R8" s="11"/>
      <c r="S8" s="11"/>
      <c r="T8" s="11"/>
      <c r="U8" s="11"/>
      <c r="W8" s="11"/>
      <c r="X8" s="19">
        <v>1</v>
      </c>
      <c r="Y8" s="11"/>
      <c r="Z8" s="11"/>
      <c r="AA8" s="12"/>
      <c r="AB8" s="4"/>
    </row>
    <row r="9" spans="1:166" ht="60" customHeight="1" x14ac:dyDescent="0.35">
      <c r="A9" s="4" t="s">
        <v>29</v>
      </c>
      <c r="B9" s="4" t="s">
        <v>26</v>
      </c>
      <c r="C9" s="4" t="s">
        <v>24</v>
      </c>
      <c r="D9" s="11"/>
      <c r="E9" s="11"/>
      <c r="F9" s="11"/>
      <c r="G9" s="11"/>
      <c r="H9" s="10"/>
      <c r="I9" s="11"/>
      <c r="J9" s="10"/>
      <c r="K9" s="11"/>
      <c r="L9" s="10"/>
      <c r="M9" s="10"/>
      <c r="N9" s="11"/>
      <c r="O9" s="11"/>
      <c r="P9" s="11"/>
      <c r="Q9" s="11"/>
      <c r="S9" s="11"/>
      <c r="T9" s="19">
        <v>1</v>
      </c>
      <c r="U9" s="9">
        <v>1</v>
      </c>
      <c r="V9" s="11"/>
      <c r="W9" s="11"/>
      <c r="X9" s="11"/>
      <c r="Y9" s="11"/>
      <c r="Z9" s="19">
        <v>1</v>
      </c>
      <c r="AA9" s="12"/>
      <c r="AB9" s="26" t="s">
        <v>30</v>
      </c>
    </row>
    <row r="10" spans="1:166" s="1" customFormat="1" ht="60" customHeight="1" x14ac:dyDescent="0.35">
      <c r="A10" s="4" t="s">
        <v>31</v>
      </c>
      <c r="B10" s="4" t="s">
        <v>32</v>
      </c>
      <c r="C10" s="4" t="s">
        <v>24</v>
      </c>
      <c r="D10" s="11"/>
      <c r="E10" s="11"/>
      <c r="F10" s="11"/>
      <c r="G10" s="11"/>
      <c r="H10" s="19">
        <v>1</v>
      </c>
      <c r="I10" s="9">
        <v>1</v>
      </c>
      <c r="J10" s="11"/>
      <c r="K10" s="11"/>
      <c r="L10" s="10"/>
      <c r="M10" s="10"/>
      <c r="N10" s="11"/>
      <c r="O10" s="11"/>
      <c r="P10" s="11"/>
      <c r="Q10" s="11"/>
      <c r="R10" s="11"/>
      <c r="S10" s="11"/>
      <c r="T10" s="11"/>
      <c r="U10" s="10"/>
      <c r="V10" s="11"/>
      <c r="W10" s="11"/>
      <c r="X10" s="11"/>
      <c r="Y10" s="11"/>
      <c r="Z10" s="11"/>
      <c r="AA10" s="10"/>
      <c r="AB10" s="4"/>
    </row>
    <row r="11" spans="1:166" s="1" customFormat="1" ht="60" customHeight="1" x14ac:dyDescent="0.35">
      <c r="A11" s="4" t="s">
        <v>33</v>
      </c>
      <c r="B11" s="4" t="s">
        <v>32</v>
      </c>
      <c r="C11" s="4" t="s">
        <v>24</v>
      </c>
      <c r="D11" s="11"/>
      <c r="E11" s="11"/>
      <c r="F11" s="11"/>
      <c r="G11" s="11"/>
      <c r="H11" s="11"/>
      <c r="I11" s="11"/>
      <c r="J11" s="19">
        <v>1</v>
      </c>
      <c r="K11" s="9">
        <v>1</v>
      </c>
      <c r="L11" s="10"/>
      <c r="M11" s="10"/>
      <c r="N11" s="10"/>
      <c r="O11" s="10"/>
      <c r="P11" s="11"/>
      <c r="Q11" s="11"/>
      <c r="R11" s="13"/>
      <c r="S11" s="13"/>
      <c r="T11" s="19">
        <v>1</v>
      </c>
      <c r="U11" s="24"/>
      <c r="V11" s="10"/>
      <c r="W11" s="10"/>
      <c r="X11" s="10"/>
      <c r="Y11" s="11"/>
      <c r="Z11" s="19">
        <v>1</v>
      </c>
      <c r="AA11" s="12"/>
      <c r="AB11" s="25" t="s">
        <v>34</v>
      </c>
    </row>
    <row r="12" spans="1:166" s="1" customFormat="1" ht="60" customHeight="1" x14ac:dyDescent="0.35">
      <c r="A12" s="4" t="s">
        <v>35</v>
      </c>
      <c r="B12" s="4" t="s">
        <v>28</v>
      </c>
      <c r="C12" s="4" t="s">
        <v>24</v>
      </c>
      <c r="D12" s="13"/>
      <c r="E12" s="13"/>
      <c r="F12" s="13"/>
      <c r="G12" s="13"/>
      <c r="H12" s="19">
        <v>1</v>
      </c>
      <c r="I12" s="9">
        <v>1</v>
      </c>
      <c r="J12" s="13"/>
      <c r="K12" s="13"/>
      <c r="L12" s="13"/>
      <c r="M12" s="13"/>
      <c r="N12" s="10"/>
      <c r="O12" s="10"/>
      <c r="P12" s="13"/>
      <c r="Q12" s="13"/>
      <c r="R12" s="10"/>
      <c r="S12" s="10"/>
      <c r="T12" s="13"/>
      <c r="U12" s="13"/>
      <c r="V12" s="13"/>
      <c r="W12" s="13"/>
      <c r="X12" s="13"/>
      <c r="Y12" s="13"/>
      <c r="Z12" s="13"/>
      <c r="AA12" s="14"/>
      <c r="AB12" s="4"/>
    </row>
    <row r="13" spans="1:166" s="1" customFormat="1" ht="60" customHeight="1" x14ac:dyDescent="0.35">
      <c r="A13" s="4" t="s">
        <v>36</v>
      </c>
      <c r="B13" s="4" t="s">
        <v>26</v>
      </c>
      <c r="C13" s="4" t="s">
        <v>24</v>
      </c>
      <c r="D13" s="13"/>
      <c r="E13" s="13"/>
      <c r="F13" s="13"/>
      <c r="G13" s="13"/>
      <c r="H13" s="13"/>
      <c r="I13" s="13"/>
      <c r="J13" s="13"/>
      <c r="K13" s="13"/>
      <c r="L13" s="19">
        <v>1</v>
      </c>
      <c r="M13" s="9">
        <v>1</v>
      </c>
      <c r="N13" s="11"/>
      <c r="O13" s="11"/>
      <c r="P13" s="11"/>
      <c r="Q13" s="11"/>
      <c r="R13" s="11"/>
      <c r="S13" s="11"/>
      <c r="T13" s="11"/>
      <c r="U13" s="11"/>
      <c r="V13" s="19">
        <v>1</v>
      </c>
      <c r="W13" s="11"/>
      <c r="X13" s="11"/>
      <c r="Y13" s="13"/>
      <c r="Z13" s="11"/>
      <c r="AA13" s="14"/>
    </row>
    <row r="14" spans="1:166" s="1" customFormat="1" ht="60" customHeight="1" x14ac:dyDescent="0.2">
      <c r="A14" s="4" t="s">
        <v>37</v>
      </c>
      <c r="B14" s="4" t="s">
        <v>23</v>
      </c>
      <c r="C14" s="4" t="s">
        <v>24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9">
        <v>1</v>
      </c>
      <c r="U14" s="9">
        <v>1</v>
      </c>
      <c r="V14" s="11"/>
      <c r="W14" s="11"/>
      <c r="X14" s="11"/>
      <c r="Y14" s="11"/>
      <c r="Z14" s="11"/>
      <c r="AA14" s="12"/>
      <c r="AB14" s="26" t="s">
        <v>38</v>
      </c>
    </row>
    <row r="15" spans="1:166" s="1" customFormat="1" ht="60" customHeight="1" x14ac:dyDescent="0.35">
      <c r="A15" s="4" t="s">
        <v>39</v>
      </c>
      <c r="B15" s="4" t="s">
        <v>26</v>
      </c>
      <c r="C15" s="4" t="s">
        <v>24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9">
        <v>1</v>
      </c>
      <c r="S15" s="24"/>
      <c r="T15" s="13"/>
      <c r="U15" s="11"/>
      <c r="V15" s="10"/>
      <c r="W15" s="10"/>
      <c r="X15" s="11"/>
      <c r="Y15" s="11"/>
      <c r="Z15" s="11"/>
      <c r="AA15" s="12"/>
    </row>
    <row r="16" spans="1:166" s="1" customFormat="1" ht="60" customHeight="1" x14ac:dyDescent="0.2">
      <c r="A16" s="4" t="s">
        <v>40</v>
      </c>
      <c r="B16" s="4" t="s">
        <v>26</v>
      </c>
      <c r="C16" s="4" t="s">
        <v>24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U16" s="11"/>
      <c r="V16" s="19">
        <v>1</v>
      </c>
      <c r="W16" s="11"/>
      <c r="Y16" s="11"/>
      <c r="Z16" s="19">
        <v>1</v>
      </c>
      <c r="AA16" s="12"/>
      <c r="AB16" s="23"/>
    </row>
    <row r="17" spans="1:28" s="1" customFormat="1" ht="60" customHeight="1" x14ac:dyDescent="0.35">
      <c r="A17" s="5" t="s">
        <v>41</v>
      </c>
      <c r="B17" s="4" t="s">
        <v>28</v>
      </c>
      <c r="C17" s="4" t="s">
        <v>24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3"/>
      <c r="S17" s="11"/>
      <c r="T17" s="11"/>
      <c r="U17" s="11"/>
      <c r="V17" s="19">
        <v>1</v>
      </c>
      <c r="W17" s="11"/>
      <c r="Y17" s="11"/>
      <c r="Z17" s="11"/>
      <c r="AA17" s="12"/>
      <c r="AB17" s="22"/>
    </row>
    <row r="18" spans="1:28" s="1" customFormat="1" ht="60" customHeight="1" x14ac:dyDescent="0.2">
      <c r="A18" s="4" t="s">
        <v>42</v>
      </c>
      <c r="B18" s="4" t="s">
        <v>23</v>
      </c>
      <c r="C18" s="4" t="s">
        <v>24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9">
        <v>1</v>
      </c>
      <c r="O18" s="9">
        <v>1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4"/>
    </row>
    <row r="19" spans="1:28" s="1" customFormat="1" ht="60" customHeight="1" x14ac:dyDescent="0.2">
      <c r="A19" s="4" t="s">
        <v>43</v>
      </c>
      <c r="B19" s="4" t="s">
        <v>23</v>
      </c>
      <c r="C19" s="4" t="s">
        <v>24</v>
      </c>
      <c r="D19" s="11"/>
      <c r="E19" s="11"/>
      <c r="F19" s="11"/>
      <c r="G19" s="11"/>
      <c r="H19" s="11"/>
      <c r="I19" s="11"/>
      <c r="J19" s="19">
        <v>1</v>
      </c>
      <c r="K19" s="9">
        <v>1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2"/>
      <c r="AB19" s="4"/>
    </row>
    <row r="20" spans="1:28" s="1" customFormat="1" ht="60" customHeight="1" x14ac:dyDescent="0.35">
      <c r="A20" s="4" t="s">
        <v>44</v>
      </c>
      <c r="B20" s="4" t="s">
        <v>23</v>
      </c>
      <c r="C20" s="4" t="s">
        <v>24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9">
        <v>1</v>
      </c>
      <c r="O20" s="9">
        <v>1</v>
      </c>
      <c r="P20" s="11"/>
      <c r="Q20" s="11"/>
      <c r="R20" s="11"/>
      <c r="S20" s="11"/>
      <c r="T20" s="11"/>
      <c r="U20" s="11"/>
      <c r="V20" s="19">
        <v>1</v>
      </c>
      <c r="W20" s="11"/>
      <c r="Y20" s="13"/>
      <c r="Z20" s="11"/>
      <c r="AA20" s="11"/>
      <c r="AB20" s="23"/>
    </row>
    <row r="21" spans="1:28" s="1" customFormat="1" ht="60" customHeight="1" x14ac:dyDescent="0.35">
      <c r="A21" s="4" t="s">
        <v>45</v>
      </c>
      <c r="B21" s="4" t="s">
        <v>23</v>
      </c>
      <c r="C21" s="4" t="s">
        <v>24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9">
        <v>1</v>
      </c>
      <c r="Q21" s="9">
        <v>1</v>
      </c>
      <c r="R21" s="11"/>
      <c r="S21" s="11"/>
      <c r="T21" s="19">
        <v>1</v>
      </c>
      <c r="U21" s="9">
        <v>1</v>
      </c>
      <c r="V21" s="10"/>
      <c r="W21" s="10"/>
      <c r="X21" s="19">
        <v>1</v>
      </c>
      <c r="Y21" s="11"/>
      <c r="Z21" s="11"/>
      <c r="AA21" s="12"/>
      <c r="AB21" s="26" t="s">
        <v>46</v>
      </c>
    </row>
    <row r="22" spans="1:28" s="1" customFormat="1" ht="60" customHeight="1" x14ac:dyDescent="0.2">
      <c r="A22" s="4" t="s">
        <v>47</v>
      </c>
      <c r="B22" s="4" t="s">
        <v>26</v>
      </c>
      <c r="C22" s="4" t="s">
        <v>24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9">
        <v>1</v>
      </c>
      <c r="W22" s="11"/>
      <c r="X22" s="11"/>
      <c r="Y22" s="11"/>
      <c r="Z22" s="11"/>
      <c r="AA22" s="12"/>
      <c r="AB22" s="23"/>
    </row>
    <row r="23" spans="1:28" s="1" customFormat="1" ht="60" customHeight="1" x14ac:dyDescent="0.35">
      <c r="A23" s="4" t="s">
        <v>48</v>
      </c>
      <c r="B23" s="4" t="s">
        <v>49</v>
      </c>
      <c r="C23" s="4" t="s">
        <v>24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9">
        <v>1</v>
      </c>
      <c r="Q23" s="9">
        <v>1</v>
      </c>
      <c r="R23" s="11"/>
      <c r="S23" s="11"/>
      <c r="T23" s="11"/>
      <c r="U23" s="11"/>
      <c r="V23" s="13"/>
      <c r="W23" s="11"/>
      <c r="X23" s="11"/>
      <c r="Y23" s="11"/>
      <c r="Z23" s="11"/>
      <c r="AA23" s="12"/>
      <c r="AB23" s="4"/>
    </row>
    <row r="24" spans="1:28" s="1" customFormat="1" ht="60" customHeight="1" x14ac:dyDescent="0.2">
      <c r="A24" s="4" t="s">
        <v>50</v>
      </c>
      <c r="B24" s="4" t="s">
        <v>28</v>
      </c>
      <c r="C24" s="4" t="s">
        <v>24</v>
      </c>
      <c r="D24" s="11"/>
      <c r="E24" s="11"/>
      <c r="F24" s="19">
        <v>1</v>
      </c>
      <c r="G24" s="9">
        <v>1</v>
      </c>
      <c r="H24" s="11"/>
      <c r="I24" s="11"/>
      <c r="J24" s="11"/>
      <c r="K24" s="11"/>
      <c r="L24" s="11"/>
      <c r="M24" s="11"/>
      <c r="N24" s="11"/>
      <c r="O24" s="11"/>
      <c r="P24" s="19">
        <v>1</v>
      </c>
      <c r="Q24" s="9">
        <v>1</v>
      </c>
      <c r="R24" s="11"/>
      <c r="S24" s="11"/>
      <c r="T24" s="11"/>
      <c r="U24" s="11"/>
      <c r="W24" s="11"/>
      <c r="X24" s="19">
        <v>1</v>
      </c>
      <c r="Y24" s="11"/>
      <c r="Z24" s="11"/>
      <c r="AA24" s="11"/>
      <c r="AB24" s="4"/>
    </row>
    <row r="25" spans="1:28" s="1" customFormat="1" ht="60" customHeight="1" x14ac:dyDescent="0.2">
      <c r="A25" s="4" t="s">
        <v>51</v>
      </c>
      <c r="B25" s="4" t="s">
        <v>23</v>
      </c>
      <c r="C25" s="4" t="s">
        <v>24</v>
      </c>
      <c r="D25" s="11"/>
      <c r="E25" s="11"/>
      <c r="F25" s="11"/>
      <c r="G25" s="11"/>
      <c r="H25" s="11"/>
      <c r="I25" s="11"/>
      <c r="J25" s="19">
        <v>1</v>
      </c>
      <c r="K25" s="9">
        <v>1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4"/>
    </row>
    <row r="26" spans="1:28" s="1" customFormat="1" ht="60" customHeight="1" x14ac:dyDescent="0.2">
      <c r="A26" s="4" t="s">
        <v>52</v>
      </c>
      <c r="B26" s="4" t="s">
        <v>28</v>
      </c>
      <c r="C26" s="4" t="s">
        <v>24</v>
      </c>
      <c r="D26" s="11"/>
      <c r="E26" s="11"/>
      <c r="F26" s="19">
        <v>1</v>
      </c>
      <c r="G26" s="9">
        <v>1</v>
      </c>
      <c r="H26" s="11"/>
      <c r="I26" s="11"/>
      <c r="J26" s="19">
        <v>1</v>
      </c>
      <c r="K26" s="9">
        <v>1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W26" s="11"/>
      <c r="X26" s="19">
        <v>1</v>
      </c>
      <c r="Y26" s="11"/>
      <c r="Z26" s="11"/>
      <c r="AA26" s="12"/>
      <c r="AB26" s="4"/>
    </row>
    <row r="27" spans="1:28" s="1" customFormat="1" ht="60" customHeight="1" x14ac:dyDescent="0.35">
      <c r="A27" s="4" t="s">
        <v>53</v>
      </c>
      <c r="B27" s="4" t="s">
        <v>54</v>
      </c>
      <c r="C27" s="4" t="s">
        <v>24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U27" s="11"/>
      <c r="V27" s="13"/>
      <c r="W27" s="11"/>
      <c r="X27" s="19">
        <v>1</v>
      </c>
      <c r="Y27" s="11"/>
      <c r="Z27" s="11"/>
      <c r="AA27" s="12"/>
      <c r="AB27" s="22"/>
    </row>
    <row r="28" spans="1:28" s="1" customFormat="1" ht="60" customHeight="1" x14ac:dyDescent="0.2">
      <c r="A28" s="4" t="s">
        <v>55</v>
      </c>
      <c r="B28" s="4" t="s">
        <v>54</v>
      </c>
      <c r="C28" s="4" t="s">
        <v>24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9">
        <v>1</v>
      </c>
      <c r="W28" s="11"/>
      <c r="X28" s="11"/>
      <c r="Y28" s="11"/>
      <c r="Z28" s="11"/>
      <c r="AA28" s="11"/>
      <c r="AB28" s="4"/>
    </row>
    <row r="29" spans="1:28" s="1" customFormat="1" ht="60" customHeight="1" x14ac:dyDescent="0.35">
      <c r="A29" s="4" t="s">
        <v>56</v>
      </c>
      <c r="B29" s="4" t="s">
        <v>57</v>
      </c>
      <c r="C29" s="4" t="s">
        <v>24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9">
        <v>1</v>
      </c>
      <c r="Q29" s="9">
        <v>1</v>
      </c>
      <c r="R29" s="11"/>
      <c r="S29" s="11"/>
      <c r="T29" s="11"/>
      <c r="U29" s="11"/>
      <c r="V29" s="10"/>
      <c r="W29" s="11"/>
      <c r="X29" s="11"/>
      <c r="Y29" s="11"/>
      <c r="Z29" s="11"/>
      <c r="AA29" s="11"/>
      <c r="AB29" s="4"/>
    </row>
    <row r="30" spans="1:28" s="1" customFormat="1" ht="60" customHeight="1" x14ac:dyDescent="0.35">
      <c r="A30" s="4" t="s">
        <v>58</v>
      </c>
      <c r="B30" s="4" t="s">
        <v>28</v>
      </c>
      <c r="C30" s="4" t="s">
        <v>24</v>
      </c>
      <c r="D30" s="11"/>
      <c r="E30" s="11"/>
      <c r="F30" s="11"/>
      <c r="G30" s="11"/>
      <c r="H30" s="11"/>
      <c r="I30" s="11"/>
      <c r="J30" s="10"/>
      <c r="K30" s="11"/>
      <c r="L30" s="11"/>
      <c r="M30" s="11"/>
      <c r="N30" s="11"/>
      <c r="O30" s="11"/>
      <c r="P30" s="11"/>
      <c r="Q30" s="11"/>
      <c r="R30" s="19">
        <v>1</v>
      </c>
      <c r="S30" s="24"/>
      <c r="T30" s="11"/>
      <c r="U30" s="11"/>
      <c r="V30" s="11"/>
      <c r="W30" s="11"/>
      <c r="X30" s="11"/>
      <c r="Y30" s="11"/>
      <c r="Z30" s="11"/>
      <c r="AA30" s="11"/>
      <c r="AB30" s="4"/>
    </row>
    <row r="31" spans="1:28" s="1" customFormat="1" ht="60" customHeight="1" x14ac:dyDescent="0.2">
      <c r="A31" s="4" t="s">
        <v>59</v>
      </c>
      <c r="B31" s="4" t="s">
        <v>23</v>
      </c>
      <c r="C31" s="4" t="s">
        <v>24</v>
      </c>
      <c r="D31" s="11"/>
      <c r="E31" s="11"/>
      <c r="F31" s="11"/>
      <c r="G31" s="11"/>
      <c r="H31" s="11"/>
      <c r="I31" s="11"/>
      <c r="J31" s="19">
        <v>1</v>
      </c>
      <c r="K31" s="9">
        <v>1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4"/>
    </row>
    <row r="32" spans="1:28" s="1" customFormat="1" ht="60" customHeight="1" x14ac:dyDescent="0.2">
      <c r="A32" s="4" t="s">
        <v>60</v>
      </c>
      <c r="B32" s="4" t="s">
        <v>23</v>
      </c>
      <c r="C32" s="4" t="s">
        <v>24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9">
        <v>1</v>
      </c>
      <c r="AA32" s="11"/>
      <c r="AB32" s="4">
        <f>D34+F34+H34+J34+L34+N34+P34+R34+T34</f>
        <v>28</v>
      </c>
    </row>
    <row r="33" spans="1:28" s="1" customFormat="1" ht="60" customHeight="1" x14ac:dyDescent="0.2">
      <c r="A33" s="6" t="s">
        <v>61</v>
      </c>
      <c r="B33" s="4" t="s">
        <v>23</v>
      </c>
      <c r="C33" s="4" t="s">
        <v>24</v>
      </c>
      <c r="D33" s="11"/>
      <c r="E33" s="11"/>
      <c r="F33" s="11"/>
      <c r="G33" s="11"/>
      <c r="H33" s="11"/>
      <c r="I33" s="11">
        <f>+E34</f>
        <v>1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9">
        <v>1</v>
      </c>
      <c r="AA33" s="11"/>
      <c r="AB33" s="4">
        <f>E34+G34+I34+K34+M34+O34+Q34+S34+U34</f>
        <v>26</v>
      </c>
    </row>
    <row r="34" spans="1:28" ht="39.950000000000003" customHeight="1" x14ac:dyDescent="0.25">
      <c r="A34" s="37" t="s">
        <v>62</v>
      </c>
      <c r="B34" s="38"/>
      <c r="C34" s="21">
        <f>D34+F34+H34+J34+L34+N34+P34+R34+T34+V34+X34+Z34</f>
        <v>45</v>
      </c>
      <c r="D34" s="19">
        <f t="shared" ref="D34:S34" si="0">SUM(D6:D33)</f>
        <v>1</v>
      </c>
      <c r="E34" s="11">
        <f t="shared" si="0"/>
        <v>1</v>
      </c>
      <c r="F34" s="19">
        <f t="shared" si="0"/>
        <v>3</v>
      </c>
      <c r="G34" s="11">
        <f t="shared" si="0"/>
        <v>3</v>
      </c>
      <c r="H34" s="19">
        <f t="shared" si="0"/>
        <v>2</v>
      </c>
      <c r="I34" s="11">
        <f t="shared" si="0"/>
        <v>3</v>
      </c>
      <c r="J34" s="19">
        <f t="shared" si="0"/>
        <v>6</v>
      </c>
      <c r="K34" s="11">
        <f t="shared" si="0"/>
        <v>6</v>
      </c>
      <c r="L34" s="19">
        <f t="shared" si="0"/>
        <v>2</v>
      </c>
      <c r="M34" s="11">
        <f t="shared" si="0"/>
        <v>2</v>
      </c>
      <c r="N34" s="19">
        <f t="shared" si="0"/>
        <v>4</v>
      </c>
      <c r="O34" s="11">
        <f t="shared" si="0"/>
        <v>4</v>
      </c>
      <c r="P34" s="19">
        <f t="shared" si="0"/>
        <v>4</v>
      </c>
      <c r="Q34" s="11">
        <f t="shared" si="0"/>
        <v>4</v>
      </c>
      <c r="R34" s="19">
        <f t="shared" si="0"/>
        <v>2</v>
      </c>
      <c r="S34" s="11">
        <f t="shared" si="0"/>
        <v>0</v>
      </c>
      <c r="T34" s="19">
        <f>SUM(T6:T33)</f>
        <v>4</v>
      </c>
      <c r="U34" s="11">
        <f t="shared" ref="U34:AA34" si="1">SUM(U6:U33)</f>
        <v>3</v>
      </c>
      <c r="V34" s="19">
        <f t="shared" si="1"/>
        <v>6</v>
      </c>
      <c r="W34" s="11">
        <f t="shared" si="1"/>
        <v>0</v>
      </c>
      <c r="X34" s="19">
        <f t="shared" si="1"/>
        <v>5</v>
      </c>
      <c r="Y34" s="11">
        <f t="shared" si="1"/>
        <v>0</v>
      </c>
      <c r="Z34" s="19">
        <f t="shared" si="1"/>
        <v>6</v>
      </c>
      <c r="AA34" s="11">
        <f t="shared" si="1"/>
        <v>0</v>
      </c>
      <c r="AB34" s="42"/>
    </row>
    <row r="35" spans="1:28" ht="39.950000000000003" customHeight="1" x14ac:dyDescent="0.25">
      <c r="A35" s="37" t="s">
        <v>63</v>
      </c>
      <c r="B35" s="38"/>
      <c r="C35" s="21">
        <f>E34+G34+I34+K34+M34+O34+Q34+S34+U34+W34+Y34+AA34</f>
        <v>26</v>
      </c>
      <c r="D35" s="41">
        <f>(E34*100)/$C$34</f>
        <v>2.2222222222222223</v>
      </c>
      <c r="E35" s="41"/>
      <c r="F35" s="41">
        <f>(G34*100)/$C$34</f>
        <v>6.666666666666667</v>
      </c>
      <c r="G35" s="41"/>
      <c r="H35" s="41">
        <f>(I34*100)/$C$34</f>
        <v>6.666666666666667</v>
      </c>
      <c r="I35" s="41"/>
      <c r="J35" s="41">
        <f>(K34*100)/$C$34</f>
        <v>13.333333333333334</v>
      </c>
      <c r="K35" s="41"/>
      <c r="L35" s="41">
        <f>(M34*100)/$C$34</f>
        <v>4.4444444444444446</v>
      </c>
      <c r="M35" s="41"/>
      <c r="N35" s="41">
        <f>(O34*100)/$C$34</f>
        <v>8.8888888888888893</v>
      </c>
      <c r="O35" s="41"/>
      <c r="P35" s="41">
        <f>(Q34*100)/$C$34</f>
        <v>8.8888888888888893</v>
      </c>
      <c r="Q35" s="41"/>
      <c r="R35" s="41">
        <f>(S34*100)/$C$34</f>
        <v>0</v>
      </c>
      <c r="S35" s="41"/>
      <c r="T35" s="41">
        <f>(U34*100)/$C$34</f>
        <v>6.666666666666667</v>
      </c>
      <c r="U35" s="41"/>
      <c r="V35" s="41">
        <f>(W34*100)/$C$34</f>
        <v>0</v>
      </c>
      <c r="W35" s="41"/>
      <c r="X35" s="41">
        <f>(Y34*100)/$C$34</f>
        <v>0</v>
      </c>
      <c r="Y35" s="41"/>
      <c r="Z35" s="41">
        <f>(AA34*100)/$C$34</f>
        <v>0</v>
      </c>
      <c r="AA35" s="46"/>
      <c r="AB35" s="43"/>
    </row>
    <row r="36" spans="1:28" ht="39.950000000000003" customHeight="1" x14ac:dyDescent="0.35">
      <c r="A36" s="39" t="s">
        <v>64</v>
      </c>
      <c r="B36" s="40"/>
      <c r="C36" s="17">
        <f>D35+F35+H35+J35+L35+N35+P35+R35+T35+V35+X35+Z35</f>
        <v>57.777777777777779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6"/>
      <c r="AB36" s="44"/>
    </row>
    <row r="37" spans="1:28" ht="39.950000000000003" hidden="1" customHeight="1" x14ac:dyDescent="0.3">
      <c r="B37" s="4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1"/>
    </row>
    <row r="38" spans="1:28" ht="20.25" hidden="1" x14ac:dyDescent="0.3">
      <c r="B38" s="1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8" ht="20.25" hidden="1" x14ac:dyDescent="0.3">
      <c r="B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</sheetData>
  <mergeCells count="37">
    <mergeCell ref="AB34:AB36"/>
    <mergeCell ref="D4:E4"/>
    <mergeCell ref="F4:G4"/>
    <mergeCell ref="H4:I4"/>
    <mergeCell ref="J4:K4"/>
    <mergeCell ref="L4:M4"/>
    <mergeCell ref="X4:Y4"/>
    <mergeCell ref="Z4:AA4"/>
    <mergeCell ref="V4:W4"/>
    <mergeCell ref="R35:S36"/>
    <mergeCell ref="L35:M36"/>
    <mergeCell ref="D35:E36"/>
    <mergeCell ref="F35:G36"/>
    <mergeCell ref="N4:O4"/>
    <mergeCell ref="P4:Q4"/>
    <mergeCell ref="Z35:AA36"/>
    <mergeCell ref="A34:B34"/>
    <mergeCell ref="A35:B35"/>
    <mergeCell ref="A36:B36"/>
    <mergeCell ref="X35:Y36"/>
    <mergeCell ref="T35:U36"/>
    <mergeCell ref="H35:I36"/>
    <mergeCell ref="J35:K36"/>
    <mergeCell ref="V35:W36"/>
    <mergeCell ref="N35:O36"/>
    <mergeCell ref="P35:Q36"/>
    <mergeCell ref="A1:A2"/>
    <mergeCell ref="B1:AB1"/>
    <mergeCell ref="D2:AB2"/>
    <mergeCell ref="B2:C2"/>
    <mergeCell ref="B3:B5"/>
    <mergeCell ref="C3:C5"/>
    <mergeCell ref="A3:A5"/>
    <mergeCell ref="AB3:AB5"/>
    <mergeCell ref="D3:AA3"/>
    <mergeCell ref="R4:S4"/>
    <mergeCell ref="T4:U4"/>
  </mergeCells>
  <phoneticPr fontId="25" type="noConversion"/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BIENESTAR JULIO 2021</vt:lpstr>
    </vt:vector>
  </TitlesOfParts>
  <Manager/>
  <Company>Suramericana de Seguros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maurnalo</dc:creator>
  <cp:keywords/>
  <dc:description/>
  <cp:lastModifiedBy>Jenny Malaver</cp:lastModifiedBy>
  <cp:revision/>
  <dcterms:created xsi:type="dcterms:W3CDTF">2015-03-03T20:21:34Z</dcterms:created>
  <dcterms:modified xsi:type="dcterms:W3CDTF">2021-11-03T01:27:07Z</dcterms:modified>
  <cp:category/>
  <cp:contentStatus/>
</cp:coreProperties>
</file>