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1"/>
  <workbookPr/>
  <mc:AlternateContent xmlns:mc="http://schemas.openxmlformats.org/markup-compatibility/2006">
    <mc:Choice Requires="x15">
      <x15ac:absPath xmlns:x15ac="http://schemas.microsoft.com/office/spreadsheetml/2010/11/ac" url="C:\Users\rmedina\Documents\Informacion Institucional_INCI\INCI 2024\2024_PLANES\4. SISTEMA INTEGRADO DE CONSERVACION\PLAN DE CONSERVACION DOCUMENTAL\PLAN_CONSERVACION_DOC\"/>
    </mc:Choice>
  </mc:AlternateContent>
  <xr:revisionPtr revIDLastSave="0" documentId="8_{30901EAF-ECA0-4989-90A6-E5D953530A57}" xr6:coauthVersionLast="47" xr6:coauthVersionMax="47" xr10:uidLastSave="{00000000-0000-0000-0000-000000000000}"/>
  <bookViews>
    <workbookView xWindow="0" yWindow="0" windowWidth="21570" windowHeight="8085" xr2:uid="{00000000-000D-0000-FFFF-FFFF00000000}"/>
  </bookViews>
  <sheets>
    <sheet name="Cronog ejecución Plan Conservac" sheetId="13" r:id="rId1"/>
  </sheets>
  <definedNames>
    <definedName name="_xlnm.Print_Titles" localSheetId="0">'Cronog ejecución Plan Conservac'!$1:$3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" i="13" l="1"/>
  <c r="P7" i="13"/>
  <c r="P8" i="13"/>
  <c r="P9" i="13"/>
  <c r="P10" i="13"/>
  <c r="P11" i="13"/>
  <c r="P12" i="13"/>
  <c r="P13" i="13"/>
  <c r="P14" i="13"/>
  <c r="P15" i="13"/>
  <c r="P16" i="13"/>
  <c r="P17" i="13"/>
  <c r="P5" i="13"/>
  <c r="P4" i="13"/>
  <c r="N6" i="13"/>
  <c r="N7" i="13"/>
  <c r="N8" i="13"/>
  <c r="N9" i="13"/>
  <c r="N10" i="13"/>
  <c r="N11" i="13"/>
  <c r="N12" i="13"/>
  <c r="N13" i="13"/>
  <c r="N14" i="13"/>
  <c r="N15" i="13"/>
  <c r="N16" i="13"/>
  <c r="N17" i="13"/>
  <c r="N5" i="13"/>
  <c r="N4" i="13"/>
  <c r="L5" i="13"/>
  <c r="L6" i="13"/>
  <c r="L7" i="13"/>
  <c r="L8" i="13"/>
  <c r="L9" i="13"/>
  <c r="L10" i="13"/>
  <c r="L11" i="13"/>
  <c r="L12" i="13"/>
  <c r="L13" i="13"/>
  <c r="L14" i="13"/>
  <c r="L15" i="13"/>
  <c r="L16" i="13"/>
  <c r="L17" i="13"/>
  <c r="L4" i="13"/>
  <c r="Q9" i="13" l="1"/>
  <c r="R9" i="13" s="1"/>
  <c r="J9" i="13"/>
  <c r="Q8" i="13"/>
  <c r="R8" i="13" s="1"/>
  <c r="J8" i="13"/>
  <c r="Q7" i="13"/>
  <c r="R7" i="13" s="1"/>
  <c r="J7" i="13"/>
  <c r="Q16" i="13" l="1"/>
  <c r="R16" i="13" s="1"/>
  <c r="J16" i="13"/>
  <c r="Q13" i="13"/>
  <c r="R13" i="13" s="1"/>
  <c r="J13" i="13" l="1"/>
  <c r="J6" i="13" l="1"/>
  <c r="Q6" i="13"/>
  <c r="R6" i="13" s="1"/>
  <c r="Q5" i="13" l="1"/>
  <c r="Q10" i="13"/>
  <c r="Q11" i="13"/>
  <c r="Q12" i="13"/>
  <c r="Q14" i="13"/>
  <c r="Q15" i="13"/>
  <c r="Q17" i="13"/>
  <c r="Q4" i="13"/>
  <c r="D18" i="13" l="1"/>
  <c r="R17" i="13" l="1"/>
  <c r="J17" i="13"/>
  <c r="R15" i="13"/>
  <c r="J15" i="13"/>
  <c r="R14" i="13"/>
  <c r="J14" i="13"/>
  <c r="R12" i="13"/>
  <c r="J12" i="13"/>
  <c r="R11" i="13"/>
  <c r="J11" i="13"/>
  <c r="R10" i="13"/>
  <c r="J10" i="13"/>
  <c r="R5" i="13"/>
  <c r="J5" i="13"/>
  <c r="R4" i="13"/>
  <c r="J4" i="13"/>
  <c r="R18" i="13" l="1"/>
</calcChain>
</file>

<file path=xl/sharedStrings.xml><?xml version="1.0" encoding="utf-8"?>
<sst xmlns="http://schemas.openxmlformats.org/spreadsheetml/2006/main" count="42" uniqueCount="40">
  <si>
    <t>CRONOGRAMA SISTEMA INTEGRADO DE CONSERVACIÓN - PLAN DE CONSERVACIÓN DOCUMENTAL</t>
  </si>
  <si>
    <t>EJECUCIÓN TRIMESTRAL - PLAN DE CONSERVACIÓN DOCUMENTAL</t>
  </si>
  <si>
    <t>ITEM</t>
  </si>
  <si>
    <t>EJE TEMATICO</t>
  </si>
  <si>
    <t>ACTIVIDAD</t>
  </si>
  <si>
    <t>% PROGRAMADO</t>
  </si>
  <si>
    <t>Trimestre I</t>
  </si>
  <si>
    <t>Trimestre II</t>
  </si>
  <si>
    <t>Trimestre III</t>
  </si>
  <si>
    <t>Trimestre IV</t>
  </si>
  <si>
    <t>TRIMESTRE I</t>
  </si>
  <si>
    <t>TRIMESTRE II</t>
  </si>
  <si>
    <t>TRIMESTRE III</t>
  </si>
  <si>
    <t>TRIMESTRE IV</t>
  </si>
  <si>
    <t>AVANCE ACTIVIDAD</t>
  </si>
  <si>
    <t>% de avance</t>
  </si>
  <si>
    <t>Realizar sensibilización con relación al cuidado y conservación de los documentos.</t>
  </si>
  <si>
    <t>Envio de Boletines informativos sobre cuidado de los documentos, Aplicación de Procesos Técnicos en los archivos (2 boletines o cápsulas informativas durante la vigencia).</t>
  </si>
  <si>
    <t>Programar capacitaciones con los responsables de archivo del INCI y apoyo al proceso de Gestión Documental a traves del AGN.</t>
  </si>
  <si>
    <t>Realizar capacitaciones autogestionables Archivo General de la Nacion (4 Secretarias y 3 Contratistas).</t>
  </si>
  <si>
    <t>Digitalización de Documentos Historicos con el fin de conservar y preservar los soportes fisicos y garantizar la consulta oportuna de la información.</t>
  </si>
  <si>
    <t>Continuar con el proceso de creación de expedientes electronicos y cargue de Resoluciones a través de ORFEO de la vigencia 1985 a 1987</t>
  </si>
  <si>
    <t>Realizar el proceso de digitalización de las Resoluciones institucionales de la vigencia 1987.</t>
  </si>
  <si>
    <t>Inspección y Mantenimiento de Sistemas de Almacenamiento e Instalaciones Físicas</t>
  </si>
  <si>
    <t>Elaboración de estudios para la adquisición de estantería en el archivo central.</t>
  </si>
  <si>
    <t>Realizar el seguimiento y acompañamiento a la ejecución del contrato para la adquisición de estantería en el archivo central.</t>
  </si>
  <si>
    <t>Realizar limpieza periódica de las instalaciones físicas en donde se encuentra almacenados los documentos.</t>
  </si>
  <si>
    <t>Realizar el cambio de unidades de conservación (cajas y carpetas) cuando se encuentren en mal estado o en condiciones de deterioro.</t>
  </si>
  <si>
    <t>Continuar con proceso de Reubicación y traslado del archivo central.</t>
  </si>
  <si>
    <t>Depuración documental.</t>
  </si>
  <si>
    <t>Realizar depuración documental en el archivo central con el fin de adecuar y liberar espacios, necesarios para la ubicación de archivo.</t>
  </si>
  <si>
    <t>Programa de Saneamiento Ambiental: Desinfección Desratización Y Desinsectación</t>
  </si>
  <si>
    <t>Jornadas de fumigación en el edificio en especial los espacios en donde se encuentran almacenados los archivos y documentos.
1 Fumigacion anual</t>
  </si>
  <si>
    <t>Almacenamiento y Re-Almacenamiento de unidades de conservación documental</t>
  </si>
  <si>
    <t>Compra de unidades de conservación para el almacenamiento de documentos.</t>
  </si>
  <si>
    <t>Seguimiento uso de formatos para control y prestamo de documentos archivos de gestión</t>
  </si>
  <si>
    <t>Verificar el correcto diligenciamiento de las hojas de control documental y formatos de consulta y préstamo de la Oficina Asesora Jurídica y el Grupo de Gestión Humana y de la Información</t>
  </si>
  <si>
    <t>Prevención de Emergencias y Atención de Desastres</t>
  </si>
  <si>
    <t>Contratación servicio de mantenimiento y recarga de extintores (1 Vez al año)</t>
  </si>
  <si>
    <t>AVANCE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</si>
</sst>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8"/>
      <color theme="0"/>
      <name val="Arial Narrow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justify" vertical="center"/>
    </xf>
    <xf numFmtId="0" fontId="9" fillId="0" borderId="1" xfId="0" applyFont="1" applyBorder="1" applyAlignment="1">
      <alignment horizontal="justify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9" fontId="7" fillId="6" borderId="5" xfId="1" applyFont="1" applyFill="1" applyBorder="1" applyAlignment="1">
      <alignment horizontal="center" wrapText="1"/>
    </xf>
    <xf numFmtId="9" fontId="2" fillId="7" borderId="4" xfId="1" applyFont="1" applyFill="1" applyBorder="1" applyAlignment="1">
      <alignment horizontal="center"/>
    </xf>
    <xf numFmtId="9" fontId="10" fillId="0" borderId="6" xfId="1" applyFont="1" applyFill="1" applyBorder="1" applyAlignment="1">
      <alignment horizontal="center" vertical="center"/>
    </xf>
    <xf numFmtId="9" fontId="10" fillId="0" borderId="6" xfId="0" applyNumberFormat="1" applyFont="1" applyBorder="1" applyAlignment="1">
      <alignment horizontal="center" vertical="center"/>
    </xf>
    <xf numFmtId="164" fontId="11" fillId="0" borderId="2" xfId="1" applyNumberFormat="1" applyFont="1" applyBorder="1" applyAlignment="1">
      <alignment horizontal="center" vertical="center"/>
    </xf>
    <xf numFmtId="9" fontId="10" fillId="0" borderId="9" xfId="1" applyFont="1" applyBorder="1" applyAlignment="1">
      <alignment horizontal="center" vertical="center"/>
    </xf>
    <xf numFmtId="9" fontId="10" fillId="0" borderId="10" xfId="1" applyFont="1" applyBorder="1" applyAlignment="1">
      <alignment horizontal="center" vertical="center"/>
    </xf>
    <xf numFmtId="9" fontId="12" fillId="0" borderId="9" xfId="0" applyNumberFormat="1" applyFont="1" applyBorder="1" applyAlignment="1">
      <alignment horizontal="center" vertical="center"/>
    </xf>
    <xf numFmtId="9" fontId="10" fillId="0" borderId="6" xfId="1" applyFont="1" applyBorder="1" applyAlignment="1">
      <alignment horizontal="center" vertical="center"/>
    </xf>
    <xf numFmtId="9" fontId="10" fillId="0" borderId="9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9" fontId="2" fillId="7" borderId="4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justify" vertical="center" wrapText="1"/>
    </xf>
    <xf numFmtId="164" fontId="11" fillId="0" borderId="17" xfId="1" applyNumberFormat="1" applyFont="1" applyBorder="1" applyAlignment="1">
      <alignment horizontal="center" vertical="center"/>
    </xf>
    <xf numFmtId="9" fontId="10" fillId="0" borderId="15" xfId="1" applyFont="1" applyBorder="1" applyAlignment="1">
      <alignment horizontal="center" vertical="center"/>
    </xf>
    <xf numFmtId="9" fontId="10" fillId="0" borderId="19" xfId="1" applyFont="1" applyBorder="1" applyAlignment="1">
      <alignment horizontal="center" vertical="center"/>
    </xf>
    <xf numFmtId="9" fontId="10" fillId="0" borderId="15" xfId="0" applyNumberFormat="1" applyFont="1" applyBorder="1" applyAlignment="1">
      <alignment horizontal="center" vertical="center"/>
    </xf>
    <xf numFmtId="9" fontId="10" fillId="0" borderId="18" xfId="0" applyNumberFormat="1" applyFont="1" applyBorder="1" applyAlignment="1">
      <alignment horizontal="center" vertical="center"/>
    </xf>
    <xf numFmtId="9" fontId="10" fillId="0" borderId="18" xfId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9" fontId="10" fillId="0" borderId="9" xfId="1" applyFont="1" applyFill="1" applyBorder="1" applyAlignment="1">
      <alignment horizontal="center" vertical="center"/>
    </xf>
    <xf numFmtId="9" fontId="10" fillId="0" borderId="10" xfId="1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9" fontId="10" fillId="0" borderId="18" xfId="1" applyFont="1" applyFill="1" applyBorder="1" applyAlignment="1">
      <alignment horizontal="center" vertical="center"/>
    </xf>
    <xf numFmtId="9" fontId="10" fillId="0" borderId="15" xfId="1" applyFont="1" applyFill="1" applyBorder="1" applyAlignment="1">
      <alignment horizontal="center" vertical="center"/>
    </xf>
    <xf numFmtId="9" fontId="10" fillId="0" borderId="19" xfId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18"/>
  <sheetViews>
    <sheetView tabSelected="1" view="pageBreakPreview" zoomScale="89" zoomScaleNormal="75" zoomScaleSheetLayoutView="89" workbookViewId="0">
      <pane xSplit="8" topLeftCell="I1" activePane="topRight" state="frozen"/>
      <selection pane="topRight" activeCell="C6" sqref="C6"/>
    </sheetView>
  </sheetViews>
  <sheetFormatPr defaultColWidth="0" defaultRowHeight="15.75"/>
  <cols>
    <col min="1" max="1" width="11.42578125" style="1" customWidth="1"/>
    <col min="2" max="3" width="26.5703125" customWidth="1"/>
    <col min="4" max="4" width="16.85546875" style="1" customWidth="1"/>
    <col min="5" max="8" width="15.7109375" style="2" customWidth="1"/>
    <col min="9" max="10" width="11.42578125" style="1" customWidth="1"/>
    <col min="11" max="11" width="14.28515625" customWidth="1"/>
    <col min="12" max="12" width="11.42578125" style="1" customWidth="1"/>
    <col min="13" max="13" width="0" hidden="1" customWidth="1"/>
    <col min="14" max="14" width="0" style="1" hidden="1" customWidth="1"/>
    <col min="15" max="15" width="0" hidden="1" customWidth="1"/>
    <col min="16" max="16" width="0" style="1" hidden="1" customWidth="1"/>
    <col min="17" max="17" width="22.85546875" style="1" customWidth="1"/>
    <col min="18" max="18" width="18" style="1" customWidth="1"/>
    <col min="19" max="19" width="2.5703125" customWidth="1"/>
    <col min="20" max="20" width="11.42578125" customWidth="1"/>
  </cols>
  <sheetData>
    <row r="2" spans="1:18" ht="39.75" customHeight="1" thickBot="1">
      <c r="A2" s="40" t="s">
        <v>0</v>
      </c>
      <c r="B2" s="40"/>
      <c r="C2" s="40"/>
      <c r="D2" s="40"/>
      <c r="E2" s="40"/>
      <c r="F2" s="40"/>
      <c r="G2" s="40"/>
      <c r="H2" s="40"/>
      <c r="I2" s="41" t="s">
        <v>1</v>
      </c>
      <c r="J2" s="41"/>
      <c r="K2" s="41"/>
      <c r="L2" s="41"/>
      <c r="M2" s="41"/>
      <c r="N2" s="41"/>
      <c r="O2" s="41"/>
      <c r="P2" s="41"/>
    </row>
    <row r="3" spans="1:18">
      <c r="A3" s="19" t="s">
        <v>2</v>
      </c>
      <c r="B3" s="20" t="s">
        <v>3</v>
      </c>
      <c r="C3" s="20" t="s">
        <v>4</v>
      </c>
      <c r="D3" s="21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45" t="s">
        <v>10</v>
      </c>
      <c r="J3" s="46"/>
      <c r="K3" s="38" t="s">
        <v>11</v>
      </c>
      <c r="L3" s="39"/>
      <c r="M3" s="45" t="s">
        <v>12</v>
      </c>
      <c r="N3" s="46"/>
      <c r="O3" s="38" t="s">
        <v>13</v>
      </c>
      <c r="P3" s="39"/>
      <c r="Q3" s="6" t="s">
        <v>14</v>
      </c>
      <c r="R3" s="7" t="s">
        <v>15</v>
      </c>
    </row>
    <row r="4" spans="1:18" s="3" customFormat="1" ht="78" customHeight="1">
      <c r="A4" s="22">
        <v>1</v>
      </c>
      <c r="B4" s="17" t="s">
        <v>16</v>
      </c>
      <c r="C4" s="4" t="s">
        <v>17</v>
      </c>
      <c r="D4" s="11">
        <v>0.1</v>
      </c>
      <c r="E4" s="31"/>
      <c r="G4" s="9">
        <v>0.5</v>
      </c>
      <c r="H4" s="9">
        <v>0.5</v>
      </c>
      <c r="I4" s="32">
        <v>0</v>
      </c>
      <c r="J4" s="33">
        <f>SUMPRODUCT(I4*D4)</f>
        <v>0</v>
      </c>
      <c r="K4" s="12"/>
      <c r="L4" s="13">
        <f>SUMPRODUCT(K4*D4)</f>
        <v>0</v>
      </c>
      <c r="M4" s="14"/>
      <c r="N4" s="13">
        <f>SUMPRODUCT(M4*D4)</f>
        <v>0</v>
      </c>
      <c r="O4" s="12"/>
      <c r="P4" s="13">
        <f>SUMPRODUCT(O4*D4)</f>
        <v>0</v>
      </c>
      <c r="Q4" s="10">
        <f>I4+K4+M4+O4</f>
        <v>0</v>
      </c>
      <c r="R4" s="9">
        <f>SUMPRODUCT(Q4*D4)</f>
        <v>0</v>
      </c>
    </row>
    <row r="5" spans="1:18" s="3" customFormat="1" ht="78" customHeight="1">
      <c r="A5" s="22">
        <v>2</v>
      </c>
      <c r="B5" s="17" t="s">
        <v>18</v>
      </c>
      <c r="C5" s="4" t="s">
        <v>19</v>
      </c>
      <c r="D5" s="11">
        <v>0.1</v>
      </c>
      <c r="E5" s="9"/>
      <c r="G5" s="9">
        <v>0.5</v>
      </c>
      <c r="H5" s="9">
        <v>0.5</v>
      </c>
      <c r="I5" s="16">
        <v>0</v>
      </c>
      <c r="J5" s="33">
        <f t="shared" ref="J5:J17" si="0">SUMPRODUCT(I5*D5)</f>
        <v>0</v>
      </c>
      <c r="K5" s="12"/>
      <c r="L5" s="13">
        <f t="shared" ref="L5:L17" si="1">SUMPRODUCT(K5*D5)</f>
        <v>0</v>
      </c>
      <c r="M5" s="12"/>
      <c r="N5" s="13">
        <f>SUMPRODUCT(M5*D5)</f>
        <v>0</v>
      </c>
      <c r="O5" s="12"/>
      <c r="P5" s="13">
        <f>SUMPRODUCT(O5*D5)</f>
        <v>0</v>
      </c>
      <c r="Q5" s="10">
        <f t="shared" ref="Q5:Q17" si="2">I5+K5+M5+O5</f>
        <v>0</v>
      </c>
      <c r="R5" s="9">
        <f t="shared" ref="R5:R17" si="3">SUMPRODUCT(Q5*D5)</f>
        <v>0</v>
      </c>
    </row>
    <row r="6" spans="1:18" s="3" customFormat="1" ht="78" customHeight="1">
      <c r="A6" s="22">
        <v>3</v>
      </c>
      <c r="B6" s="42" t="s">
        <v>20</v>
      </c>
      <c r="C6" s="4" t="s">
        <v>21</v>
      </c>
      <c r="D6" s="11">
        <v>0.1</v>
      </c>
      <c r="E6" s="9">
        <v>0.25</v>
      </c>
      <c r="F6" s="9">
        <v>0.25</v>
      </c>
      <c r="G6" s="9">
        <v>0.25</v>
      </c>
      <c r="H6" s="9">
        <v>0.25</v>
      </c>
      <c r="I6" s="16">
        <v>0.25</v>
      </c>
      <c r="J6" s="33">
        <f t="shared" ref="J6:J9" si="4">SUMPRODUCT(I6*D6)</f>
        <v>2.5000000000000001E-2</v>
      </c>
      <c r="K6" s="12">
        <v>0.25</v>
      </c>
      <c r="L6" s="13">
        <f t="shared" si="1"/>
        <v>2.5000000000000001E-2</v>
      </c>
      <c r="M6" s="12"/>
      <c r="N6" s="13">
        <f t="shared" ref="N6:N17" si="5">SUMPRODUCT(M6*D6)</f>
        <v>0</v>
      </c>
      <c r="O6" s="12"/>
      <c r="P6" s="13">
        <f t="shared" ref="P6:P17" si="6">SUMPRODUCT(O6*D6)</f>
        <v>0</v>
      </c>
      <c r="Q6" s="10">
        <f t="shared" ref="Q6:Q9" si="7">I6+K6+M6+O6</f>
        <v>0.5</v>
      </c>
      <c r="R6" s="15">
        <f t="shared" ref="R6:R9" si="8">SUMPRODUCT(Q6*D6)</f>
        <v>0.05</v>
      </c>
    </row>
    <row r="7" spans="1:18" s="3" customFormat="1" ht="65.25" customHeight="1">
      <c r="A7" s="22">
        <v>4</v>
      </c>
      <c r="B7" s="43"/>
      <c r="C7" s="4" t="s">
        <v>22</v>
      </c>
      <c r="D7" s="11">
        <v>0.05</v>
      </c>
      <c r="E7" s="9">
        <v>0.5</v>
      </c>
      <c r="F7" s="9">
        <v>0.5</v>
      </c>
      <c r="G7" s="9"/>
      <c r="H7" s="9"/>
      <c r="I7" s="16">
        <v>0.5</v>
      </c>
      <c r="J7" s="33">
        <f t="shared" si="4"/>
        <v>2.5000000000000001E-2</v>
      </c>
      <c r="K7" s="16">
        <v>0.5</v>
      </c>
      <c r="L7" s="13">
        <f t="shared" si="1"/>
        <v>2.5000000000000001E-2</v>
      </c>
      <c r="M7" s="12"/>
      <c r="N7" s="13">
        <f t="shared" si="5"/>
        <v>0</v>
      </c>
      <c r="O7" s="12"/>
      <c r="P7" s="13">
        <f t="shared" si="6"/>
        <v>0</v>
      </c>
      <c r="Q7" s="10">
        <f t="shared" si="7"/>
        <v>1</v>
      </c>
      <c r="R7" s="15">
        <f t="shared" si="8"/>
        <v>0.05</v>
      </c>
    </row>
    <row r="8" spans="1:18" s="3" customFormat="1" ht="63.75" customHeight="1">
      <c r="A8" s="22">
        <v>5</v>
      </c>
      <c r="B8" s="42" t="s">
        <v>23</v>
      </c>
      <c r="C8" s="4" t="s">
        <v>24</v>
      </c>
      <c r="D8" s="11">
        <v>0.1</v>
      </c>
      <c r="E8" s="9"/>
      <c r="G8" s="9">
        <v>0.5</v>
      </c>
      <c r="H8" s="9">
        <v>0.5</v>
      </c>
      <c r="I8" s="16">
        <v>0</v>
      </c>
      <c r="J8" s="33">
        <f t="shared" si="4"/>
        <v>0</v>
      </c>
      <c r="K8" s="16"/>
      <c r="L8" s="13">
        <f t="shared" si="1"/>
        <v>0</v>
      </c>
      <c r="M8" s="12"/>
      <c r="N8" s="13">
        <f t="shared" si="5"/>
        <v>0</v>
      </c>
      <c r="O8" s="12"/>
      <c r="P8" s="13">
        <f t="shared" si="6"/>
        <v>0</v>
      </c>
      <c r="Q8" s="10">
        <f t="shared" si="7"/>
        <v>0</v>
      </c>
      <c r="R8" s="15">
        <f t="shared" si="8"/>
        <v>0</v>
      </c>
    </row>
    <row r="9" spans="1:18" s="3" customFormat="1" ht="78" customHeight="1">
      <c r="A9" s="22">
        <v>6</v>
      </c>
      <c r="B9" s="44"/>
      <c r="C9" s="4" t="s">
        <v>25</v>
      </c>
      <c r="D9" s="11">
        <v>0.05</v>
      </c>
      <c r="E9" s="9"/>
      <c r="F9" s="9"/>
      <c r="G9" s="9">
        <v>0.5</v>
      </c>
      <c r="H9" s="9">
        <v>0.5</v>
      </c>
      <c r="I9" s="16">
        <v>0</v>
      </c>
      <c r="J9" s="33">
        <f t="shared" si="4"/>
        <v>0</v>
      </c>
      <c r="K9" s="16"/>
      <c r="L9" s="13">
        <f t="shared" si="1"/>
        <v>0</v>
      </c>
      <c r="M9" s="12"/>
      <c r="N9" s="13">
        <f t="shared" si="5"/>
        <v>0</v>
      </c>
      <c r="O9" s="12"/>
      <c r="P9" s="13">
        <f t="shared" si="6"/>
        <v>0</v>
      </c>
      <c r="Q9" s="10">
        <f t="shared" si="7"/>
        <v>0</v>
      </c>
      <c r="R9" s="15">
        <f t="shared" si="8"/>
        <v>0</v>
      </c>
    </row>
    <row r="10" spans="1:18" s="3" customFormat="1" ht="78" customHeight="1">
      <c r="A10" s="22">
        <v>7</v>
      </c>
      <c r="B10" s="43"/>
      <c r="C10" s="4" t="s">
        <v>26</v>
      </c>
      <c r="D10" s="11">
        <v>0.1</v>
      </c>
      <c r="E10" s="9">
        <v>0.25</v>
      </c>
      <c r="F10" s="9">
        <v>0.25</v>
      </c>
      <c r="G10" s="9">
        <v>0.25</v>
      </c>
      <c r="H10" s="9">
        <v>0.25</v>
      </c>
      <c r="I10" s="16">
        <v>0.25</v>
      </c>
      <c r="J10" s="33">
        <f t="shared" si="0"/>
        <v>2.5000000000000001E-2</v>
      </c>
      <c r="K10" s="16">
        <v>0.25</v>
      </c>
      <c r="L10" s="13">
        <f t="shared" si="1"/>
        <v>2.5000000000000001E-2</v>
      </c>
      <c r="M10" s="12"/>
      <c r="N10" s="13">
        <f t="shared" si="5"/>
        <v>0</v>
      </c>
      <c r="O10" s="12"/>
      <c r="P10" s="13">
        <f t="shared" si="6"/>
        <v>0</v>
      </c>
      <c r="Q10" s="10">
        <f t="shared" si="2"/>
        <v>0.5</v>
      </c>
      <c r="R10" s="15">
        <f t="shared" si="3"/>
        <v>0.05</v>
      </c>
    </row>
    <row r="11" spans="1:18" s="3" customFormat="1" ht="78" customHeight="1">
      <c r="A11" s="22">
        <v>8</v>
      </c>
      <c r="B11" s="4" t="s">
        <v>23</v>
      </c>
      <c r="C11" s="4" t="s">
        <v>27</v>
      </c>
      <c r="D11" s="11">
        <v>0.1</v>
      </c>
      <c r="E11" s="9">
        <v>0.25</v>
      </c>
      <c r="F11" s="9">
        <v>0.25</v>
      </c>
      <c r="G11" s="9">
        <v>0.25</v>
      </c>
      <c r="H11" s="9">
        <v>0.25</v>
      </c>
      <c r="I11" s="16">
        <v>0.25</v>
      </c>
      <c r="J11" s="33">
        <f t="shared" si="0"/>
        <v>2.5000000000000001E-2</v>
      </c>
      <c r="K11" s="16">
        <v>0.25</v>
      </c>
      <c r="L11" s="13">
        <f t="shared" si="1"/>
        <v>2.5000000000000001E-2</v>
      </c>
      <c r="M11" s="12"/>
      <c r="N11" s="13">
        <f t="shared" si="5"/>
        <v>0</v>
      </c>
      <c r="O11" s="12"/>
      <c r="P11" s="13">
        <f t="shared" si="6"/>
        <v>0</v>
      </c>
      <c r="Q11" s="10">
        <f t="shared" si="2"/>
        <v>0.5</v>
      </c>
      <c r="R11" s="9">
        <f t="shared" si="3"/>
        <v>0.05</v>
      </c>
    </row>
    <row r="12" spans="1:18" s="3" customFormat="1" ht="78" customHeight="1">
      <c r="A12" s="22">
        <v>9</v>
      </c>
      <c r="B12" s="4" t="s">
        <v>23</v>
      </c>
      <c r="C12" s="4" t="s">
        <v>28</v>
      </c>
      <c r="D12" s="11">
        <v>0.1</v>
      </c>
      <c r="E12" s="9">
        <v>0.25</v>
      </c>
      <c r="F12" s="9">
        <v>0.25</v>
      </c>
      <c r="G12" s="9">
        <v>0.25</v>
      </c>
      <c r="H12" s="9">
        <v>0.25</v>
      </c>
      <c r="I12" s="16">
        <v>0.25</v>
      </c>
      <c r="J12" s="33">
        <f t="shared" si="0"/>
        <v>2.5000000000000001E-2</v>
      </c>
      <c r="K12" s="12">
        <v>0.25</v>
      </c>
      <c r="L12" s="13">
        <f t="shared" si="1"/>
        <v>2.5000000000000001E-2</v>
      </c>
      <c r="M12" s="12"/>
      <c r="N12" s="13">
        <f t="shared" si="5"/>
        <v>0</v>
      </c>
      <c r="O12" s="12"/>
      <c r="P12" s="13">
        <f t="shared" si="6"/>
        <v>0</v>
      </c>
      <c r="Q12" s="10">
        <f t="shared" si="2"/>
        <v>0.5</v>
      </c>
      <c r="R12" s="9">
        <f t="shared" si="3"/>
        <v>0.05</v>
      </c>
    </row>
    <row r="13" spans="1:18" s="3" customFormat="1" ht="78" customHeight="1">
      <c r="A13" s="22">
        <v>10</v>
      </c>
      <c r="B13" s="4" t="s">
        <v>29</v>
      </c>
      <c r="C13" s="4" t="s">
        <v>30</v>
      </c>
      <c r="D13" s="11">
        <v>0.04</v>
      </c>
      <c r="E13" s="9"/>
      <c r="F13" s="9">
        <v>0.25</v>
      </c>
      <c r="G13" s="9">
        <v>0.25</v>
      </c>
      <c r="H13" s="9">
        <v>0.5</v>
      </c>
      <c r="I13" s="16">
        <v>0</v>
      </c>
      <c r="J13" s="33">
        <f t="shared" si="0"/>
        <v>0</v>
      </c>
      <c r="K13" s="12">
        <v>0.25</v>
      </c>
      <c r="L13" s="13">
        <f t="shared" si="1"/>
        <v>0.01</v>
      </c>
      <c r="M13" s="12"/>
      <c r="N13" s="13">
        <f t="shared" si="5"/>
        <v>0</v>
      </c>
      <c r="O13" s="12"/>
      <c r="P13" s="13">
        <f t="shared" si="6"/>
        <v>0</v>
      </c>
      <c r="Q13" s="10">
        <f t="shared" si="2"/>
        <v>0.25</v>
      </c>
      <c r="R13" s="15">
        <f t="shared" si="3"/>
        <v>0.01</v>
      </c>
    </row>
    <row r="14" spans="1:18" s="3" customFormat="1" ht="98.25" customHeight="1">
      <c r="A14" s="22">
        <v>11</v>
      </c>
      <c r="B14" s="4" t="s">
        <v>31</v>
      </c>
      <c r="C14" s="4" t="s">
        <v>32</v>
      </c>
      <c r="D14" s="11">
        <v>0.04</v>
      </c>
      <c r="E14" s="10"/>
      <c r="F14" s="10"/>
      <c r="G14" s="9">
        <v>1</v>
      </c>
      <c r="H14" s="9"/>
      <c r="I14" s="32">
        <v>0</v>
      </c>
      <c r="J14" s="33">
        <f t="shared" si="0"/>
        <v>0</v>
      </c>
      <c r="K14" s="16"/>
      <c r="L14" s="13">
        <f t="shared" si="1"/>
        <v>0</v>
      </c>
      <c r="M14" s="12"/>
      <c r="N14" s="13">
        <f t="shared" si="5"/>
        <v>0</v>
      </c>
      <c r="O14" s="12"/>
      <c r="P14" s="13">
        <f t="shared" si="6"/>
        <v>0</v>
      </c>
      <c r="Q14" s="10">
        <f t="shared" si="2"/>
        <v>0</v>
      </c>
      <c r="R14" s="15">
        <f t="shared" si="3"/>
        <v>0</v>
      </c>
    </row>
    <row r="15" spans="1:18" s="3" customFormat="1" ht="78" customHeight="1">
      <c r="A15" s="22">
        <v>12</v>
      </c>
      <c r="B15" s="4" t="s">
        <v>33</v>
      </c>
      <c r="C15" s="4" t="s">
        <v>34</v>
      </c>
      <c r="D15" s="11">
        <v>0.04</v>
      </c>
      <c r="E15" s="9">
        <v>0.5</v>
      </c>
      <c r="F15" s="9">
        <v>0.5</v>
      </c>
      <c r="G15" s="9"/>
      <c r="H15" s="9"/>
      <c r="I15" s="32">
        <v>0.5</v>
      </c>
      <c r="J15" s="33">
        <f t="shared" si="0"/>
        <v>0.02</v>
      </c>
      <c r="K15" s="16">
        <v>0.5</v>
      </c>
      <c r="L15" s="13">
        <f t="shared" si="1"/>
        <v>0.02</v>
      </c>
      <c r="M15" s="12"/>
      <c r="N15" s="13">
        <f t="shared" si="5"/>
        <v>0</v>
      </c>
      <c r="O15" s="12"/>
      <c r="P15" s="13">
        <f t="shared" si="6"/>
        <v>0</v>
      </c>
      <c r="Q15" s="10">
        <f t="shared" si="2"/>
        <v>1</v>
      </c>
      <c r="R15" s="9">
        <f t="shared" si="3"/>
        <v>0.04</v>
      </c>
    </row>
    <row r="16" spans="1:18" s="3" customFormat="1" ht="90.75" customHeight="1">
      <c r="A16" s="22">
        <v>13</v>
      </c>
      <c r="B16" s="4" t="s">
        <v>35</v>
      </c>
      <c r="C16" s="4" t="s">
        <v>36</v>
      </c>
      <c r="D16" s="11">
        <v>0.04</v>
      </c>
      <c r="E16" s="9">
        <v>0.25</v>
      </c>
      <c r="F16" s="9">
        <v>0.25</v>
      </c>
      <c r="G16" s="9">
        <v>0.25</v>
      </c>
      <c r="H16" s="9">
        <v>0.25</v>
      </c>
      <c r="I16" s="32">
        <v>0.25</v>
      </c>
      <c r="J16" s="33">
        <f t="shared" si="0"/>
        <v>0.01</v>
      </c>
      <c r="K16" s="16">
        <v>0.25</v>
      </c>
      <c r="L16" s="13">
        <f t="shared" si="1"/>
        <v>0.01</v>
      </c>
      <c r="M16" s="12"/>
      <c r="N16" s="13">
        <f t="shared" si="5"/>
        <v>0</v>
      </c>
      <c r="O16" s="12"/>
      <c r="P16" s="13">
        <f t="shared" si="6"/>
        <v>0</v>
      </c>
      <c r="Q16" s="10">
        <f t="shared" si="2"/>
        <v>0.5</v>
      </c>
      <c r="R16" s="9">
        <f t="shared" si="3"/>
        <v>0.02</v>
      </c>
    </row>
    <row r="17" spans="1:18" s="3" customFormat="1" ht="78" customHeight="1" thickBot="1">
      <c r="A17" s="23">
        <v>14</v>
      </c>
      <c r="B17" s="24" t="s">
        <v>37</v>
      </c>
      <c r="C17" s="24" t="s">
        <v>38</v>
      </c>
      <c r="D17" s="25">
        <v>0.04</v>
      </c>
      <c r="E17" s="34"/>
      <c r="F17" s="34"/>
      <c r="G17" s="34"/>
      <c r="H17" s="35">
        <v>1</v>
      </c>
      <c r="I17" s="36">
        <v>0</v>
      </c>
      <c r="J17" s="37">
        <f t="shared" si="0"/>
        <v>0</v>
      </c>
      <c r="K17" s="28"/>
      <c r="L17" s="27">
        <f t="shared" si="1"/>
        <v>0</v>
      </c>
      <c r="M17" s="26"/>
      <c r="N17" s="27">
        <f t="shared" si="5"/>
        <v>0</v>
      </c>
      <c r="O17" s="26"/>
      <c r="P17" s="27">
        <f t="shared" si="6"/>
        <v>0</v>
      </c>
      <c r="Q17" s="29">
        <f t="shared" si="2"/>
        <v>0</v>
      </c>
      <c r="R17" s="30">
        <f t="shared" si="3"/>
        <v>0</v>
      </c>
    </row>
    <row r="18" spans="1:18" ht="16.5" thickBot="1">
      <c r="D18" s="8">
        <f>SUM(D4:D17)</f>
        <v>1.0000000000000002</v>
      </c>
      <c r="Q18" s="18" t="s">
        <v>39</v>
      </c>
      <c r="R18" s="18">
        <f>SUM(R4:R17)</f>
        <v>0.32</v>
      </c>
    </row>
  </sheetData>
  <mergeCells count="8">
    <mergeCell ref="O3:P3"/>
    <mergeCell ref="A2:H2"/>
    <mergeCell ref="I2:P2"/>
    <mergeCell ref="B6:B7"/>
    <mergeCell ref="B8:B10"/>
    <mergeCell ref="I3:J3"/>
    <mergeCell ref="K3:L3"/>
    <mergeCell ref="M3:N3"/>
  </mergeCells>
  <pageMargins left="0.70866141732283472" right="0.70866141732283472" top="0.74803149606299213" bottom="0.74803149606299213" header="0.31496062992125984" footer="0.31496062992125984"/>
  <pageSetup paperSize="5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1868176-b133-4dd1-a36a-ba09e508ed29" xsi:nil="true"/>
    <lcf76f155ced4ddcb4097134ff3c332f xmlns="abb455dd-9556-46bb-bb9b-de0a6ca16bf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A03CF558E3C43BC9F443A4655BB3E" ma:contentTypeVersion="14" ma:contentTypeDescription="Crear nuevo documento." ma:contentTypeScope="" ma:versionID="7da9b5dec9aa2c9664bb5fe91bb3a043">
  <xsd:schema xmlns:xsd="http://www.w3.org/2001/XMLSchema" xmlns:xs="http://www.w3.org/2001/XMLSchema" xmlns:p="http://schemas.microsoft.com/office/2006/metadata/properties" xmlns:ns2="d1868176-b133-4dd1-a36a-ba09e508ed29" xmlns:ns3="abb455dd-9556-46bb-bb9b-de0a6ca16bf9" targetNamespace="http://schemas.microsoft.com/office/2006/metadata/properties" ma:root="true" ma:fieldsID="bb4e78fc2b02d6e3ae2190ff0becc8e9" ns2:_="" ns3:_="">
    <xsd:import namespace="d1868176-b133-4dd1-a36a-ba09e508ed29"/>
    <xsd:import namespace="abb455dd-9556-46bb-bb9b-de0a6ca16bf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68176-b133-4dd1-a36a-ba09e508ed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e44c3d83-8ec1-4ba3-b3f7-dd61f9b6248d}" ma:internalName="TaxCatchAll" ma:showField="CatchAllData" ma:web="d1868176-b133-4dd1-a36a-ba09e508e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455dd-9556-46bb-bb9b-de0a6ca16b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b3699df2-1c39-45fb-b227-5e3da89a92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2C3332-7B3D-42AC-ACB1-8D98DFAC6AD7}"/>
</file>

<file path=customXml/itemProps2.xml><?xml version="1.0" encoding="utf-8"?>
<ds:datastoreItem xmlns:ds="http://schemas.openxmlformats.org/officeDocument/2006/customXml" ds:itemID="{90E7AC91-E36D-46C1-95B5-7107D8428EAD}"/>
</file>

<file path=customXml/itemProps3.xml><?xml version="1.0" encoding="utf-8"?>
<ds:datastoreItem xmlns:ds="http://schemas.openxmlformats.org/officeDocument/2006/customXml" ds:itemID="{FF58DCB6-7B7B-4C46-9236-BDB54A96B4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Luz Hedy Ortíz</dc:creator>
  <cp:keywords/>
  <dc:description/>
  <cp:lastModifiedBy/>
  <cp:revision/>
  <dcterms:created xsi:type="dcterms:W3CDTF">2020-01-30T15:12:12Z</dcterms:created>
  <dcterms:modified xsi:type="dcterms:W3CDTF">2024-10-25T20:55:01Z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0x0101008F5A03CF558E3C43BC9F443A4655BB3E</vt:lpwstr>
  </property>
</Properties>
</file>