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MARTHA TRABAJO 2020-2022\PLANEACION 2022\"/>
    </mc:Choice>
  </mc:AlternateContent>
  <xr:revisionPtr revIDLastSave="0" documentId="13_ncr:1_{6C372A8E-6DE0-4249-B3D3-98E87021254E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Cronog ejecución Plan Conservac" sheetId="1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3" l="1"/>
  <c r="Q5" i="13"/>
  <c r="Q6" i="13"/>
  <c r="Q7" i="13"/>
  <c r="Q8" i="13"/>
  <c r="Q9" i="13"/>
  <c r="Q10" i="13"/>
  <c r="R10" i="13" s="1"/>
  <c r="Q11" i="13"/>
  <c r="Q12" i="13"/>
  <c r="Q13" i="13"/>
  <c r="Q14" i="13"/>
  <c r="Q3" i="13"/>
  <c r="N10" i="13"/>
  <c r="L10" i="13"/>
  <c r="R6" i="13"/>
  <c r="P6" i="13"/>
  <c r="N6" i="13"/>
  <c r="L6" i="13"/>
  <c r="J6" i="13"/>
  <c r="J10" i="13"/>
  <c r="P10" i="13" s="1"/>
  <c r="D15" i="13" l="1"/>
  <c r="R14" i="13" l="1"/>
  <c r="N14" i="13"/>
  <c r="L14" i="13"/>
  <c r="J14" i="13"/>
  <c r="P14" i="13" s="1"/>
  <c r="R13" i="13"/>
  <c r="N13" i="13"/>
  <c r="L13" i="13"/>
  <c r="J13" i="13"/>
  <c r="P13" i="13" s="1"/>
  <c r="R12" i="13"/>
  <c r="N12" i="13"/>
  <c r="L12" i="13"/>
  <c r="J12" i="13"/>
  <c r="P12" i="13" s="1"/>
  <c r="R11" i="13"/>
  <c r="N11" i="13"/>
  <c r="L11" i="13"/>
  <c r="J11" i="13"/>
  <c r="P11" i="13" s="1"/>
  <c r="R9" i="13"/>
  <c r="N9" i="13"/>
  <c r="L9" i="13"/>
  <c r="J9" i="13"/>
  <c r="P9" i="13" s="1"/>
  <c r="R8" i="13"/>
  <c r="N8" i="13"/>
  <c r="L8" i="13"/>
  <c r="J8" i="13"/>
  <c r="P8" i="13" s="1"/>
  <c r="R7" i="13"/>
  <c r="N7" i="13"/>
  <c r="L7" i="13"/>
  <c r="J7" i="13"/>
  <c r="P7" i="13" s="1"/>
  <c r="R5" i="13"/>
  <c r="N5" i="13"/>
  <c r="L5" i="13"/>
  <c r="J5" i="13"/>
  <c r="P5" i="13" s="1"/>
  <c r="R4" i="13"/>
  <c r="N4" i="13"/>
  <c r="L4" i="13"/>
  <c r="J4" i="13"/>
  <c r="P4" i="13" s="1"/>
  <c r="R3" i="13"/>
  <c r="N3" i="13"/>
  <c r="L3" i="13"/>
  <c r="J3" i="13"/>
  <c r="P3" i="13" s="1"/>
  <c r="R15" i="13" l="1"/>
</calcChain>
</file>

<file path=xl/sharedStrings.xml><?xml version="1.0" encoding="utf-8"?>
<sst xmlns="http://schemas.openxmlformats.org/spreadsheetml/2006/main" count="368" uniqueCount="57">
  <si>
    <t>Realizar limpieza periódica de las instalaciones físicas en donde se encuentra almacenados los documentos.</t>
  </si>
  <si>
    <t>Programa Inspección Y Mantenimiento De Sistemas De Almacenamiento E Instalaciones Físicas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</si>
  <si>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</si>
  <si>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</si>
  <si>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</si>
  <si>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</si>
  <si>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</si>
  <si>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</si>
  <si>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</si>
  <si>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</si>
  <si>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</si>
  <si>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</si>
  <si>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</si>
  <si>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</si>
  <si>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 Saneamiento Ambiental: Desinfección Desratización Y Desinsectación</t>
  </si>
  <si>
    <t>Almacenamiento Y Re-Almacenamiento</t>
  </si>
  <si>
    <t>Compra de unidades de conservación para el almacenamiento de documentos.</t>
  </si>
  <si>
    <t>Prevención De Emergencias Y Atención De Desastres</t>
  </si>
  <si>
    <t xml:space="preserve">Elaborar Plan de emergencias para los archivos institucionales alineado con el Plan de Emergencias de la entidad. </t>
  </si>
  <si>
    <t>Jornadas de fumigación en el edificio en especial los espacios en donde se encuentran almacenados los archivos y documentos.
2 Fumigaciones</t>
  </si>
  <si>
    <t>Contratación servicio de mantenimiento y recarga de extintores (1 Vez al año)</t>
  </si>
  <si>
    <t>Realizar el cambio de unidades de conservación (cajas y carpetas) cuando se encuentren en mal estado o en condiciones de deterioro.</t>
  </si>
  <si>
    <t>TRIMESTRE I</t>
  </si>
  <si>
    <t>TRIMESTRE II</t>
  </si>
  <si>
    <t>TRIMESTRE III</t>
  </si>
  <si>
    <t>TRIMESTRE IV</t>
  </si>
  <si>
    <t>ITEM</t>
  </si>
  <si>
    <t>EJE TEMATICO</t>
  </si>
  <si>
    <t>ACTIVIDAD</t>
  </si>
  <si>
    <t>%</t>
  </si>
  <si>
    <t>Trimestre I</t>
  </si>
  <si>
    <t>Trimestre II</t>
  </si>
  <si>
    <t>Trimestre III</t>
  </si>
  <si>
    <t>Trimestre IV</t>
  </si>
  <si>
    <t>AVANCE ACTIVIDAD</t>
  </si>
  <si>
    <t>Realizar Capacitaciones internas programadas, correspondientes al Proceso de Gestión Documental dentro del Plan Institucional de Capacitación (PIC).</t>
  </si>
  <si>
    <t>Aplicación de Procesos Técnicos en archivos</t>
  </si>
  <si>
    <t>Programar capacitaciones externas a los resposables de archivo del INCI y a quienes apoyan el proceso de Gestión Documental a traves del AGN.</t>
  </si>
  <si>
    <t>Programar capacitaciones externas a los resposables de archivo del INCI y a quienes apoyan el proceso de Gestión Documental a traves de la ESAP .</t>
  </si>
  <si>
    <t>Realizar seminario de Gestión Documental (4 Secretarias o resposables de archivo).</t>
  </si>
  <si>
    <t>CRONOGRAMA SISTEMA INTEGRADO DE CONSERVACIÓN - PLAN DE CONSERVACIÓN DOCUMENTAL</t>
  </si>
  <si>
    <t>EJECUCIÓN TRIMESTRAL - PLAN DE CONSERVACIÓN DOCUMENTAL</t>
  </si>
  <si>
    <t xml:space="preserve">Reubicación y traslado del archivo de historias laborales de funcionarios inactivos e historias clínicas de usuarios. </t>
  </si>
  <si>
    <t>Reubicación y traslado del archivo dependencias Dirección General, Oficina Juridica,  Secretaria General y Administrativa y Financiera.</t>
  </si>
  <si>
    <t>Realizar capacitación en el AGN - Tema: "sobre tablas de retención documental" (1 funcionario y 1 contratista del proceso de Gestión Documental).</t>
  </si>
  <si>
    <t>Realizar capacitacion en el AGN Tema: "Fundamentos de Gestión Documental" (3 Secretarias, 1 Tecnico y 1 Contratista).</t>
  </si>
  <si>
    <t>N/A</t>
  </si>
  <si>
    <t>Se inician las capacitaciones de Fundamentos de Gestión Documental por parte del AGN y el Diplomado de Gestión Documental por parte de la ESAP.</t>
  </si>
  <si>
    <t>Se finalizan las capacitaciones de Fundamentos de Gestión Documental por parte del AGN y el Diplomado de Gestión Documental por parte de la ESAP.</t>
  </si>
  <si>
    <t>Se inician las capacitaciones de Tablas de Retención Documental por parte del AGN. "Elaboración, Aprobación, Evaluación y Convalidación de Tablas de Retención Documental"</t>
  </si>
  <si>
    <t xml:space="preserve">Se finalizan las capacitaciones de Tablas de Retención  Documental por parte del AGN "Elaboración, Aprobación, Evaluación y Convalidación de Tablas de Retención Documental". </t>
  </si>
  <si>
    <t>Se realiza limpieza semanal por parte de las funcionarias que hacen parte de la empresa de aseo contratada por la entidad.</t>
  </si>
  <si>
    <t>Se realiza cambio de unidades de conservación a los expedientes que asi lo requieran, cuando se encuentran en mal estado.</t>
  </si>
  <si>
    <t>Se realiza reubicación del archivo de Historias laborales ubicado en el sotano, al nuevo archivo rodante adquirido por la entidad.</t>
  </si>
  <si>
    <t>Se realiza reubicación del archivo de Dirección General ubicado en el sotano, al nuevo archivo rodante adquirido por la entidad.</t>
  </si>
  <si>
    <t>Aun no se programa por parte del Grupo Administrativo y Financiero jornada de fumigación.</t>
  </si>
  <si>
    <t>Aun no se ejecuta contrato de papeleria.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</si>
</sst>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 Narrow"/>
      <family val="2"/>
    </font>
    <font>
      <sz val="12"/>
      <color rgb="FF000000"/>
      <name val="Arial"/>
      <family val="2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justify" vertical="center"/>
    </xf>
    <xf numFmtId="9" fontId="2" fillId="0" borderId="1" xfId="0" applyNumberFormat="1" applyFont="1" applyBorder="1" applyAlignment="1">
      <alignment horizontal="center" vertical="center"/>
    </xf>
    <xf numFmtId="9" fontId="2" fillId="2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164" fontId="6" fillId="0" borderId="1" xfId="1" applyNumberFormat="1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0" xfId="0" applyFont="1"/>
    <xf numFmtId="9" fontId="2" fillId="3" borderId="8" xfId="1" applyFont="1" applyFill="1" applyBorder="1" applyAlignment="1">
      <alignment horizontal="center"/>
    </xf>
    <xf numFmtId="9" fontId="2" fillId="3" borderId="0" xfId="0" applyNumberFormat="1" applyFont="1" applyFill="1" applyAlignment="1">
      <alignment horizontal="center"/>
    </xf>
    <xf numFmtId="9" fontId="2" fillId="4" borderId="1" xfId="1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9" fontId="4" fillId="0" borderId="7" xfId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zoomScale="50" zoomScaleNormal="50" workbookViewId="0">
      <pane xSplit="8" topLeftCell="I1" activePane="topRight" state="frozen"/>
      <selection pane="topRight" activeCell="J6" sqref="J6"/>
    </sheetView>
  </sheetViews>
  <sheetFormatPr baseColWidth="10" defaultColWidth="0" defaultRowHeight="60" customHeight="1" zeroHeight="1" x14ac:dyDescent="0.25"/>
  <cols>
    <col min="1" max="1" width="11.42578125" style="1" customWidth="1"/>
    <col min="2" max="2" width="35.5703125" customWidth="1"/>
    <col min="3" max="3" width="43.42578125" customWidth="1"/>
    <col min="4" max="4" width="16.85546875" style="1" customWidth="1"/>
    <col min="5" max="8" width="15.7109375" style="2" customWidth="1"/>
    <col min="9" max="10" width="11.42578125" style="1" customWidth="1"/>
    <col min="11" max="11" width="11.42578125" customWidth="1"/>
    <col min="12" max="12" width="11.42578125" style="1" customWidth="1"/>
    <col min="13" max="13" width="11.42578125" customWidth="1"/>
    <col min="14" max="14" width="11.42578125" style="1" customWidth="1"/>
    <col min="15" max="15" width="11.42578125" customWidth="1"/>
    <col min="16" max="16" width="11.42578125" style="1" customWidth="1"/>
    <col min="17" max="17" width="22.85546875" style="1" customWidth="1"/>
    <col min="18" max="18" width="18" style="1" customWidth="1"/>
    <col min="19" max="19" width="32.42578125" customWidth="1"/>
    <col min="20" max="21" width="30.140625" customWidth="1"/>
    <col min="22" max="30" width="19.5703125" customWidth="1"/>
    <col min="31" max="16384" width="11.42578125" hidden="1"/>
  </cols>
  <sheetData>
    <row r="1" spans="1:30" s="33" customFormat="1" ht="72" customHeight="1" thickBot="1" x14ac:dyDescent="0.3">
      <c r="A1" s="26" t="s">
        <v>40</v>
      </c>
      <c r="B1" s="26"/>
      <c r="C1" s="26"/>
      <c r="D1" s="26"/>
      <c r="E1" s="26"/>
      <c r="F1" s="26"/>
      <c r="G1" s="26"/>
      <c r="H1" s="26"/>
      <c r="I1" s="27" t="s">
        <v>41</v>
      </c>
      <c r="J1" s="28"/>
      <c r="K1" s="28"/>
      <c r="L1" s="28"/>
      <c r="M1" s="28"/>
      <c r="N1" s="28"/>
      <c r="O1" s="28"/>
      <c r="P1" s="28"/>
      <c r="Q1" s="28"/>
      <c r="R1" s="29"/>
      <c r="S1" s="30" t="s">
        <v>22</v>
      </c>
      <c r="T1" s="31"/>
      <c r="U1" s="32"/>
      <c r="V1" s="30" t="s">
        <v>23</v>
      </c>
      <c r="W1" s="31"/>
      <c r="X1" s="32"/>
      <c r="Y1" s="30" t="s">
        <v>24</v>
      </c>
      <c r="Z1" s="31"/>
      <c r="AA1" s="32"/>
      <c r="AB1" s="30" t="s">
        <v>25</v>
      </c>
      <c r="AC1" s="31"/>
      <c r="AD1" s="32"/>
    </row>
    <row r="2" spans="1:30" s="25" customFormat="1" ht="72.75" customHeight="1" x14ac:dyDescent="0.25">
      <c r="A2" s="20" t="s">
        <v>26</v>
      </c>
      <c r="B2" s="20" t="s">
        <v>27</v>
      </c>
      <c r="C2" s="20" t="s">
        <v>28</v>
      </c>
      <c r="D2" s="20" t="s">
        <v>29</v>
      </c>
      <c r="E2" s="21" t="s">
        <v>30</v>
      </c>
      <c r="F2" s="21" t="s">
        <v>31</v>
      </c>
      <c r="G2" s="21" t="s">
        <v>32</v>
      </c>
      <c r="H2" s="21" t="s">
        <v>33</v>
      </c>
      <c r="I2" s="19" t="s">
        <v>22</v>
      </c>
      <c r="J2" s="19"/>
      <c r="K2" s="19" t="s">
        <v>23</v>
      </c>
      <c r="L2" s="19"/>
      <c r="M2" s="19" t="s">
        <v>24</v>
      </c>
      <c r="N2" s="19"/>
      <c r="O2" s="19" t="s">
        <v>25</v>
      </c>
      <c r="P2" s="19"/>
      <c r="Q2" s="22" t="s">
        <v>34</v>
      </c>
      <c r="R2" s="23" t="s">
        <v>29</v>
      </c>
      <c r="S2" s="24" t="s">
        <v>2</v>
      </c>
      <c r="T2" s="24" t="s">
        <v>3</v>
      </c>
      <c r="U2" s="24" t="s">
        <v>4</v>
      </c>
      <c r="V2" s="24" t="s">
        <v>5</v>
      </c>
      <c r="W2" s="24" t="s">
        <v>6</v>
      </c>
      <c r="X2" s="24" t="s">
        <v>7</v>
      </c>
      <c r="Y2" s="24" t="s">
        <v>8</v>
      </c>
      <c r="Z2" s="24" t="s">
        <v>9</v>
      </c>
      <c r="AA2" s="24" t="s">
        <v>10</v>
      </c>
      <c r="AB2" s="24" t="s">
        <v>11</v>
      </c>
      <c r="AC2" s="24" t="s">
        <v>12</v>
      </c>
      <c r="AD2" s="24" t="s">
        <v>13</v>
      </c>
    </row>
    <row r="3" spans="1:30" s="5" customFormat="1" ht="90" x14ac:dyDescent="0.25">
      <c r="A3" s="10">
        <v>1</v>
      </c>
      <c r="B3" s="11" t="s">
        <v>35</v>
      </c>
      <c r="C3" s="11" t="s">
        <v>36</v>
      </c>
      <c r="D3" s="12">
        <v>8.3000000000000004E-2</v>
      </c>
      <c r="E3" s="8"/>
      <c r="F3" s="8"/>
      <c r="G3" s="4">
        <v>1</v>
      </c>
      <c r="H3" s="8"/>
      <c r="I3" s="13">
        <v>0</v>
      </c>
      <c r="J3" s="13">
        <f>SUMPRODUCT(I3*D3)</f>
        <v>0</v>
      </c>
      <c r="K3" s="14"/>
      <c r="L3" s="13">
        <f>SUMPRODUCT(K3*F3)</f>
        <v>0</v>
      </c>
      <c r="M3" s="14"/>
      <c r="N3" s="13">
        <f>SUMPRODUCT(M3*H3)</f>
        <v>0</v>
      </c>
      <c r="O3" s="14"/>
      <c r="P3" s="13">
        <f>SUMPRODUCT(O3*J3)</f>
        <v>0</v>
      </c>
      <c r="Q3" s="6">
        <f>I3+K3+M3+O3</f>
        <v>0</v>
      </c>
      <c r="R3" s="13">
        <f>SUMPRODUCT(Q3*D3)</f>
        <v>0</v>
      </c>
      <c r="S3" s="3" t="s">
        <v>46</v>
      </c>
      <c r="T3" s="3" t="s">
        <v>46</v>
      </c>
      <c r="U3" s="3" t="s">
        <v>46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s="5" customFormat="1" ht="157.5" x14ac:dyDescent="0.25">
      <c r="A4" s="10">
        <v>2</v>
      </c>
      <c r="B4" s="11" t="s">
        <v>37</v>
      </c>
      <c r="C4" s="11" t="s">
        <v>45</v>
      </c>
      <c r="D4" s="12">
        <v>8.3000000000000004E-2</v>
      </c>
      <c r="E4" s="8"/>
      <c r="F4" s="4">
        <v>1</v>
      </c>
      <c r="G4" s="9"/>
      <c r="H4" s="8"/>
      <c r="I4" s="6">
        <v>1</v>
      </c>
      <c r="J4" s="13">
        <f t="shared" ref="J4:P14" si="0">SUMPRODUCT(I4*D4)</f>
        <v>8.3000000000000004E-2</v>
      </c>
      <c r="K4" s="14"/>
      <c r="L4" s="13">
        <f t="shared" si="0"/>
        <v>0</v>
      </c>
      <c r="M4" s="14"/>
      <c r="N4" s="13">
        <f t="shared" si="0"/>
        <v>0</v>
      </c>
      <c r="O4" s="14"/>
      <c r="P4" s="13">
        <f t="shared" si="0"/>
        <v>0</v>
      </c>
      <c r="Q4" s="6">
        <f t="shared" ref="Q4:Q14" si="1">I4+K4+M4+O4</f>
        <v>1</v>
      </c>
      <c r="R4" s="13">
        <f t="shared" ref="R4:R14" si="2">SUMPRODUCT(Q4*D4)</f>
        <v>8.3000000000000004E-2</v>
      </c>
      <c r="S4" s="3" t="s">
        <v>46</v>
      </c>
      <c r="T4" s="14" t="s">
        <v>47</v>
      </c>
      <c r="U4" s="14" t="s">
        <v>48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s="5" customFormat="1" ht="204.75" x14ac:dyDescent="0.25">
      <c r="A5" s="10">
        <v>3</v>
      </c>
      <c r="B5" s="11" t="s">
        <v>37</v>
      </c>
      <c r="C5" s="11" t="s">
        <v>44</v>
      </c>
      <c r="D5" s="12">
        <v>8.3000000000000004E-2</v>
      </c>
      <c r="E5" s="9"/>
      <c r="F5" s="4">
        <v>1</v>
      </c>
      <c r="G5" s="9"/>
      <c r="H5" s="9"/>
      <c r="I5" s="6">
        <v>1</v>
      </c>
      <c r="J5" s="13">
        <f t="shared" si="0"/>
        <v>8.3000000000000004E-2</v>
      </c>
      <c r="K5" s="14"/>
      <c r="L5" s="13">
        <f t="shared" si="0"/>
        <v>0</v>
      </c>
      <c r="M5" s="14"/>
      <c r="N5" s="13">
        <f t="shared" si="0"/>
        <v>0</v>
      </c>
      <c r="O5" s="14"/>
      <c r="P5" s="13">
        <f t="shared" si="0"/>
        <v>0</v>
      </c>
      <c r="Q5" s="6">
        <f t="shared" si="1"/>
        <v>1</v>
      </c>
      <c r="R5" s="13">
        <f t="shared" si="2"/>
        <v>8.3000000000000004E-2</v>
      </c>
      <c r="S5" s="3" t="s">
        <v>46</v>
      </c>
      <c r="T5" s="14" t="s">
        <v>49</v>
      </c>
      <c r="U5" s="14" t="s">
        <v>50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s="5" customFormat="1" ht="157.5" x14ac:dyDescent="0.25">
      <c r="A6" s="10">
        <v>4</v>
      </c>
      <c r="B6" s="11" t="s">
        <v>38</v>
      </c>
      <c r="C6" s="11" t="s">
        <v>39</v>
      </c>
      <c r="D6" s="12">
        <v>8.3000000000000004E-2</v>
      </c>
      <c r="E6" s="9"/>
      <c r="F6" s="4">
        <v>1</v>
      </c>
      <c r="G6" s="9"/>
      <c r="H6" s="9"/>
      <c r="I6" s="6">
        <v>1</v>
      </c>
      <c r="J6" s="13">
        <f t="shared" si="0"/>
        <v>8.3000000000000004E-2</v>
      </c>
      <c r="K6" s="14"/>
      <c r="L6" s="13">
        <f t="shared" si="0"/>
        <v>0</v>
      </c>
      <c r="M6" s="14"/>
      <c r="N6" s="13">
        <f t="shared" si="0"/>
        <v>0</v>
      </c>
      <c r="O6" s="14"/>
      <c r="P6" s="13">
        <f t="shared" si="0"/>
        <v>0</v>
      </c>
      <c r="Q6" s="6">
        <f t="shared" si="1"/>
        <v>1</v>
      </c>
      <c r="R6" s="13">
        <f t="shared" si="2"/>
        <v>8.3000000000000004E-2</v>
      </c>
      <c r="S6" s="3" t="s">
        <v>46</v>
      </c>
      <c r="T6" s="14" t="s">
        <v>47</v>
      </c>
      <c r="U6" s="14" t="s">
        <v>48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s="5" customFormat="1" ht="110.25" x14ac:dyDescent="0.25">
      <c r="A7" s="10">
        <v>5</v>
      </c>
      <c r="B7" s="11" t="s">
        <v>1</v>
      </c>
      <c r="C7" s="11" t="s">
        <v>0</v>
      </c>
      <c r="D7" s="12">
        <v>8.3000000000000004E-2</v>
      </c>
      <c r="E7" s="18">
        <v>0.25</v>
      </c>
      <c r="F7" s="18">
        <v>0.25</v>
      </c>
      <c r="G7" s="18">
        <v>0.25</v>
      </c>
      <c r="H7" s="18">
        <v>0.25</v>
      </c>
      <c r="I7" s="6">
        <v>0.25</v>
      </c>
      <c r="J7" s="13">
        <f t="shared" si="0"/>
        <v>2.0750000000000001E-2</v>
      </c>
      <c r="K7" s="14"/>
      <c r="L7" s="13">
        <f t="shared" si="0"/>
        <v>0</v>
      </c>
      <c r="M7" s="14"/>
      <c r="N7" s="13">
        <f t="shared" si="0"/>
        <v>0</v>
      </c>
      <c r="O7" s="14"/>
      <c r="P7" s="13">
        <f t="shared" si="0"/>
        <v>0</v>
      </c>
      <c r="Q7" s="6">
        <f t="shared" si="1"/>
        <v>0.25</v>
      </c>
      <c r="R7" s="13">
        <f t="shared" si="2"/>
        <v>2.0750000000000001E-2</v>
      </c>
      <c r="S7" s="14" t="s">
        <v>51</v>
      </c>
      <c r="T7" s="14" t="s">
        <v>51</v>
      </c>
      <c r="U7" s="14" t="s">
        <v>51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s="5" customFormat="1" ht="126" x14ac:dyDescent="0.25">
      <c r="A8" s="10">
        <v>6</v>
      </c>
      <c r="B8" s="11" t="s">
        <v>1</v>
      </c>
      <c r="C8" s="11" t="s">
        <v>21</v>
      </c>
      <c r="D8" s="12">
        <v>8.3000000000000004E-2</v>
      </c>
      <c r="E8" s="18">
        <v>0.25</v>
      </c>
      <c r="F8" s="18">
        <v>0.25</v>
      </c>
      <c r="G8" s="18">
        <v>0.25</v>
      </c>
      <c r="H8" s="18">
        <v>0.25</v>
      </c>
      <c r="I8" s="6">
        <v>0.25</v>
      </c>
      <c r="J8" s="13">
        <f t="shared" si="0"/>
        <v>2.0750000000000001E-2</v>
      </c>
      <c r="K8" s="14"/>
      <c r="L8" s="13">
        <f t="shared" si="0"/>
        <v>0</v>
      </c>
      <c r="M8" s="14"/>
      <c r="N8" s="13">
        <f t="shared" si="0"/>
        <v>0</v>
      </c>
      <c r="O8" s="14"/>
      <c r="P8" s="13">
        <f t="shared" si="0"/>
        <v>0</v>
      </c>
      <c r="Q8" s="6">
        <f t="shared" si="1"/>
        <v>0.25</v>
      </c>
      <c r="R8" s="13">
        <f t="shared" si="2"/>
        <v>2.0750000000000001E-2</v>
      </c>
      <c r="S8" s="3" t="s">
        <v>46</v>
      </c>
      <c r="T8" s="14" t="s">
        <v>52</v>
      </c>
      <c r="U8" s="14" t="s">
        <v>52</v>
      </c>
      <c r="V8" s="14"/>
      <c r="W8" s="14"/>
      <c r="X8" s="14"/>
      <c r="Y8" s="14"/>
      <c r="Z8" s="14"/>
      <c r="AA8" s="14"/>
      <c r="AB8" s="14"/>
      <c r="AC8" s="14"/>
      <c r="AD8" s="14"/>
    </row>
    <row r="9" spans="1:30" s="5" customFormat="1" ht="126" x14ac:dyDescent="0.25">
      <c r="A9" s="10">
        <v>7</v>
      </c>
      <c r="B9" s="11" t="s">
        <v>1</v>
      </c>
      <c r="C9" s="11" t="s">
        <v>42</v>
      </c>
      <c r="D9" s="12">
        <v>8.3000000000000004E-2</v>
      </c>
      <c r="E9" s="4">
        <v>1</v>
      </c>
      <c r="F9" s="6"/>
      <c r="G9" s="6"/>
      <c r="H9" s="6"/>
      <c r="I9" s="6">
        <v>1</v>
      </c>
      <c r="J9" s="13">
        <f t="shared" si="0"/>
        <v>8.3000000000000004E-2</v>
      </c>
      <c r="K9" s="14"/>
      <c r="L9" s="13">
        <f t="shared" si="0"/>
        <v>0</v>
      </c>
      <c r="M9" s="14"/>
      <c r="N9" s="13">
        <f t="shared" si="0"/>
        <v>0</v>
      </c>
      <c r="O9" s="14"/>
      <c r="P9" s="13">
        <f t="shared" si="0"/>
        <v>0</v>
      </c>
      <c r="Q9" s="6">
        <f t="shared" si="1"/>
        <v>1</v>
      </c>
      <c r="R9" s="13">
        <f t="shared" si="2"/>
        <v>8.3000000000000004E-2</v>
      </c>
      <c r="S9" s="3" t="s">
        <v>46</v>
      </c>
      <c r="T9" s="14" t="s">
        <v>53</v>
      </c>
      <c r="U9" s="3" t="s">
        <v>46</v>
      </c>
      <c r="V9" s="14"/>
      <c r="W9" s="14"/>
      <c r="X9" s="14"/>
      <c r="Y9" s="14"/>
      <c r="Z9" s="14"/>
      <c r="AA9" s="14"/>
      <c r="AB9" s="14"/>
      <c r="AC9" s="14"/>
      <c r="AD9" s="14"/>
    </row>
    <row r="10" spans="1:30" s="5" customFormat="1" ht="141.75" x14ac:dyDescent="0.25">
      <c r="A10" s="10">
        <v>8</v>
      </c>
      <c r="B10" s="11" t="s">
        <v>1</v>
      </c>
      <c r="C10" s="11" t="s">
        <v>43</v>
      </c>
      <c r="D10" s="12">
        <v>8.3000000000000004E-2</v>
      </c>
      <c r="E10" s="18">
        <v>0.25</v>
      </c>
      <c r="F10" s="18">
        <v>0.25</v>
      </c>
      <c r="G10" s="18">
        <v>0.25</v>
      </c>
      <c r="H10" s="18">
        <v>0.25</v>
      </c>
      <c r="I10" s="6">
        <v>0.25</v>
      </c>
      <c r="J10" s="13">
        <f t="shared" si="0"/>
        <v>2.0750000000000001E-2</v>
      </c>
      <c r="K10" s="14"/>
      <c r="L10" s="13">
        <f t="shared" si="0"/>
        <v>0</v>
      </c>
      <c r="M10" s="14"/>
      <c r="N10" s="13">
        <f t="shared" si="0"/>
        <v>0</v>
      </c>
      <c r="O10" s="14"/>
      <c r="P10" s="13">
        <f t="shared" si="0"/>
        <v>0</v>
      </c>
      <c r="Q10" s="6">
        <f t="shared" si="1"/>
        <v>0.25</v>
      </c>
      <c r="R10" s="13">
        <f t="shared" si="2"/>
        <v>2.0750000000000001E-2</v>
      </c>
      <c r="S10" s="3" t="s">
        <v>46</v>
      </c>
      <c r="T10" s="3" t="s">
        <v>46</v>
      </c>
      <c r="U10" s="14" t="s">
        <v>54</v>
      </c>
      <c r="V10" s="14"/>
      <c r="W10" s="14"/>
      <c r="X10" s="14"/>
      <c r="Y10" s="14"/>
      <c r="Z10" s="14"/>
      <c r="AA10" s="14"/>
      <c r="AB10" s="14"/>
      <c r="AC10" s="14"/>
      <c r="AD10" s="14"/>
    </row>
    <row r="11" spans="1:30" s="5" customFormat="1" ht="109.5" customHeight="1" x14ac:dyDescent="0.25">
      <c r="A11" s="10">
        <v>9</v>
      </c>
      <c r="B11" s="11" t="s">
        <v>14</v>
      </c>
      <c r="C11" s="11" t="s">
        <v>19</v>
      </c>
      <c r="D11" s="12">
        <v>8.3000000000000004E-2</v>
      </c>
      <c r="E11" s="6"/>
      <c r="F11" s="18">
        <v>0.5</v>
      </c>
      <c r="G11" s="6"/>
      <c r="H11" s="18">
        <v>0.5</v>
      </c>
      <c r="I11" s="13">
        <v>0</v>
      </c>
      <c r="J11" s="13">
        <f t="shared" si="0"/>
        <v>0</v>
      </c>
      <c r="K11" s="14"/>
      <c r="L11" s="13">
        <f t="shared" si="0"/>
        <v>0</v>
      </c>
      <c r="M11" s="14"/>
      <c r="N11" s="13">
        <f t="shared" si="0"/>
        <v>0</v>
      </c>
      <c r="O11" s="14"/>
      <c r="P11" s="13">
        <f t="shared" si="0"/>
        <v>0</v>
      </c>
      <c r="Q11" s="6">
        <f t="shared" si="1"/>
        <v>0</v>
      </c>
      <c r="R11" s="13">
        <f t="shared" si="2"/>
        <v>0</v>
      </c>
      <c r="S11" s="14" t="s">
        <v>55</v>
      </c>
      <c r="T11" s="14" t="s">
        <v>55</v>
      </c>
      <c r="U11" s="14" t="s">
        <v>55</v>
      </c>
      <c r="V11" s="14"/>
      <c r="W11" s="14"/>
      <c r="X11" s="14"/>
      <c r="Y11" s="14"/>
      <c r="Z11" s="14"/>
      <c r="AA11" s="14"/>
      <c r="AB11" s="14"/>
      <c r="AC11" s="14"/>
      <c r="AD11" s="14"/>
    </row>
    <row r="12" spans="1:30" s="5" customFormat="1" ht="60" customHeight="1" x14ac:dyDescent="0.25">
      <c r="A12" s="10">
        <v>10</v>
      </c>
      <c r="B12" s="11" t="s">
        <v>15</v>
      </c>
      <c r="C12" s="11" t="s">
        <v>16</v>
      </c>
      <c r="D12" s="12">
        <v>8.3000000000000004E-2</v>
      </c>
      <c r="E12" s="3"/>
      <c r="F12" s="3"/>
      <c r="G12" s="18">
        <v>0.5</v>
      </c>
      <c r="H12" s="18">
        <v>0.5</v>
      </c>
      <c r="I12" s="13">
        <v>0</v>
      </c>
      <c r="J12" s="13">
        <f t="shared" si="0"/>
        <v>0</v>
      </c>
      <c r="K12" s="14"/>
      <c r="L12" s="13">
        <f t="shared" si="0"/>
        <v>0</v>
      </c>
      <c r="M12" s="14"/>
      <c r="N12" s="13">
        <f t="shared" si="0"/>
        <v>0</v>
      </c>
      <c r="O12" s="14"/>
      <c r="P12" s="13">
        <f t="shared" si="0"/>
        <v>0</v>
      </c>
      <c r="Q12" s="6">
        <f t="shared" si="1"/>
        <v>0</v>
      </c>
      <c r="R12" s="13">
        <f t="shared" si="2"/>
        <v>0</v>
      </c>
      <c r="S12" s="14" t="s">
        <v>56</v>
      </c>
      <c r="T12" s="14" t="s">
        <v>56</v>
      </c>
      <c r="U12" s="14" t="s">
        <v>56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s="5" customFormat="1" ht="60" customHeight="1" x14ac:dyDescent="0.25">
      <c r="A13" s="10">
        <v>11</v>
      </c>
      <c r="B13" s="11" t="s">
        <v>17</v>
      </c>
      <c r="C13" s="11" t="s">
        <v>20</v>
      </c>
      <c r="D13" s="12">
        <v>8.3000000000000004E-2</v>
      </c>
      <c r="E13" s="3"/>
      <c r="F13" s="3"/>
      <c r="G13" s="3"/>
      <c r="H13" s="7">
        <v>1</v>
      </c>
      <c r="I13" s="13">
        <v>0</v>
      </c>
      <c r="J13" s="13">
        <f t="shared" si="0"/>
        <v>0</v>
      </c>
      <c r="K13" s="14"/>
      <c r="L13" s="13">
        <f t="shared" si="0"/>
        <v>0</v>
      </c>
      <c r="M13" s="14"/>
      <c r="N13" s="13">
        <f t="shared" si="0"/>
        <v>0</v>
      </c>
      <c r="O13" s="14"/>
      <c r="P13" s="13">
        <f t="shared" si="0"/>
        <v>0</v>
      </c>
      <c r="Q13" s="6">
        <f t="shared" si="1"/>
        <v>0</v>
      </c>
      <c r="R13" s="13">
        <f t="shared" si="2"/>
        <v>0</v>
      </c>
      <c r="S13" s="3" t="s">
        <v>46</v>
      </c>
      <c r="T13" s="3" t="s">
        <v>46</v>
      </c>
      <c r="U13" s="3" t="s">
        <v>46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s="5" customFormat="1" ht="60" customHeight="1" x14ac:dyDescent="0.25">
      <c r="A14" s="10">
        <v>12</v>
      </c>
      <c r="B14" s="11" t="s">
        <v>17</v>
      </c>
      <c r="C14" s="11" t="s">
        <v>18</v>
      </c>
      <c r="D14" s="12">
        <v>8.3000000000000004E-2</v>
      </c>
      <c r="E14" s="3"/>
      <c r="F14" s="3"/>
      <c r="G14" s="7">
        <v>1</v>
      </c>
      <c r="H14" s="3"/>
      <c r="I14" s="13">
        <v>0</v>
      </c>
      <c r="J14" s="13">
        <f t="shared" si="0"/>
        <v>0</v>
      </c>
      <c r="K14" s="14"/>
      <c r="L14" s="13">
        <f t="shared" si="0"/>
        <v>0</v>
      </c>
      <c r="M14" s="14"/>
      <c r="N14" s="13">
        <f t="shared" si="0"/>
        <v>0</v>
      </c>
      <c r="O14" s="14"/>
      <c r="P14" s="13">
        <f t="shared" si="0"/>
        <v>0</v>
      </c>
      <c r="Q14" s="6">
        <f t="shared" si="1"/>
        <v>0</v>
      </c>
      <c r="R14" s="13">
        <f t="shared" si="2"/>
        <v>0</v>
      </c>
      <c r="S14" s="3" t="s">
        <v>46</v>
      </c>
      <c r="T14" s="3" t="s">
        <v>46</v>
      </c>
      <c r="U14" s="3" t="s">
        <v>46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60" customHeight="1" thickBot="1" x14ac:dyDescent="0.3">
      <c r="A15" s="2"/>
      <c r="B15" s="15"/>
      <c r="C15" s="15"/>
      <c r="D15" s="16">
        <f>SUM(D3:D14)</f>
        <v>0.99599999999999989</v>
      </c>
      <c r="I15" s="2"/>
      <c r="J15" s="2"/>
      <c r="K15" s="15"/>
      <c r="L15" s="2"/>
      <c r="M15" s="15"/>
      <c r="N15" s="2"/>
      <c r="O15" s="15"/>
      <c r="P15" s="2"/>
      <c r="Q15" s="2"/>
      <c r="R15" s="17">
        <f>SUM(R3:R14)</f>
        <v>0.39424999999999999</v>
      </c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ht="60" hidden="1" customHeight="1" x14ac:dyDescent="0.25"/>
  </sheetData>
  <mergeCells count="10">
    <mergeCell ref="I2:J2"/>
    <mergeCell ref="K2:L2"/>
    <mergeCell ref="M2:N2"/>
    <mergeCell ref="O2:P2"/>
    <mergeCell ref="AB1:AD1"/>
    <mergeCell ref="A1:H1"/>
    <mergeCell ref="S1:U1"/>
    <mergeCell ref="V1:X1"/>
    <mergeCell ref="Y1:AA1"/>
    <mergeCell ref="I1:R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 ejecución Plan Conservac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Hedy Ortíz</dc:creator>
  <cp:lastModifiedBy>Martha  Gomez</cp:lastModifiedBy>
  <dcterms:created xsi:type="dcterms:W3CDTF">2020-01-30T15:12:12Z</dcterms:created>
  <dcterms:modified xsi:type="dcterms:W3CDTF">2022-07-08T15:21:05Z</dcterms:modified>
</cp:coreProperties>
</file>