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rmedina\Documents\Informacion Institucional_INCI\INCI 2023\PLANEACION INCI 2023\Planes\PLANES GESTION DOCUMENTAL\EVALUACION POR DEPEDENCIAS\"/>
    </mc:Choice>
  </mc:AlternateContent>
  <xr:revisionPtr revIDLastSave="0" documentId="13_ncr:1_{F15838B2-559E-44AC-899A-1D562A7FBB23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ronog ejecución Plan Conservac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3" l="1"/>
  <c r="N13" i="13"/>
  <c r="N14" i="13"/>
  <c r="N15" i="13"/>
  <c r="N11" i="13"/>
  <c r="N10" i="13"/>
  <c r="L5" i="13"/>
  <c r="L11" i="13" l="1"/>
  <c r="L10" i="13"/>
  <c r="Q14" i="13" l="1"/>
  <c r="R14" i="13" s="1"/>
  <c r="L14" i="13"/>
  <c r="J14" i="13"/>
  <c r="P14" i="13" s="1"/>
  <c r="Q10" i="13"/>
  <c r="R10" i="13" s="1"/>
  <c r="Q13" i="13"/>
  <c r="R13" i="13" s="1"/>
  <c r="L13" i="13"/>
  <c r="J13" i="13"/>
  <c r="P13" i="13" s="1"/>
  <c r="J10" i="13" l="1"/>
  <c r="P10" i="13" s="1"/>
  <c r="J6" i="13" l="1"/>
  <c r="P6" i="13" s="1"/>
  <c r="L6" i="13"/>
  <c r="N6" i="13"/>
  <c r="Q6" i="13"/>
  <c r="R6" i="13" s="1"/>
  <c r="Q5" i="13" l="1"/>
  <c r="Q7" i="13"/>
  <c r="Q8" i="13"/>
  <c r="Q9" i="13"/>
  <c r="Q11" i="13"/>
  <c r="Q12" i="13"/>
  <c r="Q15" i="13"/>
  <c r="Q4" i="13"/>
  <c r="D16" i="13" l="1"/>
  <c r="R15" i="13" l="1"/>
  <c r="L15" i="13"/>
  <c r="J15" i="13"/>
  <c r="P15" i="13" s="1"/>
  <c r="R12" i="13"/>
  <c r="L12" i="13"/>
  <c r="J12" i="13"/>
  <c r="P12" i="13" s="1"/>
  <c r="R11" i="13"/>
  <c r="J11" i="13"/>
  <c r="P11" i="13" s="1"/>
  <c r="R9" i="13"/>
  <c r="N9" i="13"/>
  <c r="L9" i="13"/>
  <c r="J9" i="13"/>
  <c r="P9" i="13" s="1"/>
  <c r="R8" i="13"/>
  <c r="N8" i="13"/>
  <c r="L8" i="13"/>
  <c r="J8" i="13"/>
  <c r="P8" i="13" s="1"/>
  <c r="R7" i="13"/>
  <c r="N7" i="13"/>
  <c r="L7" i="13"/>
  <c r="J7" i="13"/>
  <c r="P7" i="13" s="1"/>
  <c r="R5" i="13"/>
  <c r="N5" i="13"/>
  <c r="J5" i="13"/>
  <c r="P5" i="13" s="1"/>
  <c r="R4" i="13"/>
  <c r="N4" i="13"/>
  <c r="L4" i="13"/>
  <c r="J4" i="13"/>
  <c r="P4" i="13" s="1"/>
  <c r="R16" i="13" l="1"/>
</calcChain>
</file>

<file path=xl/sharedStrings.xml><?xml version="1.0" encoding="utf-8"?>
<sst xmlns="http://schemas.openxmlformats.org/spreadsheetml/2006/main" count="41" uniqueCount="39">
  <si>
    <t>Realizar limpieza periódica de las instalaciones físicas en donde se encuentra almacenados los documentos.</t>
  </si>
  <si>
    <t>Compra de unidades de conservación para el almacenamiento de documentos.</t>
  </si>
  <si>
    <t>Contratación servicio de mantenimiento y recarga de extintores (1 Vez al año)</t>
  </si>
  <si>
    <t>Realizar el cambio de unidades de conservación (cajas y carpetas) cuando se encuentren en mal estado o en condiciones de deterioro.</t>
  </si>
  <si>
    <t>TRIMESTRE I</t>
  </si>
  <si>
    <t>TRIMESTRE II</t>
  </si>
  <si>
    <t>TRIMESTRE III</t>
  </si>
  <si>
    <t>TRIMESTRE IV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</si>
  <si>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</si>
  <si>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</si>
  <si>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</si>
  <si>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</si>
  <si>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</si>
  <si>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</si>
  <si>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</si>
  <si>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AVANCE ACTIVIDAD</t>
  </si>
  <si>
    <t>CRONOGRAMA SISTEMA INTEGRADO DE CONSERVACIÓN - PLAN DE CONSERVACIÓN DOCUMENTAL</t>
  </si>
  <si>
    <t>EJECUCIÓN TRIMESTRAL - PLAN DE CONSERVACIÓN DOCUMENTAL</t>
  </si>
  <si>
    <t>% PROGRAMADO</t>
  </si>
  <si>
    <t>% de avance</t>
  </si>
  <si>
    <t>Continuar con Reubicación y traslado del archivo central.</t>
  </si>
  <si>
    <t>Digitalización de Documentos Historicos con el fin de conservar y preservar los soportes fisicos y garantizar la consulta oportuna de la información.</t>
  </si>
  <si>
    <t>Continuar con el proceso de digitalización de las Resoluciones institucionales de las vigencias (1982 - 1986)</t>
  </si>
  <si>
    <t>Depuración documental.</t>
  </si>
  <si>
    <t>Realizar depuración documental en el archivo central con el fin de adecuar y liberar espacios, necesarios para la ubicación de archivo.</t>
  </si>
  <si>
    <t>Envio de Boletines informativos sobre cuidado de los documentos, Aplicación de Procesos Técnicos en los archivos (3 boletines o cápsulas informativas durante la vigencia).</t>
  </si>
  <si>
    <t>Programar capacitaciones con los responsables de archivo del INCI y apoyo al proceso de Gestión Documental a traves del AGN.</t>
  </si>
  <si>
    <t>Inspección y Mantenimiento de Sistemas de Almacenamiento e Instalaciones Físicas</t>
  </si>
  <si>
    <t>Realizar capacitaciones autogestionables Archivo General de la Nacion (2 Secretarias, 1 Técnico y 3 Contratistas).</t>
  </si>
  <si>
    <t>Programa de Saneamiento Ambiental: Desinfección Desratización Y Desinsectación</t>
  </si>
  <si>
    <t>Prevención de Emergencias y Atención de Desastres</t>
  </si>
  <si>
    <t>Mejora condiciones físicas del Archivo Central</t>
  </si>
  <si>
    <t>Realizar sensibilización con relación al cuidado y conservación de los documentos.</t>
  </si>
  <si>
    <t>Almacenamiento y Re-Almacenamiento de unidades de conservación documental</t>
  </si>
  <si>
    <t>Presentar cotizaciones de estantería para solicitud de PAC en la vigencia 2024</t>
  </si>
  <si>
    <t>Seguimiento uso de formatos para control y prestamo de documentos archivos de gestión</t>
  </si>
  <si>
    <t>Verificar el correcto diligenciamiento de las hojas de control documental y formatos de consulta y préstamo de la Oficina Asesora Jurídica y el Grupo de Gestión Humana y de la Información</t>
  </si>
  <si>
    <t>AVANCE</t>
  </si>
  <si>
    <t>Jornadas de fumigación en el edificio en especial los espacios en donde se encuentran almacenados los archivos y documentos.
1 Fumigacion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</si>
</sst>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2" fillId="3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9" fontId="7" fillId="6" borderId="7" xfId="1" applyFont="1" applyFill="1" applyBorder="1" applyAlignment="1">
      <alignment horizontal="center" wrapText="1"/>
    </xf>
    <xf numFmtId="9" fontId="2" fillId="9" borderId="5" xfId="0" applyNumberFormat="1" applyFont="1" applyFill="1" applyBorder="1" applyAlignment="1">
      <alignment horizontal="center"/>
    </xf>
    <xf numFmtId="9" fontId="2" fillId="9" borderId="4" xfId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 vertical="center"/>
    </xf>
    <xf numFmtId="9" fontId="10" fillId="10" borderId="8" xfId="1" applyNumberFormat="1" applyFont="1" applyFill="1" applyBorder="1" applyAlignment="1">
      <alignment horizontal="center" vertical="center"/>
    </xf>
    <xf numFmtId="9" fontId="10" fillId="0" borderId="8" xfId="0" applyNumberFormat="1" applyFont="1" applyFill="1" applyBorder="1" applyAlignment="1">
      <alignment horizontal="center" vertical="center"/>
    </xf>
    <xf numFmtId="9" fontId="10" fillId="8" borderId="8" xfId="1" applyNumberFormat="1" applyFont="1" applyFill="1" applyBorder="1" applyAlignment="1">
      <alignment horizontal="center" vertical="center"/>
    </xf>
    <xf numFmtId="9" fontId="10" fillId="0" borderId="8" xfId="1" applyNumberFormat="1" applyFont="1" applyFill="1" applyBorder="1" applyAlignment="1">
      <alignment horizontal="center" vertical="center"/>
    </xf>
    <xf numFmtId="9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9" fontId="10" fillId="7" borderId="8" xfId="1" applyNumberFormat="1" applyFont="1" applyFill="1" applyBorder="1" applyAlignment="1">
      <alignment horizontal="center" vertical="center"/>
    </xf>
    <xf numFmtId="164" fontId="11" fillId="0" borderId="2" xfId="1" applyNumberFormat="1" applyFont="1" applyBorder="1" applyAlignment="1">
      <alignment horizontal="center" vertical="center"/>
    </xf>
    <xf numFmtId="9" fontId="10" fillId="0" borderId="11" xfId="1" applyFont="1" applyBorder="1" applyAlignment="1">
      <alignment horizontal="center" vertical="center"/>
    </xf>
    <xf numFmtId="9" fontId="10" fillId="0" borderId="12" xfId="1" applyFont="1" applyBorder="1" applyAlignment="1">
      <alignment horizontal="center" vertical="center"/>
    </xf>
    <xf numFmtId="9" fontId="12" fillId="0" borderId="11" xfId="0" applyNumberFormat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9" fontId="10" fillId="0" borderId="11" xfId="0" applyNumberFormat="1" applyFont="1" applyBorder="1" applyAlignment="1">
      <alignment horizontal="center" vertical="center"/>
    </xf>
    <xf numFmtId="9" fontId="10" fillId="11" borderId="8" xfId="0" applyNumberFormat="1" applyFont="1" applyFill="1" applyBorder="1" applyAlignment="1">
      <alignment horizontal="center" vertical="center"/>
    </xf>
    <xf numFmtId="9" fontId="10" fillId="11" borderId="8" xfId="1" applyFont="1" applyFill="1" applyBorder="1" applyAlignment="1">
      <alignment horizontal="center" vertical="center"/>
    </xf>
    <xf numFmtId="9" fontId="10" fillId="0" borderId="13" xfId="0" applyNumberFormat="1" applyFont="1" applyBorder="1" applyAlignment="1">
      <alignment horizontal="center" vertical="center"/>
    </xf>
    <xf numFmtId="9" fontId="10" fillId="0" borderId="14" xfId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16"/>
  <sheetViews>
    <sheetView tabSelected="1" zoomScale="75" zoomScaleNormal="75" workbookViewId="0">
      <pane xSplit="8" topLeftCell="I1" activePane="topRight" state="frozen"/>
      <selection pane="topRight" activeCell="H21" sqref="H21"/>
    </sheetView>
  </sheetViews>
  <sheetFormatPr baseColWidth="10" defaultRowHeight="15.75" x14ac:dyDescent="0.25"/>
  <cols>
    <col min="1" max="1" width="11.42578125" style="1"/>
    <col min="2" max="2" width="35.5703125" customWidth="1"/>
    <col min="3" max="3" width="43.42578125" customWidth="1"/>
    <col min="4" max="4" width="16.85546875" style="1" customWidth="1"/>
    <col min="5" max="8" width="15.7109375" style="2" customWidth="1"/>
    <col min="9" max="9" width="14.42578125" style="1" hidden="1" customWidth="1"/>
    <col min="10" max="10" width="14.7109375" style="1" hidden="1" customWidth="1"/>
    <col min="11" max="11" width="11.42578125" hidden="1" customWidth="1"/>
    <col min="12" max="12" width="11.42578125" style="1" hidden="1" customWidth="1"/>
    <col min="13" max="13" width="11.42578125" hidden="1" customWidth="1"/>
    <col min="14" max="14" width="11.42578125" style="1" hidden="1" customWidth="1"/>
    <col min="15" max="15" width="11.42578125" customWidth="1"/>
    <col min="16" max="16" width="11.42578125" style="1" customWidth="1"/>
    <col min="17" max="17" width="22.85546875" style="1" customWidth="1"/>
    <col min="18" max="18" width="18" style="1" customWidth="1"/>
    <col min="19" max="19" width="2.5703125" customWidth="1"/>
    <col min="20" max="22" width="11.42578125" customWidth="1"/>
  </cols>
  <sheetData>
    <row r="2" spans="1:18" ht="75" customHeight="1" thickBot="1" x14ac:dyDescent="0.35">
      <c r="A2" s="35" t="s">
        <v>16</v>
      </c>
      <c r="B2" s="35"/>
      <c r="C2" s="35"/>
      <c r="D2" s="35"/>
      <c r="E2" s="36"/>
      <c r="F2" s="36"/>
      <c r="G2" s="36"/>
      <c r="H2" s="36"/>
      <c r="I2" s="37" t="s">
        <v>17</v>
      </c>
      <c r="J2" s="37"/>
      <c r="K2" s="37"/>
      <c r="L2" s="37"/>
      <c r="M2" s="37"/>
      <c r="N2" s="37"/>
      <c r="O2" s="37"/>
      <c r="P2" s="37"/>
    </row>
    <row r="3" spans="1:18" x14ac:dyDescent="0.25">
      <c r="A3" s="3" t="s">
        <v>8</v>
      </c>
      <c r="B3" s="3" t="s">
        <v>9</v>
      </c>
      <c r="C3" s="3" t="s">
        <v>10</v>
      </c>
      <c r="D3" s="7" t="s">
        <v>18</v>
      </c>
      <c r="E3" s="8" t="s">
        <v>11</v>
      </c>
      <c r="F3" s="8" t="s">
        <v>12</v>
      </c>
      <c r="G3" s="8" t="s">
        <v>13</v>
      </c>
      <c r="H3" s="8" t="s">
        <v>14</v>
      </c>
      <c r="I3" s="31" t="s">
        <v>4</v>
      </c>
      <c r="J3" s="32"/>
      <c r="K3" s="33" t="s">
        <v>5</v>
      </c>
      <c r="L3" s="34"/>
      <c r="M3" s="31" t="s">
        <v>6</v>
      </c>
      <c r="N3" s="32"/>
      <c r="O3" s="33" t="s">
        <v>7</v>
      </c>
      <c r="P3" s="34"/>
      <c r="Q3" s="9" t="s">
        <v>15</v>
      </c>
      <c r="R3" s="10" t="s">
        <v>19</v>
      </c>
    </row>
    <row r="4" spans="1:18" s="5" customFormat="1" ht="48" x14ac:dyDescent="0.25">
      <c r="A4" s="4">
        <v>1</v>
      </c>
      <c r="B4" s="6" t="s">
        <v>32</v>
      </c>
      <c r="C4" s="6" t="s">
        <v>25</v>
      </c>
      <c r="D4" s="21">
        <v>0.1</v>
      </c>
      <c r="E4" s="13"/>
      <c r="F4" s="14">
        <v>0.5</v>
      </c>
      <c r="G4" s="14">
        <v>0.5</v>
      </c>
      <c r="H4" s="13"/>
      <c r="I4" s="22"/>
      <c r="J4" s="23">
        <f>SUMPRODUCT(I4*D4)</f>
        <v>0</v>
      </c>
      <c r="K4" s="22">
        <v>1</v>
      </c>
      <c r="L4" s="23">
        <f>SUMPRODUCT(K4*F4)</f>
        <v>0.5</v>
      </c>
      <c r="M4" s="24"/>
      <c r="N4" s="23">
        <f>SUMPRODUCT(M4*H4)</f>
        <v>0</v>
      </c>
      <c r="O4" s="22"/>
      <c r="P4" s="23">
        <f>SUMPRODUCT(O4*J4)</f>
        <v>0</v>
      </c>
      <c r="Q4" s="27">
        <f>I4+K4+M4+O4</f>
        <v>1</v>
      </c>
      <c r="R4" s="28">
        <f>SUMPRODUCT(Q4*D4)</f>
        <v>0.1</v>
      </c>
    </row>
    <row r="5" spans="1:18" s="5" customFormat="1" ht="48" x14ac:dyDescent="0.25">
      <c r="A5" s="4">
        <v>2</v>
      </c>
      <c r="B5" s="6" t="s">
        <v>26</v>
      </c>
      <c r="C5" s="6" t="s">
        <v>28</v>
      </c>
      <c r="D5" s="21">
        <v>0.1</v>
      </c>
      <c r="E5" s="14">
        <v>0.5</v>
      </c>
      <c r="F5" s="14">
        <v>0.5</v>
      </c>
      <c r="G5" s="15"/>
      <c r="H5" s="13"/>
      <c r="I5" s="26">
        <v>0.5</v>
      </c>
      <c r="J5" s="23">
        <f t="shared" ref="J5:P15" si="0">SUMPRODUCT(I5*D5)</f>
        <v>0.05</v>
      </c>
      <c r="K5" s="29">
        <v>0.5</v>
      </c>
      <c r="L5" s="30">
        <f>SUMPRODUCT(K5*D5)</f>
        <v>0.05</v>
      </c>
      <c r="M5" s="22"/>
      <c r="N5" s="23">
        <f t="shared" si="0"/>
        <v>0</v>
      </c>
      <c r="O5" s="22"/>
      <c r="P5" s="23">
        <f t="shared" si="0"/>
        <v>0</v>
      </c>
      <c r="Q5" s="27">
        <f t="shared" ref="Q5:Q15" si="1">I5+K5+M5+O5</f>
        <v>1</v>
      </c>
      <c r="R5" s="28">
        <f t="shared" ref="R5:R15" si="2">SUMPRODUCT(Q5*D5)</f>
        <v>0.1</v>
      </c>
    </row>
    <row r="6" spans="1:18" s="5" customFormat="1" ht="48" x14ac:dyDescent="0.25">
      <c r="A6" s="4">
        <v>3</v>
      </c>
      <c r="B6" s="6" t="s">
        <v>21</v>
      </c>
      <c r="C6" s="6" t="s">
        <v>22</v>
      </c>
      <c r="D6" s="21">
        <v>0.1</v>
      </c>
      <c r="E6" s="16">
        <v>0.25</v>
      </c>
      <c r="F6" s="16">
        <v>0.25</v>
      </c>
      <c r="G6" s="16">
        <v>0.25</v>
      </c>
      <c r="H6" s="16">
        <v>0.25</v>
      </c>
      <c r="I6" s="26">
        <v>0.25</v>
      </c>
      <c r="J6" s="23">
        <f t="shared" ref="J6" si="3">SUMPRODUCT(I6*D6)</f>
        <v>2.5000000000000001E-2</v>
      </c>
      <c r="K6" s="22">
        <v>0.25</v>
      </c>
      <c r="L6" s="23">
        <f t="shared" ref="L6" si="4">SUMPRODUCT(K6*F6)</f>
        <v>6.25E-2</v>
      </c>
      <c r="M6" s="22">
        <v>0.25</v>
      </c>
      <c r="N6" s="23">
        <f t="shared" ref="N6" si="5">SUMPRODUCT(M6*H6)</f>
        <v>6.25E-2</v>
      </c>
      <c r="O6" s="22">
        <v>0.25</v>
      </c>
      <c r="P6" s="23">
        <f t="shared" ref="P6" si="6">SUMPRODUCT(O6*J6)</f>
        <v>6.2500000000000003E-3</v>
      </c>
      <c r="Q6" s="18">
        <f t="shared" ref="Q6" si="7">I6+K6+M6+O6</f>
        <v>1</v>
      </c>
      <c r="R6" s="25">
        <f t="shared" ref="R6" si="8">SUMPRODUCT(Q6*D6)</f>
        <v>0.1</v>
      </c>
    </row>
    <row r="7" spans="1:18" s="5" customFormat="1" ht="36" x14ac:dyDescent="0.25">
      <c r="A7" s="4">
        <v>4</v>
      </c>
      <c r="B7" s="6" t="s">
        <v>27</v>
      </c>
      <c r="C7" s="6" t="s">
        <v>0</v>
      </c>
      <c r="D7" s="21">
        <v>0.1</v>
      </c>
      <c r="E7" s="16">
        <v>0.25</v>
      </c>
      <c r="F7" s="16">
        <v>0.25</v>
      </c>
      <c r="G7" s="16">
        <v>0.25</v>
      </c>
      <c r="H7" s="16">
        <v>0.25</v>
      </c>
      <c r="I7" s="26">
        <v>0.25</v>
      </c>
      <c r="J7" s="23">
        <f t="shared" si="0"/>
        <v>2.5000000000000001E-2</v>
      </c>
      <c r="K7" s="26">
        <v>0.25</v>
      </c>
      <c r="L7" s="23">
        <f t="shared" si="0"/>
        <v>6.25E-2</v>
      </c>
      <c r="M7" s="22">
        <v>0.25</v>
      </c>
      <c r="N7" s="23">
        <f t="shared" si="0"/>
        <v>6.25E-2</v>
      </c>
      <c r="O7" s="22">
        <v>0.25</v>
      </c>
      <c r="P7" s="23">
        <f t="shared" si="0"/>
        <v>6.2500000000000003E-3</v>
      </c>
      <c r="Q7" s="18">
        <f t="shared" si="1"/>
        <v>1</v>
      </c>
      <c r="R7" s="25">
        <f t="shared" si="2"/>
        <v>0.1</v>
      </c>
    </row>
    <row r="8" spans="1:18" s="5" customFormat="1" ht="36" x14ac:dyDescent="0.25">
      <c r="A8" s="4">
        <v>5</v>
      </c>
      <c r="B8" s="6" t="s">
        <v>27</v>
      </c>
      <c r="C8" s="6" t="s">
        <v>3</v>
      </c>
      <c r="D8" s="21">
        <v>0.1</v>
      </c>
      <c r="E8" s="17"/>
      <c r="F8" s="17"/>
      <c r="G8" s="14">
        <v>0.5</v>
      </c>
      <c r="H8" s="14">
        <v>0.5</v>
      </c>
      <c r="I8" s="26"/>
      <c r="J8" s="23">
        <f t="shared" si="0"/>
        <v>0</v>
      </c>
      <c r="K8" s="26"/>
      <c r="L8" s="23">
        <f t="shared" si="0"/>
        <v>0</v>
      </c>
      <c r="M8" s="22">
        <v>0.5</v>
      </c>
      <c r="N8" s="23">
        <f t="shared" si="0"/>
        <v>0.25</v>
      </c>
      <c r="O8" s="22">
        <v>0.5</v>
      </c>
      <c r="P8" s="23">
        <f t="shared" si="0"/>
        <v>0</v>
      </c>
      <c r="Q8" s="27">
        <f t="shared" si="1"/>
        <v>1</v>
      </c>
      <c r="R8" s="28">
        <f t="shared" si="2"/>
        <v>0.1</v>
      </c>
    </row>
    <row r="9" spans="1:18" s="5" customFormat="1" ht="36" x14ac:dyDescent="0.25">
      <c r="A9" s="4">
        <v>6</v>
      </c>
      <c r="B9" s="6" t="s">
        <v>27</v>
      </c>
      <c r="C9" s="6" t="s">
        <v>20</v>
      </c>
      <c r="D9" s="21">
        <v>0.1</v>
      </c>
      <c r="E9" s="16">
        <v>0.25</v>
      </c>
      <c r="F9" s="16">
        <v>0.25</v>
      </c>
      <c r="G9" s="16">
        <v>0.25</v>
      </c>
      <c r="H9" s="16">
        <v>0.25</v>
      </c>
      <c r="I9" s="26">
        <v>0.25</v>
      </c>
      <c r="J9" s="23">
        <f t="shared" si="0"/>
        <v>2.5000000000000001E-2</v>
      </c>
      <c r="K9" s="22">
        <v>0.25</v>
      </c>
      <c r="L9" s="23">
        <f t="shared" si="0"/>
        <v>6.25E-2</v>
      </c>
      <c r="M9" s="22">
        <v>0.25</v>
      </c>
      <c r="N9" s="23">
        <f t="shared" si="0"/>
        <v>6.25E-2</v>
      </c>
      <c r="O9" s="22">
        <v>0.25</v>
      </c>
      <c r="P9" s="23">
        <f t="shared" si="0"/>
        <v>6.2500000000000003E-3</v>
      </c>
      <c r="Q9" s="27">
        <f t="shared" si="1"/>
        <v>1</v>
      </c>
      <c r="R9" s="28">
        <f t="shared" si="2"/>
        <v>0.1</v>
      </c>
    </row>
    <row r="10" spans="1:18" s="5" customFormat="1" ht="36" x14ac:dyDescent="0.25">
      <c r="A10" s="4">
        <v>7</v>
      </c>
      <c r="B10" s="6" t="s">
        <v>23</v>
      </c>
      <c r="C10" s="6" t="s">
        <v>24</v>
      </c>
      <c r="D10" s="21">
        <v>0.1</v>
      </c>
      <c r="E10" s="17"/>
      <c r="G10" s="14">
        <v>0.5</v>
      </c>
      <c r="H10" s="14">
        <v>0.5</v>
      </c>
      <c r="I10" s="26"/>
      <c r="J10" s="23">
        <f t="shared" si="0"/>
        <v>0</v>
      </c>
      <c r="K10" s="22"/>
      <c r="L10" s="23">
        <f t="shared" si="0"/>
        <v>0</v>
      </c>
      <c r="M10" s="22">
        <v>0.5</v>
      </c>
      <c r="N10" s="23">
        <f>SUMPRODUCT(M10*D10)</f>
        <v>0.05</v>
      </c>
      <c r="O10" s="22">
        <v>0.5</v>
      </c>
      <c r="P10" s="23">
        <f t="shared" si="0"/>
        <v>0</v>
      </c>
      <c r="Q10" s="18">
        <f t="shared" si="1"/>
        <v>1</v>
      </c>
      <c r="R10" s="25">
        <f t="shared" si="2"/>
        <v>0.1</v>
      </c>
    </row>
    <row r="11" spans="1:18" s="5" customFormat="1" ht="60" x14ac:dyDescent="0.25">
      <c r="A11" s="4">
        <v>8</v>
      </c>
      <c r="B11" s="6" t="s">
        <v>29</v>
      </c>
      <c r="C11" s="6" t="s">
        <v>38</v>
      </c>
      <c r="D11" s="21">
        <v>0.05</v>
      </c>
      <c r="E11" s="18"/>
      <c r="F11" s="18"/>
      <c r="G11" s="20">
        <v>1</v>
      </c>
      <c r="H11" s="14">
        <v>0.5</v>
      </c>
      <c r="I11" s="22"/>
      <c r="J11" s="23">
        <f t="shared" si="0"/>
        <v>0</v>
      </c>
      <c r="K11" s="26"/>
      <c r="L11" s="23">
        <f t="shared" si="0"/>
        <v>0</v>
      </c>
      <c r="M11" s="22">
        <v>1</v>
      </c>
      <c r="N11" s="23">
        <f>SUMPRODUCT(M11*D11)</f>
        <v>0.05</v>
      </c>
      <c r="O11" s="22"/>
      <c r="P11" s="23">
        <f t="shared" si="0"/>
        <v>0</v>
      </c>
      <c r="Q11" s="18">
        <f t="shared" si="1"/>
        <v>1</v>
      </c>
      <c r="R11" s="25">
        <f t="shared" si="2"/>
        <v>0.05</v>
      </c>
    </row>
    <row r="12" spans="1:18" s="5" customFormat="1" ht="24" x14ac:dyDescent="0.25">
      <c r="A12" s="4">
        <v>9</v>
      </c>
      <c r="B12" s="6" t="s">
        <v>33</v>
      </c>
      <c r="C12" s="6" t="s">
        <v>1</v>
      </c>
      <c r="D12" s="21">
        <v>0.05</v>
      </c>
      <c r="E12" s="19"/>
      <c r="F12" s="19"/>
      <c r="G12" s="14">
        <v>0.5</v>
      </c>
      <c r="H12" s="14">
        <v>0.5</v>
      </c>
      <c r="I12" s="22"/>
      <c r="J12" s="23">
        <f t="shared" si="0"/>
        <v>0</v>
      </c>
      <c r="K12" s="26"/>
      <c r="L12" s="23">
        <f t="shared" si="0"/>
        <v>0</v>
      </c>
      <c r="M12" s="22">
        <v>1</v>
      </c>
      <c r="N12" s="23">
        <f t="shared" ref="N12:N15" si="9">SUMPRODUCT(M12*D12)</f>
        <v>0.05</v>
      </c>
      <c r="O12" s="22"/>
      <c r="P12" s="23">
        <f t="shared" si="0"/>
        <v>0</v>
      </c>
      <c r="Q12" s="27">
        <f t="shared" si="1"/>
        <v>1</v>
      </c>
      <c r="R12" s="28">
        <f t="shared" si="2"/>
        <v>0.05</v>
      </c>
    </row>
    <row r="13" spans="1:18" s="5" customFormat="1" ht="24" x14ac:dyDescent="0.25">
      <c r="A13" s="4">
        <v>10</v>
      </c>
      <c r="B13" s="6" t="s">
        <v>31</v>
      </c>
      <c r="C13" s="6" t="s">
        <v>34</v>
      </c>
      <c r="D13" s="21">
        <v>0.05</v>
      </c>
      <c r="E13" s="19"/>
      <c r="F13" s="19"/>
      <c r="G13" s="14">
        <v>0.5</v>
      </c>
      <c r="H13" s="14">
        <v>0.5</v>
      </c>
      <c r="I13" s="22"/>
      <c r="J13" s="23">
        <f t="shared" si="0"/>
        <v>0</v>
      </c>
      <c r="K13" s="26"/>
      <c r="L13" s="23">
        <f t="shared" si="0"/>
        <v>0</v>
      </c>
      <c r="M13" s="22">
        <v>1</v>
      </c>
      <c r="N13" s="23">
        <f t="shared" si="9"/>
        <v>0.05</v>
      </c>
      <c r="O13" s="22"/>
      <c r="P13" s="23">
        <f t="shared" si="0"/>
        <v>0</v>
      </c>
      <c r="Q13" s="27">
        <f t="shared" si="1"/>
        <v>1</v>
      </c>
      <c r="R13" s="28">
        <f t="shared" si="2"/>
        <v>0.05</v>
      </c>
    </row>
    <row r="14" spans="1:18" s="5" customFormat="1" ht="48" x14ac:dyDescent="0.25">
      <c r="A14" s="4">
        <v>11</v>
      </c>
      <c r="B14" s="6" t="s">
        <v>35</v>
      </c>
      <c r="C14" s="6" t="s">
        <v>36</v>
      </c>
      <c r="D14" s="21">
        <v>0.1</v>
      </c>
      <c r="E14" s="14">
        <v>0.5</v>
      </c>
      <c r="G14" s="14">
        <v>0.5</v>
      </c>
      <c r="H14" s="17"/>
      <c r="I14" s="22">
        <v>0.5</v>
      </c>
      <c r="J14" s="23">
        <f t="shared" si="0"/>
        <v>0.05</v>
      </c>
      <c r="K14" s="26"/>
      <c r="L14" s="23">
        <f t="shared" si="0"/>
        <v>0</v>
      </c>
      <c r="M14" s="22">
        <v>0.5</v>
      </c>
      <c r="N14" s="23">
        <f t="shared" si="9"/>
        <v>0.05</v>
      </c>
      <c r="O14" s="22"/>
      <c r="P14" s="23">
        <f t="shared" si="0"/>
        <v>0</v>
      </c>
      <c r="Q14" s="27">
        <f t="shared" si="1"/>
        <v>1</v>
      </c>
      <c r="R14" s="28">
        <f t="shared" si="2"/>
        <v>0.1</v>
      </c>
    </row>
    <row r="15" spans="1:18" s="5" customFormat="1" ht="24.75" thickBot="1" x14ac:dyDescent="0.3">
      <c r="A15" s="4">
        <v>12</v>
      </c>
      <c r="B15" s="6" t="s">
        <v>30</v>
      </c>
      <c r="C15" s="6" t="s">
        <v>2</v>
      </c>
      <c r="D15" s="21">
        <v>0.05</v>
      </c>
      <c r="E15" s="19"/>
      <c r="F15" s="19"/>
      <c r="G15" s="19"/>
      <c r="H15" s="20">
        <v>1</v>
      </c>
      <c r="I15" s="22"/>
      <c r="J15" s="23">
        <f t="shared" si="0"/>
        <v>0</v>
      </c>
      <c r="K15" s="26"/>
      <c r="L15" s="23">
        <f t="shared" si="0"/>
        <v>0</v>
      </c>
      <c r="M15" s="22"/>
      <c r="N15" s="23">
        <f t="shared" si="9"/>
        <v>0</v>
      </c>
      <c r="O15" s="22">
        <v>1</v>
      </c>
      <c r="P15" s="23">
        <f t="shared" si="0"/>
        <v>0</v>
      </c>
      <c r="Q15" s="18">
        <f t="shared" si="1"/>
        <v>1</v>
      </c>
      <c r="R15" s="25">
        <f t="shared" si="2"/>
        <v>0.05</v>
      </c>
    </row>
    <row r="16" spans="1:18" ht="16.5" thickBot="1" x14ac:dyDescent="0.3">
      <c r="D16" s="12">
        <f>SUM(D4:D15)</f>
        <v>1</v>
      </c>
      <c r="Q16" s="11" t="s">
        <v>37</v>
      </c>
      <c r="R16" s="11">
        <f>SUM(R4:R15)</f>
        <v>1</v>
      </c>
    </row>
  </sheetData>
  <mergeCells count="6">
    <mergeCell ref="I3:J3"/>
    <mergeCell ref="K3:L3"/>
    <mergeCell ref="M3:N3"/>
    <mergeCell ref="O3:P3"/>
    <mergeCell ref="A2:H2"/>
    <mergeCell ref="I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 ejecución Plan Conservac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Rodolfo Emerson Medina Quiroga</cp:lastModifiedBy>
  <dcterms:created xsi:type="dcterms:W3CDTF">2020-01-30T15:12:12Z</dcterms:created>
  <dcterms:modified xsi:type="dcterms:W3CDTF">2024-04-23T18:04:48Z</dcterms:modified>
</cp:coreProperties>
</file>