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MARTHA TRABAJO 2020-2024\PLANEACIÓN 2024\PLAN DE ACCIÓN 2024\"/>
    </mc:Choice>
  </mc:AlternateContent>
  <xr:revisionPtr revIDLastSave="0" documentId="13_ncr:1_{03A839AD-0C59-4C71-A18E-16DADD863E3B}" xr6:coauthVersionLast="36" xr6:coauthVersionMax="36" xr10:uidLastSave="{00000000-0000-0000-0000-000000000000}"/>
  <bookViews>
    <workbookView xWindow="0" yWindow="0" windowWidth="28800" windowHeight="11925" xr2:uid="{7E6E12A8-F3C2-4753-91A9-F114174352F9}"/>
  </bookViews>
  <sheets>
    <sheet name="Hoja1" sheetId="1" r:id="rId1"/>
  </sheets>
  <externalReferences>
    <externalReference r:id="rId2"/>
  </externalReferences>
  <definedNames>
    <definedName name="Catálogo">[1]Listas!$O$1:$O$30</definedName>
    <definedName name="GRUPO">[1]Listas!$I$1:$I$15</definedName>
    <definedName name="mes">[1]Listas!$S$1:$S$12</definedName>
    <definedName name="Meta">[1]Listas!$Q$1:$Q$22</definedName>
    <definedName name="proceso">[1]Listas!$G$1:$G$15</definedName>
    <definedName name="Proyecto20242026">[1]Listas!$M$1:$M$4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1" i="1" l="1"/>
  <c r="N70"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G115" i="1"/>
  <c r="AD115" i="1"/>
  <c r="AD114" i="1"/>
  <c r="AD113" i="1"/>
  <c r="AD112" i="1"/>
  <c r="AD111" i="1"/>
  <c r="AD110" i="1"/>
  <c r="AD109" i="1"/>
  <c r="AD108" i="1"/>
  <c r="AG107" i="1"/>
  <c r="AD107" i="1"/>
  <c r="AD106" i="1"/>
  <c r="AD105" i="1"/>
  <c r="AD104" i="1"/>
  <c r="AD103" i="1"/>
  <c r="AG102" i="1"/>
  <c r="AD102" i="1"/>
  <c r="AD101" i="1"/>
  <c r="AD100" i="1"/>
  <c r="AG99" i="1"/>
  <c r="AD99" i="1"/>
  <c r="AD98" i="1"/>
  <c r="AD97" i="1"/>
  <c r="AD96" i="1"/>
  <c r="AD95" i="1"/>
  <c r="AG94" i="1"/>
  <c r="AD94" i="1"/>
  <c r="AD93" i="1"/>
  <c r="AD92" i="1"/>
  <c r="AD91" i="1"/>
  <c r="AD90" i="1"/>
  <c r="AD89" i="1"/>
  <c r="AD88" i="1"/>
  <c r="AD87" i="1"/>
  <c r="AD86" i="1"/>
  <c r="AG85" i="1"/>
  <c r="AD85" i="1"/>
  <c r="AD84" i="1"/>
  <c r="AD83" i="1"/>
  <c r="AD82" i="1"/>
  <c r="AD81" i="1"/>
  <c r="AD80" i="1"/>
  <c r="AD79" i="1"/>
  <c r="AG78" i="1"/>
  <c r="AD78" i="1"/>
  <c r="AD77" i="1"/>
  <c r="AG76" i="1"/>
  <c r="AD76" i="1"/>
  <c r="AD75" i="1"/>
  <c r="AD74" i="1"/>
  <c r="AD73" i="1"/>
  <c r="AG72" i="1"/>
  <c r="AD72" i="1"/>
  <c r="AD71" i="1"/>
  <c r="AD70" i="1"/>
  <c r="AG69" i="1"/>
  <c r="AD69" i="1"/>
  <c r="AD68" i="1"/>
  <c r="AG67" i="1"/>
  <c r="AD67" i="1"/>
  <c r="AD66" i="1"/>
  <c r="AD65" i="1"/>
  <c r="AD64" i="1"/>
  <c r="AD63" i="1"/>
  <c r="AD62" i="1"/>
  <c r="AD61" i="1"/>
  <c r="AD60" i="1"/>
  <c r="AD59" i="1"/>
  <c r="AD58" i="1"/>
  <c r="AD57" i="1"/>
  <c r="AD56" i="1"/>
  <c r="AD55" i="1"/>
  <c r="AD54" i="1"/>
  <c r="AD53" i="1"/>
  <c r="AD52" i="1"/>
  <c r="AD51" i="1"/>
  <c r="AG50" i="1"/>
  <c r="AD50" i="1"/>
  <c r="AD49" i="1"/>
  <c r="AD48" i="1"/>
  <c r="AD47" i="1"/>
  <c r="AD46" i="1"/>
  <c r="AG45" i="1"/>
  <c r="AD45" i="1"/>
  <c r="AD44" i="1"/>
  <c r="AD43" i="1"/>
  <c r="AD42" i="1"/>
  <c r="AD41" i="1"/>
  <c r="AD40" i="1"/>
  <c r="AD39" i="1"/>
  <c r="AD38" i="1"/>
  <c r="AD37" i="1"/>
  <c r="AD36" i="1"/>
  <c r="AG35" i="1"/>
  <c r="AD35" i="1"/>
  <c r="AD34" i="1"/>
  <c r="AD33" i="1"/>
  <c r="AD32" i="1"/>
  <c r="AD31" i="1"/>
  <c r="AD30" i="1"/>
  <c r="AD29" i="1"/>
  <c r="AD28" i="1"/>
  <c r="AD27" i="1"/>
  <c r="AD26" i="1"/>
  <c r="AD25" i="1"/>
  <c r="AD24" i="1"/>
  <c r="AD23" i="1"/>
  <c r="AD22" i="1"/>
  <c r="AG21" i="1"/>
  <c r="AD21" i="1"/>
  <c r="AD20" i="1"/>
  <c r="AD19" i="1"/>
  <c r="AD18" i="1"/>
  <c r="AD17" i="1"/>
  <c r="AD16" i="1"/>
  <c r="AD15" i="1"/>
  <c r="AD14" i="1"/>
  <c r="AD13" i="1"/>
  <c r="AD12" i="1"/>
  <c r="AD11" i="1"/>
  <c r="AD10" i="1"/>
  <c r="AD9" i="1"/>
  <c r="AG8" i="1"/>
  <c r="AD8" i="1"/>
  <c r="AD7" i="1"/>
  <c r="AD6" i="1"/>
  <c r="AD5" i="1"/>
  <c r="AD4" i="1"/>
  <c r="AG3" i="1"/>
  <c r="AD3" i="1"/>
  <c r="AG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Angie Paola Jara Rubiano</author>
    <author>tc={5CB2C7BD-A2D9-4975-9C97-EC1FF552CCF2}</author>
    <author>Jenny Andrea Malaver Santos</author>
  </authors>
  <commentList>
    <comment ref="R2" authorId="0" shapeId="0" xr:uid="{53EEADFB-CEAF-4035-92EA-EE6EB51C6A78}">
      <text>
        <r>
          <rPr>
            <b/>
            <sz val="9"/>
            <color indexed="81"/>
            <rFont val="Tahoma"/>
            <family val="2"/>
          </rPr>
          <t>OAP: Se revisará en conjunto con la Oficina de Planeación</t>
        </r>
        <r>
          <rPr>
            <sz val="9"/>
            <color indexed="81"/>
            <rFont val="Tahoma"/>
            <family val="2"/>
          </rPr>
          <t xml:space="preserve">
</t>
        </r>
      </text>
    </comment>
    <comment ref="W76" authorId="1" shapeId="0" xr:uid="{CE9135B8-28B0-4508-9038-DBB531FC35B0}">
      <text>
        <r>
          <rPr>
            <b/>
            <sz val="9"/>
            <color indexed="81"/>
            <rFont val="Tahoma"/>
            <family val="2"/>
          </rPr>
          <t>Angie Paola Jara Rubiano:</t>
        </r>
        <r>
          <rPr>
            <sz val="9"/>
            <color indexed="81"/>
            <rFont val="Tahoma"/>
            <family val="2"/>
          </rPr>
          <t xml:space="preserve">
ESTE DATO FUE MODIFICADO EN EL REPORTE DE MARZO, SE SOLICITO JUSTIFICAR EL AJUSTE AL PROCESO.  DEL 230 SE MODIFICO A 238</t>
        </r>
      </text>
    </comment>
    <comment ref="Z76" authorId="1" shapeId="0" xr:uid="{C76A7DDE-4E07-464E-B9B5-F0D4613A2754}">
      <text>
        <r>
          <rPr>
            <b/>
            <sz val="9"/>
            <color indexed="81"/>
            <rFont val="Tahoma"/>
            <family val="2"/>
          </rPr>
          <t>Angie Paola Jara Rubiano:</t>
        </r>
        <r>
          <rPr>
            <sz val="9"/>
            <color indexed="81"/>
            <rFont val="Tahoma"/>
            <family val="2"/>
          </rPr>
          <t xml:space="preserve">
MODIFICADO EN EL REPORTE DE MARZO, SE SOLICITO JUSTIFICAR EL AJUSTE AL PROCESO.  DEL 932 SE MODIFICO A 924</t>
        </r>
      </text>
    </comment>
    <comment ref="N106" authorId="2" shapeId="0" xr:uid="{A79C609B-AE68-44F4-86E8-C1AF7455D57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revisar histórico y ajustar meta cuatrenio</t>
        </r>
      </text>
    </comment>
    <comment ref="P212" authorId="3" shapeId="0" xr:uid="{FEE1CC43-7D9D-4AFC-A0EE-2E534C19517E}">
      <text>
        <r>
          <rPr>
            <b/>
            <sz val="9"/>
            <color indexed="81"/>
            <rFont val="Tahoma"/>
            <family val="2"/>
          </rPr>
          <t>Jenny Andrea Malaver Santos:</t>
        </r>
        <r>
          <rPr>
            <sz val="9"/>
            <color indexed="81"/>
            <rFont val="Tahoma"/>
            <family val="2"/>
          </rPr>
          <t xml:space="preserve">
Se deja 3 porque se espera que el plan sextorial se aprueb en el primer trimestre</t>
        </r>
      </text>
    </comment>
  </commentList>
</comments>
</file>

<file path=xl/sharedStrings.xml><?xml version="1.0" encoding="utf-8"?>
<sst xmlns="http://schemas.openxmlformats.org/spreadsheetml/2006/main" count="4197" uniqueCount="562">
  <si>
    <t>PLAN DE ACCIÓN ANUAL AÑO 2024 VERSIÓN 1</t>
  </si>
  <si>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</si>
  <si>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</si>
  <si>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</si>
  <si>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</si>
  <si>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</si>
  <si>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</si>
  <si>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</si>
  <si>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</si>
  <si>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Código Producto del Proyecto o Código plan de adquisiciones</t>
  </si>
  <si>
    <t>Proceso Responsable</t>
  </si>
  <si>
    <t>Grupo de trabajo y/o proceso</t>
  </si>
  <si>
    <t>Producto</t>
  </si>
  <si>
    <t>Descripción Meta Plan Estratégico 2023-2026</t>
  </si>
  <si>
    <t>Descripción actividad 2024</t>
  </si>
  <si>
    <t xml:space="preserve">Peso Porcentual de la Actividad en relación con la Meta </t>
  </si>
  <si>
    <t>Indicador Eficacia de cada actividad</t>
  </si>
  <si>
    <t>Fecha Inicio - reporte de la actividad</t>
  </si>
  <si>
    <t>Fecha Fin de la actividad</t>
  </si>
  <si>
    <t>Descripción logros y avances ENERO</t>
  </si>
  <si>
    <t>EVIDENCIA ENERO</t>
  </si>
  <si>
    <t>TOTAL AVANCE CUANTITATIVO ENERO</t>
  </si>
  <si>
    <t xml:space="preserve">Descripción logros y avances del febrero </t>
  </si>
  <si>
    <t>EVIDENCIA FEBRERO</t>
  </si>
  <si>
    <t>TOTAL AVANCE CUANTITATIVO FEBRERO</t>
  </si>
  <si>
    <t>Descripción logros y avances del marzo</t>
  </si>
  <si>
    <t>EVIDENCIA MARZO</t>
  </si>
  <si>
    <t>TOTAL AVANCE CUANTITATIVO MARZO</t>
  </si>
  <si>
    <t xml:space="preserve">TOTAL A LA FECHA </t>
  </si>
  <si>
    <t>Columna1</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</si>
  <si>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</si>
  <si>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</si>
  <si>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</si>
  <si>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</si>
  <si>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</si>
  <si>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r>
      <t>Fortalecer a través de la asistencia técnica a entidades públicas y privadas los procesos de atención,</t>
    </r>
    <r>
      <rPr>
        <b/>
        <sz val="12"/>
        <color theme="1"/>
        <rFont val="Arial"/>
        <family val="2"/>
      </rPr>
      <t xml:space="preserve"> </t>
    </r>
    <r>
      <rPr>
        <sz val="12"/>
        <color theme="1"/>
        <rFont val="Arial"/>
        <family val="2"/>
      </rPr>
      <t>la accesibilidad digital y del espacio físico, y la participación efectiva en beneficio de las personas con discapacidad visual que permitan garantizar el ejercicio de sus derechos</t>
    </r>
  </si>
  <si>
    <t xml:space="preserve">Asistir técnicamente a entidades públicas y privadas para que brinden las condiciones de atención adecuadas para las personas con discapacidad visual </t>
  </si>
  <si>
    <t>PROYECTO MEJORAMIENTO DE LOS PROCESOS DE ATENCIÓN PARA EL BENEFICIO DE LAS PERSONAS CON DISCAPACIDAD VISUAL A NIVEL NACIONAL</t>
  </si>
  <si>
    <t>MP-01</t>
  </si>
  <si>
    <t xml:space="preserve">Asistencia Técnica
</t>
  </si>
  <si>
    <t>Grupo Educación</t>
  </si>
  <si>
    <t xml:space="preserve">SERVICIO DE ASISTENCIA TÉCNICA EN EDUCACIÓN CON ENFOQUE INCLUYENTE Y DE CALIDAD </t>
  </si>
  <si>
    <t>Brindar asistencia técnica a los departamentos para el mejoramiento de los procesos de atención integral de los niños y niñas con discapacidad visual en primera Infancia</t>
  </si>
  <si>
    <t xml:space="preserve">Documentar  experiencias en atención integral de niñas y niños con discapacidad visual  en primera infancia con entidades nacionales, territoriales y locales </t>
  </si>
  <si>
    <t>Número de experiencias documentadas</t>
  </si>
  <si>
    <t>Agosto</t>
  </si>
  <si>
    <t>Diciembre</t>
  </si>
  <si>
    <t>Elaborar propuestas de material didactico para niñas y niños en primera infancia.</t>
  </si>
  <si>
    <t>Propuesta elaborada y aprobada</t>
  </si>
  <si>
    <t>Marzo</t>
  </si>
  <si>
    <r>
      <rPr>
        <b/>
        <sz val="12"/>
        <color theme="1"/>
        <rFont val="Arial"/>
        <family val="2"/>
      </rPr>
      <t>Seguridad Humana y Justicia Socia</t>
    </r>
    <r>
      <rPr>
        <sz val="12"/>
        <color theme="1"/>
        <rFont val="Arial"/>
        <family val="2"/>
      </rPr>
      <t>l - Garantía de Derechos como fundamento de la dignidad humana y condiciones para el bienestar</t>
    </r>
  </si>
  <si>
    <t xml:space="preserve">Gestionar con Escuelas Normales o Instituciones de Educación Superior el desarrollo de programas de formacion en discapacidad visual para la atencion integral de niños y niñas en primera infancia. </t>
  </si>
  <si>
    <t>Numero  de Escuelas Normales o Instituciones de Educación Superior gestionadas</t>
  </si>
  <si>
    <t>Noviembre</t>
  </si>
  <si>
    <t>Brindar asistencia técnica a las Regionales del Instituto Colombiano de Bienestar Familiar y/o Secretarias de Educación para la atención de niñas y niños con discapacidad visual.</t>
  </si>
  <si>
    <t>Número de departamentos asistidos técnicamente en primera infancia</t>
  </si>
  <si>
    <t>Esta meta se empezará a trabajar una vez los referentes de educación realicen sus comisiones de primer y segundo semestre. Para este primer semestre se tienen presupuestadas para el mes de mayo.</t>
  </si>
  <si>
    <t>N/A</t>
  </si>
  <si>
    <t>Seguridad Humana y Justicia Social - Garantía de Derechos como fundamento de la dignidad humana y condiciones para el bienestar</t>
  </si>
  <si>
    <t>Realizar un acompañamiento a las Regionales del Instituto Colombiano de Bienestar Familiar y/o Secretarias de Educación para la atención de niñas y niños con discapacidad visual asistidas técnicamente en el año 2023</t>
  </si>
  <si>
    <t>Número de acompañamientos realizados</t>
  </si>
  <si>
    <t xml:space="preserve">Brindar asistencia técnica en educación a las entidades territoriales para el fortalecimiento de los procesos de atención para las personas con discapacidad visual </t>
  </si>
  <si>
    <t>Gestionar la implementación de la propuesta del programa de formacion "Portafolio de asistencia técnica a instituciones de educación superior para el fortalecimiento de planes de estudios y programas"</t>
  </si>
  <si>
    <t xml:space="preserve">Nùmero de informes de la gestión en las Secretarías de Educación y/o instituciones de educación superior donde que se gestionó la propuesta.   </t>
  </si>
  <si>
    <t xml:space="preserve">Brindar asistencia técnica en coordinación con las Secretarías de Educación  Departamentales para la atención educativa de los estudiantes con discapacidad visual en instituciones educativas de la zona Rural. </t>
  </si>
  <si>
    <t>Número de departamentos asistidos técnicamente</t>
  </si>
  <si>
    <r>
      <t xml:space="preserve">Brindar asistencia técnica a las instituciones educativas de 16 municipios certificados al año en coordinación con las Secretarías de Educación Municipales o Distritales para la atención educativa de estudiantes con discapacidad visual. </t>
    </r>
    <r>
      <rPr>
        <sz val="12"/>
        <color rgb="FFFF0000"/>
        <rFont val="Arial"/>
        <family val="2"/>
      </rPr>
      <t xml:space="preserve"> </t>
    </r>
  </si>
  <si>
    <t>Número de distritos o municipios certificados asistidos técnicamente</t>
  </si>
  <si>
    <t xml:space="preserve">Realizar un acompañamiento en coordinación con las Secretarías de Educación a las entidades territoriales asistidas técnicamente para la atención de estudiantes con discapacidad visual durante el año 2023 </t>
  </si>
  <si>
    <t>Numero de acompañamientos realizados</t>
  </si>
  <si>
    <t>Brindar asesoría a las entidades que lo soliciten a través de la oficina de atención al ciudadano para la atención de estudiantes con discapacidad visual.</t>
  </si>
  <si>
    <t xml:space="preserve">Número de instituciones asesoradas </t>
  </si>
  <si>
    <t xml:space="preserve">Elaborar una propuesta sobre material didactico como un componente de los recursos educativos que contribuyan a optimizar los procesos de atención educativa de los estudiantes con discapacidad visual. </t>
  </si>
  <si>
    <t xml:space="preserve">Propuesta elaborada y aprobada </t>
  </si>
  <si>
    <t xml:space="preserve">Dictar cursos virtuales dirigidos a docentes,familias, agentes educativos, entre otros actores, que sirvan de apoyo para fortalecer los procesos de asistencia técnica.  </t>
  </si>
  <si>
    <t>Número de cursos virtuales dictados</t>
  </si>
  <si>
    <t xml:space="preserve">Brindar asistencia técnica a entidades públicas y privadas para establecer las condiciones que permitan la inclusión de los estudiantes con discapacidad visual en los programas de articulación con la media. </t>
  </si>
  <si>
    <t>Número de asistencias técnicas brindadas a entidades públicas y privadas</t>
  </si>
  <si>
    <t>Octubre</t>
  </si>
  <si>
    <t xml:space="preserve">Gestionar con el ICFES la asesoría en lo relacionado con la pertinencia, accesibilidad y ajustes razonables para facilitar la presentación de las pruebas SABER por parte de las personas con discapacidad visual dependiendo de la solicitud de la entidad </t>
  </si>
  <si>
    <t xml:space="preserve">Número de comunicaciones semestrales elaboradas
</t>
  </si>
  <si>
    <r>
      <t xml:space="preserve">Asesorar a una institución educativa por entidad territorial en el fortalecimiento del trabajo con las familias en el marco de la estrategia alianza familia y escuela para mejorar los procesos de atención educativa y participación de los estudiantes con discapacidad visual. </t>
    </r>
    <r>
      <rPr>
        <sz val="12"/>
        <color rgb="FFFF0000"/>
        <rFont val="Arial"/>
        <family val="2"/>
      </rPr>
      <t xml:space="preserve"> </t>
    </r>
  </si>
  <si>
    <t xml:space="preserve">Número de instituciones educativas por entidad territorial asesoradas en el tema de familia </t>
  </si>
  <si>
    <t xml:space="preserve">Elaborar contenidos de carácter técnico que apoyen los procesos de atención educativa de estudiantes con discapacidad visual </t>
  </si>
  <si>
    <t xml:space="preserve">Número de cartillas elaboradas como apoyo a los procesos de atención educativa de estudiantes con discapacidad visual </t>
  </si>
  <si>
    <t>MP-02</t>
  </si>
  <si>
    <t>Gestionar a través del Ministerio de Educación Nacional la entrega de títulos por parte de las editoriales para la producción en braille, tinta macrotipo, relieve y estructuración en formato digital accesible en el marco de la política pública de recursos educativos</t>
  </si>
  <si>
    <t>Número de titulos recibidos por parte de las editoriales para producción</t>
  </si>
  <si>
    <t>Febrero</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</si>
  <si>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</si>
  <si>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</si>
  <si>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</si>
  <si>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</si>
  <si>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Gestión con Valores para Resultados</t>
  </si>
  <si>
    <t>Fortalecer la capacidad institucional y la gestión de los procesos institucionales para avanzar en la implementación de las políticas del Modelo Integrado de Planeación y Gestión</t>
  </si>
  <si>
    <t>Fortalecer la capacidad de gestión de los procesos para avanzar en la implementación del Modelo Integrado de Planeación en la Entidad</t>
  </si>
  <si>
    <t>PROYECTO OPTIMIZACIÓN DE LAS CAPACIDADES INSTITUCIONALES PARA FORTALECER LA GESTIÓN DE LOS PROCESOS A NIVEL NACIONAL</t>
  </si>
  <si>
    <t>OC-02</t>
  </si>
  <si>
    <t>SERVICIO DE IMPLEMENTACIÓN SISTEMAS DE GESTIÓN</t>
  </si>
  <si>
    <t>Fortalecer la implementación del Modelo Integrado de planeación y gestión</t>
  </si>
  <si>
    <t xml:space="preserve">Realizar seguimiento trimestral a los indicadores del proceso y registrarlo en el Software del Sistema Integrado de Gestión </t>
  </si>
  <si>
    <t>Seguimiento trimestral de indicadores de gestión realizado</t>
  </si>
  <si>
    <t xml:space="preserve"> Grupo Gestión Interinstitucional</t>
  </si>
  <si>
    <t xml:space="preserve">Brindar asistencia técnica a entidades públicas y privadas para promover la inclusión laboral de las personas con discapacidad visual   </t>
  </si>
  <si>
    <t>Brindar asistencia técnica a entidades del orden nacional y gremios empresariales para la promoción y vinculación laboral de las personas con discapacidad visual.</t>
  </si>
  <si>
    <t>Número de asistencias técnicas brindadas a entidades del orden nacional y gremios empresariales</t>
  </si>
  <si>
    <t>Se realiza asistencia técnica a la empresa C&amp;C (asesoría y acompañamiento), durante el mes de febrero de 2024, las evidencias (informes 1 y 2, reposan en carpeta de actividad 1.  del drive)</t>
  </si>
  <si>
    <t>Las evidencias (informes 1 y 2, reposan en carpeta de actividad 1.  del drive)
(Verificada OAP)</t>
  </si>
  <si>
    <t>Se realiza asistencia técnica a la Universidad Nacional de Colombia y a la CNSC  (asesoría y acompañamiento), durante el mes de marzo de 2024, las evidencias (informes 1 y 2, reposan en carpeta de actividad 1.  del drive)</t>
  </si>
  <si>
    <t>Las evidencias (informes 1 y 2, reposan en carpeta de actividad 1.  del drive) 
(Verificada OAP)</t>
  </si>
  <si>
    <t xml:space="preserve">Brindar asistencia técnica a entidades públicas y privadas para promover la inclusión laboral de las personas con discapacidad visual  </t>
  </si>
  <si>
    <t>Brindar asistencia técnica a entidades del orden territorial para la promoción y vinculación laboral de las personas con discapacidad visual.</t>
  </si>
  <si>
    <t>Número departamentos asistidos tecnicamente al para la promoción y vinculación laboral</t>
  </si>
  <si>
    <t>Se realizan asesorías a entidades con seguimeinto en el siguiente trimestre</t>
  </si>
  <si>
    <t>Se realizan asesorias a entidades del orden territorial SENA - Bogotá, y entidades privadas, con seguimiento en los proximos meses</t>
  </si>
  <si>
    <t>Las evidencias (informes 1 y 2, reposan en carpeta de actividad 2.  del drive)</t>
  </si>
  <si>
    <t>Realizar un acompañamiento a las entidades del orden territorial para la promoción y vinculación laboral de las personas con discapacidad visual.</t>
  </si>
  <si>
    <t>Brindar asistencia técnica a la Unidad del Servicio Público de Empleo y SENA para que se generen las condiciones que contribuyan a  la vinculación laboral de las personas con discapacidad visual en las diferentes modalidades de trabajo.</t>
  </si>
  <si>
    <t>Número de asistencias Técnicas brindadas a las entidades de intermedicación  laboral</t>
  </si>
  <si>
    <t>Las primeras comisiones, por necesidades de logística internas del Instituto y de los territorios se llevara a cabo apartir del mes de junio de 2024</t>
  </si>
  <si>
    <t>Realizar un acompañamiento  a las entidades asistidas tecnicamente en el año 2023 en intermediación laboral (SENA, Cajas de Compensaciòn y Universidades) para que se generen las condiciones que contribuyan a  la vinculación laboral de las personas con discapacidad visual en las diferentes modalidades de trabajo.</t>
  </si>
  <si>
    <t xml:space="preserve">Aplicar el instrumento de "Caracterización de  inclusión social, laboral y productiva", en coordinación con entidades públicas y privadas para identificar los perfiles ocupacionales  de la población con discapacidad </t>
  </si>
  <si>
    <t>Número de personas con perfil identificado</t>
  </si>
  <si>
    <t>Estructurar el curso de habilidades socioemocionales para el fortalecimiento de las competencias laborales  de la poblacion con discapacidad visual.</t>
  </si>
  <si>
    <t>Cursos estructurado</t>
  </si>
  <si>
    <t>Junio</t>
  </si>
  <si>
    <t>Dictar curso de habilidades socioemocionales para el fortalecimiento de las competencias laborales  de la poblacion con discapacidad visual.</t>
  </si>
  <si>
    <t>Cursos dictado</t>
  </si>
  <si>
    <t>Julio</t>
  </si>
  <si>
    <t>Brindar asistencia tecnica en coordinación con el SENA y otros para la atencion de las personas con discapacidad visual.</t>
  </si>
  <si>
    <t xml:space="preserve">Número de asistencias técnicas brindadas  </t>
  </si>
  <si>
    <t xml:space="preserve">Gestionar el desarrollo de cursos gestionados que fortalezcan las competencias laborales de las personas con discapacidad visual. </t>
  </si>
  <si>
    <t>Número de cursos que fortalezcan las competencias laborales gestionadas</t>
  </si>
  <si>
    <t>Asesorar a las entidades o poblacion con discapacidad visula que lo soliciten para la promocion de la vinculación laboral de las personas con discapacidad visual</t>
  </si>
  <si>
    <t>Número de entidades y/o población con discapacidad visual asesoradas para la promocion de la vinculación laboral</t>
  </si>
  <si>
    <t>Brindar asesoria en la creación y fortalcimiento de ideas de negocios y/o empredimientos de las personas con discapacidad visual ensus diferentes niveles de desarrollo</t>
  </si>
  <si>
    <t>Numero de asesorias brindadas a personas con discapacidad  visual en ideas de negocio y/o emprendimientos</t>
  </si>
  <si>
    <t xml:space="preserve">Gestionar propuesta en coordinación con cámaras de comercio, emprende Colombia, y cámara de diversidad o entidades relacionadas,  orientadas a fortalecer las unidades productivas de las personas con discapacidad. </t>
  </si>
  <si>
    <t>Propuesta divulgada con las entidades para fortalecer las unidades productivas de las personas con discapacidad elaborada</t>
  </si>
  <si>
    <t>Garantias hacia un mundo sin barreras para las personas con discapacidad - accesibilidad para la inclusión social y productividad de las personas con discapacidad</t>
  </si>
  <si>
    <t>Grupo Accesibilidad</t>
  </si>
  <si>
    <t>Brindar asistencia técnica a entidades públicas y privadas en temas de acceso a la información para personas con discapacidad visual</t>
  </si>
  <si>
    <t>Elaborar 1 contenido técnico sobre los principios y criterios de accesibilidad web</t>
  </si>
  <si>
    <t>Contenido de carácter técnico accesibilidad web elaborado, aprobado y remitido a la Oficina de comunicación</t>
  </si>
  <si>
    <t xml:space="preserve">Elaborar un documento técnico para la implementación de los criterios de accesibilidad web </t>
  </si>
  <si>
    <t>Documento elaborado, aprobado y remitido a la Oficina de comunicación</t>
  </si>
  <si>
    <t>Mayo</t>
  </si>
  <si>
    <t xml:space="preserve">Elaborar el contenido técnico de un (1) spot en el tema de accesibilidad </t>
  </si>
  <si>
    <t>Documento elaborado aprobado y remitido a la Oficina de comunicación</t>
  </si>
  <si>
    <t>Seguridad Humana y Justicia Social - Politica de inclusión productiva con trabajo decente y apoyo al emprendimiento</t>
  </si>
  <si>
    <t xml:space="preserve">Estructurar los  contenidos del curso de documentos digitales accesibles en la plataforma Moodle institucional 
</t>
  </si>
  <si>
    <t>Curso estructurado en la plataforma moodle institucional</t>
  </si>
  <si>
    <t xml:space="preserve">Dictar los cursos de Tecnología especializada  y el curso de documentos digitales accesibles a través de la plataforma Moodle institucional 
</t>
  </si>
  <si>
    <t>Numero de cursos dictados a través de la plataforma Moodle institucional</t>
  </si>
  <si>
    <t>Asesorar a entidades públicas y privadas  en temas de accesibilidad y acceso a la informacion para contribuir al ejercicio de los derechos de las personas con discapacidad visual</t>
  </si>
  <si>
    <t xml:space="preserve">Número de Asesorías realizadas a entidades públicas o privadas </t>
  </si>
  <si>
    <t xml:space="preserve">Número de Asistencias técnicas  realizadas a entidades públicas y privadas </t>
  </si>
  <si>
    <t xml:space="preserve">No se presento avance </t>
  </si>
  <si>
    <t>Asesorar a entidades públicas, privadas y/o personas naturales en el uso o desarrollo de tecnología especializada para el acceso a la información de personas con discapacidad en distintos ambitos.</t>
  </si>
  <si>
    <t>Número de asesorías realizadas a entidades públicas, privadas y/o personas naturales en el uso o desarrollo de tecnología</t>
  </si>
  <si>
    <t>Elaborar 1 documento técnico para orientar la implementación de scribs del lector de pantalla JAWS</t>
  </si>
  <si>
    <t>Documento técnico elaborado aprobado y remitido a la Oficina de comunicación</t>
  </si>
  <si>
    <t xml:space="preserve">Gestión con Instituciones de Educación Superior y o el SENA, la implementación y certificación  de cursos de formación en accesibilidad digital y web </t>
  </si>
  <si>
    <t xml:space="preserve">Número de informes semestrales con la gestión adelantada con las entidades
</t>
  </si>
  <si>
    <t>Brindar asistencia técnica a entidades públicas y privadas en temas de accesibilidad del espacio físico.</t>
  </si>
  <si>
    <t xml:space="preserve">Elaborar un instrumento para la verificación de criterios de accesibilidad al espacio físico por parte de las entidades que reciban asesoría del INCI y un documento guía para las entidades públicas y privadas sobre la implementación de los criterios de accesibilidad al espacio físico </t>
  </si>
  <si>
    <t>Contenidos de carácter técnico de accesibilidad al espacio fisico elaborados to técnico elaborado aprobado y remitido a la Oficina de comunicación  (instrumento y documento guia)</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</si>
  <si>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</si>
  <si>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</si>
  <si>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Enero</t>
  </si>
  <si>
    <t xml:space="preserve">Brindar asistencia técnica a entidades publicas y privadas en temas de accesibilidad al espacio físico para contribuir al ejercicio de los derechos de las personas con discapacidad visual </t>
  </si>
  <si>
    <t>Numero asistencias tecnicas brindadas a entidades publicas o privadas</t>
  </si>
  <si>
    <t>Se realizó acompañamiento a 4 entidades que fueron asesoradas en meses anteriores.(Infinity care SAS, Concesión Autovia sas, Liceo Francés, Fundación Botin)</t>
  </si>
  <si>
    <t>Informe de acompañamiento a las 4 entidades cargado en el DRIVE.
VERIFICADO OAP</t>
  </si>
  <si>
    <t>Documento elaborado aprobado y remitido a la Oficina de comunicación  (instrumento y documento guia)</t>
  </si>
  <si>
    <t>Gestión con Instituciones de Educación Superior y o el SENA, la implementación de cursos de formación al espacio fìsico</t>
  </si>
  <si>
    <t>Número de informes semestrales con la gestion adelantada con las instituciones de educación superior</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</si>
  <si>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</si>
  <si>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 Comunicaciones</t>
  </si>
  <si>
    <t>Desarrollar campañas de comunicación para posicionar el INCI como entidad referente en la temática de discapacidad visual</t>
  </si>
  <si>
    <t xml:space="preserve">Elaborar el plan de comunicaciones 
</t>
  </si>
  <si>
    <t>Plan de comunicaciones elaborado</t>
  </si>
  <si>
    <t>Realizar seguimiento mensual al plan de comunicaciones</t>
  </si>
  <si>
    <t>Porcentaje ejecución del plan</t>
  </si>
  <si>
    <t>Desarrollar campañas de comunicación para posicionar el INCI como entidad referente en la tematica de discapacidad visual</t>
  </si>
  <si>
    <t xml:space="preserve">Número de campañas desarrolladas y  divulgadas en diferentes medios de acuerdo con la campaña </t>
  </si>
  <si>
    <t xml:space="preserve">Se desarrollaron avances en las campañas: Braille: estrategia Día Mundial y natalicio de Louis Braille (33% avance Plan) . </t>
  </si>
  <si>
    <t xml:space="preserve">Seguimiento en Plan de Comunicaciones 2024.
Verificado OPA 
</t>
  </si>
  <si>
    <t xml:space="preserve">Avances en la campaña INCIRadio: Estrategia día Mundial de la radio (50%),  incluye participación ciudadana. Avance en campaña Gestión Interinstitucional: estrategia de ofertas laborales (10%) y campaña La Tienda INCI: estrategia de promoción de materiales incluida engrevista en el programa INCI, ¿Cómo vamos?
</t>
  </si>
  <si>
    <t>Concepto de campaña
Publicaciones en canales institucionales 
Piezas construidas PDF
y audiovisual</t>
  </si>
  <si>
    <t>En marzo se adelanto una (1) campaña denominada "Somos incluyentes". 
Adicionalmente se presento avance  en cinco (5) campañas</t>
  </si>
  <si>
    <t xml:space="preserve">Carpeta DRIVE SIG de la OAP </t>
  </si>
  <si>
    <t>Ejecutar el cronograma para la actualización de los contenidos de los micrositios de la página web</t>
  </si>
  <si>
    <t xml:space="preserve">Porcentaje de ejecución de la actualización </t>
  </si>
  <si>
    <t>Adoptar un Manual de Identidad Visual de la Entidad acorde con lo establecido en la Ley 2345 del 30/12/2023</t>
  </si>
  <si>
    <t>Porcentaje de ejecución de la actualización 
Y Adopciòn del manual</t>
  </si>
  <si>
    <t>Actualizar el catalogo de servicios del INCI</t>
  </si>
  <si>
    <t>Catalogo actualizado</t>
  </si>
  <si>
    <t>Abril</t>
  </si>
  <si>
    <t>Gestionar la distribución del catalogo a los grupos de valor</t>
  </si>
  <si>
    <t>Número de catalogos distribuidos (500 en físico y 500 digitales)</t>
  </si>
  <si>
    <t>Elaborar un video institucional de presentación de servicios actualizado</t>
  </si>
  <si>
    <t xml:space="preserve">Video Institucional elaborado y divulgado </t>
  </si>
  <si>
    <t>Diseñar y difundir dos spots en el tema de accesibilidad</t>
  </si>
  <si>
    <t>Spots difundidos</t>
  </si>
  <si>
    <t>Liderar el desarrollo de un evento para la gestión y promoción del tema de accesibilidad</t>
  </si>
  <si>
    <t>Evento realizado</t>
  </si>
  <si>
    <t>Diseñar una estrategia en conjunto con el proceso de unidades productivas para el marcadeo de los productos y servicos de la Imprenta Nacional para Ciegos y La Tienda INCI</t>
  </si>
  <si>
    <t>Estrategia diseñada y  Implementada</t>
  </si>
  <si>
    <t>Realizar seguimiento de la interacción de la audiencia en las campañas digitales</t>
  </si>
  <si>
    <t>Número de seguimientos trimestrales realizados</t>
  </si>
  <si>
    <t>Realizar el programa INCI Noticias como apoyo a la estrategia de rendición de cuentas</t>
  </si>
  <si>
    <t>Número de programas INCI Noticias realizados</t>
  </si>
  <si>
    <t>Gestionar con el Ministerio de Tecnologías de la Información y las Comunicaciones la reglamentación de lenguaje inclusivo (Terminología sin discriminación), la comunicación incluyente (accesible)  y la audiodescripción en mensajes institucionales</t>
  </si>
  <si>
    <t>Número de Infomes semestrales elaborados con la gestion realizada con el Ministerio.</t>
  </si>
  <si>
    <t xml:space="preserve">Desarrollar talleres trimestralmente con las entidades generadoras de contenidos sobre comunicación incluyente en alianza con la Radio Televisión Nacional de Colombia -RTVC- </t>
  </si>
  <si>
    <t>Numero de talleres trimestrales realizados</t>
  </si>
  <si>
    <t>Producir material, productos o recursos en formatos accesibles para el acceso a la información y el conocimiento de las personas con discapacidad visual</t>
  </si>
  <si>
    <t xml:space="preserve">Número de seguimientos trimestrales realizados a los indicadores de gestión en el Software del Sistema Integrado de Gestión </t>
  </si>
  <si>
    <t xml:space="preserve">SERVICIO DE PRODUCCIÓN DE CONTENIDOS Y AJUSTES RAZONABLES PARA PROMOVER Y GARANTIZAR EL ACCESO A LA INFORMACIÓN Y A LA COMUNICACIÓN PARA PERSONAS CON DISCAPACIDAD </t>
  </si>
  <si>
    <t>Dotar con material en tinta, braille, relieve o recursos educativos digitales accesibles a entidades públicas y/o privadas para apoyar los servicios que estas entidades ofrecen a las personas con discapacidad visual</t>
  </si>
  <si>
    <t xml:space="preserve">Dotar con material en tinta, braile, relieve o recursos educativos digitales accesibles a los establecimientos educativos para apoyar los servicios que estas entidades ofrecen a la población. </t>
  </si>
  <si>
    <t>Número de instituciones dotadas</t>
  </si>
  <si>
    <t xml:space="preserve">En el momento no se han empezado a realizar dotaciones de material para las IE. Sobre temas de dotación se reenviaron tres cajas de material devueltas en 2023 ya que los colegios ya habian salido a vacaciones y se envio un material didactico en donación.Sin embargo, estos dos temas no entran dentro de las evidencias de este apartado. </t>
  </si>
  <si>
    <t>En el momento no se han empezado a realizar dotaciones de material para las IE. Sobre temas de dotación se reenviaron tres cajas de material devueltas en 2023 ya que los colegios ya habian salido a vacaciones y se envio un material didactico en donación.Sin embargo, estos dos temas no entran dentro de las evidencias de este apartado.</t>
  </si>
  <si>
    <t>En el momento no se han empezado a realizar dotaciones de material para las IE. Las primeras dotaciones estan presupuestadas en el mes de abril.</t>
  </si>
  <si>
    <t>Evaluación de resultados</t>
  </si>
  <si>
    <t>Dotar con material en tinta, braile, relieve o recursos educativos digitales accesibles a entidades publicas y/o privadas para apoyar los servicios que estas entidades ofrecen a las personas con discapacidad visual</t>
  </si>
  <si>
    <t>Número de entidades dotadas</t>
  </si>
  <si>
    <t>Producción radial y audiovisual</t>
  </si>
  <si>
    <t>Producir y emitir contenidos radiales para promover la inclusión de las personas con discapacidad visual</t>
  </si>
  <si>
    <t xml:space="preserve">Definir e implementar a través de INCIRADIO, una estrategia a nivel nacional como apoyo a los procesos de asistencia técnica </t>
  </si>
  <si>
    <t>Estrategia Implementada</t>
  </si>
  <si>
    <t>Realizar grabación y emisión de programas</t>
  </si>
  <si>
    <t>Número de programas emitidos</t>
  </si>
  <si>
    <t xml:space="preserve">No se presentaron avances </t>
  </si>
  <si>
    <t>Se realizaron grabaciones de programas para la emisora INCIRadio</t>
  </si>
  <si>
    <t>Se adjunta formato con listado de los programas</t>
  </si>
  <si>
    <t>Realizar grabación y publicación de Podcast , separadores y miniprogramas</t>
  </si>
  <si>
    <t>Número de contenidos publicados</t>
  </si>
  <si>
    <t>Se hicieron podcast, capsulas y promos</t>
  </si>
  <si>
    <t>Envío formato de calidad y registro de producción</t>
  </si>
  <si>
    <t>Se realizaron mini programas, capsulas, vestidos de programas y podcast para la emisora INCIRadio y su canal de Spotify</t>
  </si>
  <si>
    <t xml:space="preserve">Se adjunta formato con listado de lo producido </t>
  </si>
  <si>
    <t>Se adjunta formato con listado de lo producido</t>
  </si>
  <si>
    <t>Producir y publicar contenidos audiovisuales para promover la inclusión de las personas con discapacidad visual</t>
  </si>
  <si>
    <t>Elaborar el cronograma para la producción de contenidos audiovisuales</t>
  </si>
  <si>
    <t>Cronograma elaborado</t>
  </si>
  <si>
    <t>Crear y publicar contenido audiovisual  para personas con discapacidad visual</t>
  </si>
  <si>
    <t>Contenidos audiovisuales creados y publicados</t>
  </si>
  <si>
    <t>Se hicieron shorts sobre el dia del braille</t>
  </si>
  <si>
    <t>Envío formato de calidad productos Audiovisuales</t>
  </si>
  <si>
    <t>Se hicieron videos del dia de la radio, dia cero discriminación, animaciones para logos y revisión de guiones para futuros proyectos</t>
  </si>
  <si>
    <t>Se hicieron videos del dia del glaucoma, dia de la baldosa podotáctil, lazarillo y noticiero</t>
  </si>
  <si>
    <t>Asesorar a entidades públicas, privadas y personas naturales para la elaboración y adaptación de contenidos audiovisual con accesibilidad</t>
  </si>
  <si>
    <t>Numero de entidades y personas naturales asesoradas en  la elaboración de contenidos audiovisuales con accesibilidad</t>
  </si>
  <si>
    <t xml:space="preserve">Unidades Productivas
</t>
  </si>
  <si>
    <t>Promover la adquisición de productos especializados para las personas con discapacidad visual</t>
  </si>
  <si>
    <t xml:space="preserve">Ofertar productos especializados para las personas con discapacidad visual </t>
  </si>
  <si>
    <t>Número de productos especializados adquiridos</t>
  </si>
  <si>
    <t>Se realizó la asistencia técnica para la compra de productos ed la Tienda INCI, de acuerdo a las necesidades de los usuarios y la disponibilidad de inventario de la misma. 
Por retrasos en la implementación del Nuevo Sistema de Facturación Electrónica de SIIF Nación no se ha podido realizar facturación de la ventas del mes de enero.</t>
  </si>
  <si>
    <t>Informe de ventas de enero y febrero de 2024</t>
  </si>
  <si>
    <t>Se realizó la asistencia técnica para la compra de productos ed la Tienda INCI, de acuerdo a las necesidades de los usuarios y la disponibilidad de inventario de la misma. 
Por retrasos en la implementación del Nuevo Sistema de Facturación Electrónica de SIIF Nación no se ha podido realizar facturación de la ventas del mes de febrero.</t>
  </si>
  <si>
    <t>De acuerdo a las necesidades de los usuarios y la disponibilidad de inventario de la misma, se realizan las ventas de productos accesibles. 
Por retrasos en la implementación del Nuevo Sistema de Facturación Electrónica de SIIF Nación, hasta el mes de abril de 2024 se inicia el proceso de facturación.</t>
  </si>
  <si>
    <t>Orientar la adquisición de productos especializados para las personas con discapacidad visual</t>
  </si>
  <si>
    <t>Número de orientaciones para la adquisición de productos especializados brindadas</t>
  </si>
  <si>
    <t xml:space="preserve">Producir libros, textos y material en tinta, macrotipo, sistema braille y relieve para las personas con discapacidad visual </t>
  </si>
  <si>
    <t>Elaborar la programación anual de producción interna</t>
  </si>
  <si>
    <t>Programación anual de producción interna elaborada</t>
  </si>
  <si>
    <t>Realizar seguimiento a la programación de producción</t>
  </si>
  <si>
    <t>Número de seguimientos a la programación  de producción realizados</t>
  </si>
  <si>
    <t>Número de libros, textos y material en tinta, macrotipo, sistema braille y relieve producidos</t>
  </si>
  <si>
    <t>Se realiza productos accesibles para dotación y los calendarios institucionales</t>
  </si>
  <si>
    <t>Remisiones Ineditto Enero 2024</t>
  </si>
  <si>
    <t>Se realiza productos accesibles para dotación institucionales, facturas de servicios públicos, clises farmaceuticos entre otras solicitudes</t>
  </si>
  <si>
    <t>Remisiones Ineditto Febrero 2024</t>
  </si>
  <si>
    <t>Remisiones Ineditto Marzo 2024</t>
  </si>
  <si>
    <t>Elaborar en acompañamiento con el grupo de accesibilidad  la señalización para los espacios físicos de la Entidad</t>
  </si>
  <si>
    <t>Nùmero de pisos con señalización instaladada</t>
  </si>
  <si>
    <t xml:space="preserve">Realizar estudio para analizar la capacidad de la imprenta en relación con las máquinas, el recurso humano, infraestructura e insumos para cada línea de producción 
</t>
  </si>
  <si>
    <t>Estudio realizado</t>
  </si>
  <si>
    <t>Actualizar los documentos del  SIG del proceso de Unidades Productivas y gestionar su migración al Sofware SIG</t>
  </si>
  <si>
    <t>Porcentaje de ejecución del cronograma SIG</t>
  </si>
  <si>
    <t xml:space="preserve">Revisar, actualizar y realizar seguimiento trimestral a los indicadores del proceso y registrarlo en el Software del Sistema Integrado de Gestión </t>
  </si>
  <si>
    <t>Número de seguimientos trimestrales realizados a los indicadores de gestión</t>
  </si>
  <si>
    <t xml:space="preserve">Centro Cultural
</t>
  </si>
  <si>
    <t>Producir y/o adaptar productos o recursos en formatos accesibles para el acceso a la información y el conocimiento de las personas con discapacidad visual</t>
  </si>
  <si>
    <t xml:space="preserve">Elaborar el cronograma de estructuración, catalogación y publicación de documentos de la Biblioteca Virtual para Ciegos
</t>
  </si>
  <si>
    <t>Seguimiento del cronograma de estructuración,  catalogación y publicación de documentos de la Biblioteca Virtual para Ciegos</t>
  </si>
  <si>
    <t>Número de seguimientos realizados al cronograma</t>
  </si>
  <si>
    <t>Estructurar documentos en formatos digitales accesibles para la Biblioteca Virtual para Ciegos</t>
  </si>
  <si>
    <t>Número de documentos en formatos digitales accesibles estructurados</t>
  </si>
  <si>
    <t>Publicar documentos estructurados y catalogados en formatos digitales accesibles para la Biblioteca Virtual para Ciegos</t>
  </si>
  <si>
    <t>Número de documentos estructurados y catalogados  en formatos digitales accesibles  publicados</t>
  </si>
  <si>
    <t>Se publicaron 46 documentos digitales accesibles.</t>
  </si>
  <si>
    <t>Relación de registro, plan operativo.</t>
  </si>
  <si>
    <t>Relación de registro, plan operativo.
VERIFICADO DRIVE</t>
  </si>
  <si>
    <t>Brindar soporte en el registro y uso de la Biblioteca Virtual para Ciegos</t>
  </si>
  <si>
    <t>Número de soportes realizados</t>
  </si>
  <si>
    <t xml:space="preserve">Realizar seguimiento al uso de la Biblioteca Virtual para Ciegos
</t>
  </si>
  <si>
    <t xml:space="preserve">Número de informes  de seguimiento trimestrales realizados </t>
  </si>
  <si>
    <t xml:space="preserve">Articular con el Ministerio de Educación acciones de promoción de lectura y escritura en el marco de la politica LEOBE para el acceso al conocimiento de las personas con discapacidad visual  
</t>
  </si>
  <si>
    <t xml:space="preserve">Número de informes semestrales  realizados </t>
  </si>
  <si>
    <t>Publicar los recursos de la producción realizada por los procesos misionales de la entidad</t>
  </si>
  <si>
    <t>Número de recursos  publicados en CENDOC</t>
  </si>
  <si>
    <t xml:space="preserve">Dictar 1 curso virtual semestral para la estructuracion de textos </t>
  </si>
  <si>
    <t>Curso virtual para la estructuración de textos dictado</t>
  </si>
  <si>
    <t>Septiembre</t>
  </si>
  <si>
    <t>Realizar talleres especializados en temas relacionados con la discapacidad visual</t>
  </si>
  <si>
    <t>Elaborar cronograma de los talleres especializados en discapacidad visual</t>
  </si>
  <si>
    <t>Cronograma de talleres especializados elaborado</t>
  </si>
  <si>
    <t>Realizar seguimiento al cronograma de los talleres especializados en discapacidad visual</t>
  </si>
  <si>
    <t>Número de talleres especializados realizados (ejecución cronograma)</t>
  </si>
  <si>
    <t>Se realizaron talleres y asesorias especializadas.</t>
  </si>
  <si>
    <t>Listados de asistencia a los espacios, plan operativo.</t>
  </si>
  <si>
    <t>Listados de asistencia a los espacios, plan operativo.
VERIFICADO DRIVE</t>
  </si>
  <si>
    <t xml:space="preserve">Ejecutar y reportar trimestralmente el avance las acciones establecidas en el Plan Unico de Mejoramiento Institucional  </t>
  </si>
  <si>
    <t xml:space="preserve">Porcentaje de avance trimestral del plan unico de mejoramiento Institucional </t>
  </si>
  <si>
    <t>Actualizar los documentos del SIG del proceso centro cultural y gestionar su migración al Software SIG</t>
  </si>
  <si>
    <t>Porcentaje de documentos actualizados y migrados al software del SIG</t>
  </si>
  <si>
    <t xml:space="preserve">Fortalecer la participación incidente, la generación del conocimiento y la inclusión social de las personas con discapacidad visual   </t>
  </si>
  <si>
    <t>MP-03</t>
  </si>
  <si>
    <t xml:space="preserve">SERVICIO DE PROMOCIÓN Y DIVULGACIÓN DE LOS DERECHOS DE LAS PERSONAS CON DISCAPACIDAD </t>
  </si>
  <si>
    <t>Asesorar propuestas y proyectos de investigación en el tema de discapacidad visual</t>
  </si>
  <si>
    <t xml:space="preserve">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</si>
  <si>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Ejercicio investigativo de nivel 2 desarrollado </t>
  </si>
  <si>
    <t xml:space="preserve">Asesorar a entidades públicas, privadas y personas naturales para el desarrollo de propuestas o proyectos investigativos en temas relacionados con discapacidad visual. </t>
  </si>
  <si>
    <t>Número de asesorías a entidades públicas, privadas y personas naturales realizadas</t>
  </si>
  <si>
    <t>Apoyar el desarrollo de ejercicios investigativos relacionados con la discapacidad visual y la implementación de estrategias para la generación y producción del conocimiento</t>
  </si>
  <si>
    <t>Ejercicios investigativos relacionados con la discapacidad visual apoyados</t>
  </si>
  <si>
    <r>
      <rPr>
        <b/>
        <sz val="12"/>
        <color theme="1"/>
        <rFont val="Arial"/>
        <family val="2"/>
      </rPr>
      <t>Garantias hacia un mundo sin barreras para las personas con discapacidad</t>
    </r>
    <r>
      <rPr>
        <sz val="12"/>
        <color theme="1"/>
        <rFont val="Arial"/>
        <family val="2"/>
      </rPr>
      <t xml:space="preserve"> -Un movimiento social de discapacidad cohesionado que incida en asuntos públicos </t>
    </r>
  </si>
  <si>
    <t xml:space="preserve">Brindar asesoría a organizaciones sociales y personas con discapacidad visual para la participación y el ejercicio de sus derechos </t>
  </si>
  <si>
    <t>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t>
  </si>
  <si>
    <t>Realizar un acompañamiento a los representantes de los grupos asociativos y  a los representantes de las personas con discapacidad visual ante los  comites territoriales de discapacidad asistidos tecnicamente en el año 2023.
Para fortalcer su participación incidente en coordinación con entidades de orden nacional y territorial</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</si>
  <si>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</si>
  <si>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</si>
  <si>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Realizar un acompañamiento para fortalecer la articulacion interinstitucional con lo comites departamentales, municipales y distriltales asistidos tecnicamente en el año 2023 para el desarrollo de las acciones que promuevan la inclusión de las personas con discapacidad visual de acuerdo con la Politica publica</t>
  </si>
  <si>
    <t xml:space="preserve">Elaborar contenidos de carácter técnico que apoyen los procesos de participación ciudadana de las personas con discapacidad visual </t>
  </si>
  <si>
    <t>Número de documentos técnicos elaborados</t>
  </si>
  <si>
    <t xml:space="preserve">Desarrollar acciones que contribuyan al ejercicio de los derechos de las personas con discapacidad visual </t>
  </si>
  <si>
    <t xml:space="preserve">Participar en los espacios Técnicos del Sistema Nacional de Discapacidad </t>
  </si>
  <si>
    <t>Número de informes semestrales de participación</t>
  </si>
  <si>
    <t>Gestionar los espacios para la reglamentación de la implementación de la Ley 2266 de 2022 (Bastòn)</t>
  </si>
  <si>
    <t xml:space="preserve">Número de informes semestrales elaborados </t>
  </si>
  <si>
    <t xml:space="preserve">Consolidar plan y hacer seguimiento al mismo, para determinar las acciones a desarrollar que conlleven al diseño de la línea base de la reglamentación como directriz por parte del INCI en el marco de la ley 2265 de 2022 </t>
  </si>
  <si>
    <t>Avance en el plan de trabajo para la reglamentación</t>
  </si>
  <si>
    <t xml:space="preserve">Elaborar conceptos técnicos y juridicos que contribuyan a la garantia de los derechos de las personas con discapacidad visual
  </t>
  </si>
  <si>
    <t>Número de conceptos tecnicos y juridicos elaborados</t>
  </si>
  <si>
    <t>Brindar asesoría a organizaciones y personas con discapacidad para el acceso efectivo a la oferta (social) institucional pública orientada a la inclusión y la garantía de derechos</t>
  </si>
  <si>
    <t>Espacios de asesoría a organizaciones y/o grupos de personas</t>
  </si>
  <si>
    <t>Elaborar material y documentos técnicos para promover el el acceso efectivo a la oferta institucional pública y la garantia de los derechos</t>
  </si>
  <si>
    <t>Se inició con la realización de los documentos técnicos para promover el el acceso efectivo a la oferta institucional pública y la garantia de los derechos, que culminará con su entrega en el mes de noviembre de 2024</t>
  </si>
  <si>
    <r>
      <t>Participar en los espacios que aporten para el mejoramiento de las condiciones de atención educativa de las personas con discapacidad visual (ICBF, LEOBE, ICFES, MEN, RED DE UNIVERSIDADES).</t>
    </r>
    <r>
      <rPr>
        <sz val="12"/>
        <color rgb="FFFF0000"/>
        <rFont val="Arial"/>
        <family val="2"/>
      </rPr>
      <t xml:space="preserve"> </t>
    </r>
  </si>
  <si>
    <t>Desarrollar acciones para dar cumplimiento a la Ley 2090 de 2021 en lo relacionado con el intercambio transfronterizo de textos  para fortalecer la Biblioteca Virtual para Ciegos  para el acceso a la información de las personas con discapacidad visual</t>
  </si>
  <si>
    <t>Mejorar la accesibilidad de la infraestructura física para una óptima prestación de los servicios</t>
  </si>
  <si>
    <t>OC-01</t>
  </si>
  <si>
    <t>Administrativo</t>
  </si>
  <si>
    <t>Grupo Administrativo y Financiero</t>
  </si>
  <si>
    <t>SEDES ADECUADAS</t>
  </si>
  <si>
    <t>Mejorar los espacios físicos y accesibilidad de la entidad</t>
  </si>
  <si>
    <t>Ejecutar el cronograma de mejoramiento de los espacios físicos y accesibilidad de la entidad</t>
  </si>
  <si>
    <t>% Ejecución del  cronograma establecido</t>
  </si>
  <si>
    <t>Ejecutar el plan de mantenimiento de las instalaciones de la entidad</t>
  </si>
  <si>
    <t>Plan de mantenimiento de las instalaciones de la entidad ejecutado</t>
  </si>
  <si>
    <t>Actualizar los documentos del SIG del proceso administrativo y gestionar su migración al Software SIG</t>
  </si>
  <si>
    <t>Realizar reuniones trimestrales con el objetivo de verificar el avance en la gestión de los bienes inmuebles a cargo de la entidad</t>
  </si>
  <si>
    <t xml:space="preserve">Incorporar en el Sistema Integrado de Gestión los indicadores de medición del consumo de agua, energía y papel en el marco de las estrategias del Plan de Acción de Gestión ambiental </t>
  </si>
  <si>
    <t>Número de seguimientos trimestrales realizados a los indicadores</t>
  </si>
  <si>
    <t>Realizar el Inventario de los bienes en uso a los funcionarios teniendo en cuenta el de cada dependencia  según el  cronograma anual establecido</t>
  </si>
  <si>
    <t xml:space="preserve">Número de funcionarios  con Inventarios  verificados </t>
  </si>
  <si>
    <t xml:space="preserve">Número de seguimientos trimestrales a los indicadores del proceso realizados y registrados en el Software del Sistema Integrado de Gestión </t>
  </si>
  <si>
    <t xml:space="preserve">Servicio al ciudadano
</t>
  </si>
  <si>
    <t xml:space="preserve">Gestión Humana y de la Información
</t>
  </si>
  <si>
    <t>Revisar y actualizar el documento "Caracterización  de usuarios" acorde a la última Guia del DAFP</t>
  </si>
  <si>
    <t>Documento "Caracterización  de usuarios" elaborado</t>
  </si>
  <si>
    <t xml:space="preserve">Revisar, actualizar y gestionar la publicación en la página web de la carta de trato digno </t>
  </si>
  <si>
    <t>Carta de trato digno publicada</t>
  </si>
  <si>
    <t xml:space="preserve">
PUBLICAR LA RESOLUCION RELACIONAMIENTO CON EL CIUDADANO
</t>
  </si>
  <si>
    <t>Resoluciòn publicada</t>
  </si>
  <si>
    <t>junio</t>
  </si>
  <si>
    <t xml:space="preserve">Realizar mejoras y ajustes a los canales de atención </t>
  </si>
  <si>
    <t>Porcentaje de ejecución del cronograma de mejoras a los canales de atención</t>
  </si>
  <si>
    <t xml:space="preserve">Actualizar el Autodiagnóstico y elaborar el plan de acción de la Politica de Servicio al ciudadano del MIPG  </t>
  </si>
  <si>
    <t>Autodiagnóstico y plan de acción actualizado</t>
  </si>
  <si>
    <t>Realizar un ejercicio de ciudadano incógnito</t>
  </si>
  <si>
    <t>Ejercicio de ciudadano incógnito realizado</t>
  </si>
  <si>
    <t>Participar en 2 ferias de servicio al ciudadano</t>
  </si>
  <si>
    <t>Número de ferias en als cuales se participó</t>
  </si>
  <si>
    <t>Actualizar los documentos del SIG del proceso servicio al ciudadano y gestionar su migración al Software SIG</t>
  </si>
  <si>
    <t xml:space="preserve">Gestión Documental
</t>
  </si>
  <si>
    <t>Optimizar la Gestión Documental Institucional de la entidad</t>
  </si>
  <si>
    <t xml:space="preserve">Elaborar el cronograma anual del Programa de Gestón Documental </t>
  </si>
  <si>
    <t>Cronograma anual del Programa de Gestón Documental elaborado</t>
  </si>
  <si>
    <t xml:space="preserve">Ejecutar  el cronograma del Programa de Gestón Documental  </t>
  </si>
  <si>
    <t xml:space="preserve">Porcentaje de ejecución del cronograma del Programa de Gestón Documental  </t>
  </si>
  <si>
    <t>Elaborar  Plan de Conservación Documental</t>
  </si>
  <si>
    <t>Plan de Conservación Documental elaborado</t>
  </si>
  <si>
    <t>Ejecutar el Plan de Conservación Documental</t>
  </si>
  <si>
    <t>Porcentaje de ejecución del Plan de Conservación Documental ejecutado</t>
  </si>
  <si>
    <t xml:space="preserve">Elaborar el Plan Institucional de Archivos </t>
  </si>
  <si>
    <t xml:space="preserve"> Plan Institucional de Archivos elaborado</t>
  </si>
  <si>
    <t xml:space="preserve">Ejecutar el Plan Institucional de Archivos </t>
  </si>
  <si>
    <t>Porcentaje de ejecución del Plan Institucional de Archivos ejecutado</t>
  </si>
  <si>
    <t>Elaborar el Plan de Preservación Digital</t>
  </si>
  <si>
    <t xml:space="preserve"> Plan de Preservación Digital elaborado</t>
  </si>
  <si>
    <t>Ejecutar el Plan de Preservación Digital</t>
  </si>
  <si>
    <t>Porcentaje de ejecución del Plan de Preservación Digital  ejecutado</t>
  </si>
  <si>
    <t>Elaborar la memoria descriptiva de las Tablas de Retención Documental</t>
  </si>
  <si>
    <t>Memoria descriptiva de las Tablas de Retención Documental elaborada</t>
  </si>
  <si>
    <t>Radicar ante el Archivo General de la Nación las Tablas de Retención Documental para convalidación</t>
  </si>
  <si>
    <t xml:space="preserve">Radicación deTablas de Retención Documental realizada </t>
  </si>
  <si>
    <t>Actualizar circular cero papel</t>
  </si>
  <si>
    <t>Circular actualizada</t>
  </si>
  <si>
    <t>Actualizar los documentos del SIG del proceso Gestión Documental y gestionar su migración al Software SIG</t>
  </si>
  <si>
    <t xml:space="preserve">Financiero
</t>
  </si>
  <si>
    <t>Realizar en articulación con la Oficina Asesora de Planeación, reuniones de seguimiento a la ejecución  presupuestal  de ingresos, gastos y pagos, para evaluar el avance según las fechas programadas en el plan de adquisiciones y generar alertas con base en los compromisos establecidos en cada reunión</t>
  </si>
  <si>
    <t>Número de reuniones bimestrales de seguimiento a la ejecución presupuestal de ingresos, gastos y pagos realizadas</t>
  </si>
  <si>
    <t>Finalizar la parametrización en el aplicativo WEB SAFI del registro de los movimientos de las cuentas de Bienes, Inventarios y costos de producción para el desarrollo del comprobante contable en SIIF</t>
  </si>
  <si>
    <t xml:space="preserve">Número de informes bimestrales de los avances en la parametrización de los comprobantes contables de SIIF </t>
  </si>
  <si>
    <t>Actualizar los documentos del SIG del proceso Finnaciero y gestionar su migración al Software SIG</t>
  </si>
  <si>
    <t>Gestión Humana</t>
  </si>
  <si>
    <t>Fortalecer la implementación de la dimensión de Talento Humano de la entidad.</t>
  </si>
  <si>
    <t xml:space="preserve">Revisar y actualizar el plan estratégico de Recursos Humanos </t>
  </si>
  <si>
    <t>Plan estratégico de Recursos Humanos 2023-2026 elaborado</t>
  </si>
  <si>
    <t xml:space="preserve">Implementar y hacer seguimiento trimestral de la ejecución del Plan Estratégico de Recursos Humanos </t>
  </si>
  <si>
    <t>Porcentaje de ejecución del plan Estratégico de Recursos Humanos</t>
  </si>
  <si>
    <t>Formular el Plan de Incentivos Institucionales</t>
  </si>
  <si>
    <t>Plan de Incentivos Institucionales formulado</t>
  </si>
  <si>
    <t>Implementar y hacer seguimiento trimestral al Plan de Incentivos Institucionales</t>
  </si>
  <si>
    <t>Porcentaje de ejecución del plan de Incentivos Institucionales</t>
  </si>
  <si>
    <t>Formular el Plan Anual de Vacantes</t>
  </si>
  <si>
    <t>Plan Anual de Vacantes formulado</t>
  </si>
  <si>
    <t>Formular el  Plan de Previsión de Recursos Humanos</t>
  </si>
  <si>
    <t>Plan de Previsión de Recursos Humanos formulado</t>
  </si>
  <si>
    <t>Implementar y hacer seguimientos semestrales al Plan Anual de Vacantes y el  Plan de Previsión de Recursos Humanos</t>
  </si>
  <si>
    <t>Número de seguimientos realizados de la ejecución del plan anual de vacantes y  el Plan de Previsión de Recursos Humanos</t>
  </si>
  <si>
    <t>Formular el Plan Institucional de Capacitación</t>
  </si>
  <si>
    <t>Plan Institucional de Capacitación formulado</t>
  </si>
  <si>
    <t>Implementar y hacer seguimiento trimestral al Plan Institucional de Capacitación</t>
  </si>
  <si>
    <t>Porcentaje de ejecución del plan institucional de Capacitación</t>
  </si>
  <si>
    <t>Formular el Plan de Trabajo Anual en Seguridad y Salud en el Trabajo acorde con el diagnóstico de la matriz estandarizada de requisitos mínimos</t>
  </si>
  <si>
    <t>Plan Anual de Seguridad y Salud en el Trabajo formulado</t>
  </si>
  <si>
    <t>Implementar y hacer seguimiento trimestral al Plan de Trabajo Anual en Seguridad y Salud en el Trabajo</t>
  </si>
  <si>
    <t xml:space="preserve">Porcentaje de ejecución del Plan de Trabajo Anual en Seguridad y Salud en el Trabajo </t>
  </si>
  <si>
    <t xml:space="preserve">Revisión y actualización del manual de funciones </t>
  </si>
  <si>
    <t>Manual de Funciones Actualizado</t>
  </si>
  <si>
    <t xml:space="preserve">Realizar el estudio de cargas laborales </t>
  </si>
  <si>
    <t>Estudio de cargas laborales realizado</t>
  </si>
  <si>
    <t xml:space="preserve">Realizar seguimiento trimestral al inventario de las incapacidades </t>
  </si>
  <si>
    <t>Seguimientos trimestrales del inventario de las incapacidades</t>
  </si>
  <si>
    <t xml:space="preserve">Actualizar el Autodiagnóstico y elaborar el plan de acción de la Politica de Gestión del Talento Humano del MIPG  </t>
  </si>
  <si>
    <t xml:space="preserve">Actualizar el Autodiagnóstico y elaborar el plan de acción de la Politica de Integridad del MIPG  </t>
  </si>
  <si>
    <t xml:space="preserve">Actualizar el Autodiagnóstico y elaborar el plan de acción de la Politica Conflicto de Intereses del MIPG  </t>
  </si>
  <si>
    <t>Traducir a lenguaje claro un documento (Guía,formato, manual) del proceso acorde con la Guía de Lenguaje Claro para Servidores Pùblicos de Colombia</t>
  </si>
  <si>
    <t>Documento traducido a lenguaje claro</t>
  </si>
  <si>
    <t>Actualizar los documentos del SIG del proceso de gestión humana y gestionar su migración al Sofware SIG</t>
  </si>
  <si>
    <t>Identificar los indicadores para medir la gestión del proceso y registrarlo en el software del Sistema Integrado de Gestión (Integridad)</t>
  </si>
  <si>
    <t>Seguimientos trimestrales realizados</t>
  </si>
  <si>
    <t>Elaborar la estructura para publicar el Plan Institucional de Capacitación al software del Sistema Integrado de Gestión</t>
  </si>
  <si>
    <t>Plan Migrado</t>
  </si>
  <si>
    <t>Revisión y migración al  al software del Sistema Integrado de Gestión de los indicadores del SGSST</t>
  </si>
  <si>
    <t xml:space="preserve">Batería de Indicadores Migrados </t>
  </si>
  <si>
    <t>Remitir trimestralmente información de la Política de Integridad y Conflicto de Interés para su divulgación en el Boletín SOMOS INCI</t>
  </si>
  <si>
    <t xml:space="preserve">Información enviada al proceso de comunicaciones de la  Política de Integridad y Conflicto de Interés para su divulgación en el Boletín SOMOS INCI </t>
  </si>
  <si>
    <t xml:space="preserve">Formular la estrategia anual de Integridad y elaborar un cronograma de trabajo </t>
  </si>
  <si>
    <t>Documento de la estrategia elaborado</t>
  </si>
  <si>
    <t xml:space="preserve">Realizar seguimiento trimestral al cronograma de trabajo de la estrategia anual de Integridad </t>
  </si>
  <si>
    <t xml:space="preserve">Seguimientos trimestrales del cronograma de trabajo  de la estrategia anual de Integridad </t>
  </si>
  <si>
    <t>Actualizar los documentos del SIG del proceso Gestión Humana y gestionar su migración al Software SIG</t>
  </si>
  <si>
    <t xml:space="preserve">Gestión Contractual
</t>
  </si>
  <si>
    <t xml:space="preserve">Oficina Asesora Jurídica
</t>
  </si>
  <si>
    <t>Realizar seguimiento a la liquidación de los contratos del año 2021</t>
  </si>
  <si>
    <t>Nùmero de contratos del año 2021 liquidados con corte al periodo/Número de contratos del año 2021 sujetos de liquidaciòn en la vigencia</t>
  </si>
  <si>
    <t>Realizar seguimiento a la liquidación de los contratos del año 2022</t>
  </si>
  <si>
    <t>Nùmero de contratos del año 2022 liquidados con corte al periodo/Número de contratos del año 2022 sujetos de liquidaciòn en la vigencia</t>
  </si>
  <si>
    <t>Realizar seguimiento a la liquidación de los contratos del año 2023</t>
  </si>
  <si>
    <t>Nùmero de contratos del año 2023 liquidados con corte al periodo/Número de contratos del año 2022 sujetos de liquidaciòn en la vigencia</t>
  </si>
  <si>
    <t>Capacitar a los funcionarios que ejerceran labores de supervisión de los contratos en las diferentes tematicas de las etapas contractuales</t>
  </si>
  <si>
    <t>Número de capacitaciones realizadas a los funcionarios que ejercen labores de supervisión de los contrato</t>
  </si>
  <si>
    <t>Seguimiento trimestral de indicadores de gestiòn realizado</t>
  </si>
  <si>
    <t>Realizar cada cuatro meses el seguimiento al cierre del expediente contractual en el SECOP II</t>
  </si>
  <si>
    <t>Informes cuatrimestrales elaborados</t>
  </si>
  <si>
    <t>Realizar una revisión cuatrimestral aleatoria de 10 contratos con el fin de verificar el cargue de las evidencias de las actividades desarrolladas</t>
  </si>
  <si>
    <t>Actualizar los documentos del SIG del proceso Gestión Contractual y gestionar su migración al Software SIG</t>
  </si>
  <si>
    <t xml:space="preserve">Gestión Jurídica
</t>
  </si>
  <si>
    <t>Reportar los avances al subcomité de defensa sectorial de la sustanciación y apoyo profesional para la defensa jurídica y gestion dentro de los procesos judiciales del INCI en las diferentes jurisdicciones</t>
  </si>
  <si>
    <t>Número de reportes de los avances al subcomité de defensa sectorial realizados</t>
  </si>
  <si>
    <t xml:space="preserve">Certificarse en dos cursos virtuales de la comunidad Juridica del Conocimiento de la Agencia Nacional de Defensa Jurídica del Estado </t>
  </si>
  <si>
    <t>Cursos virtuales realizados</t>
  </si>
  <si>
    <t>Realizar seguimiento tendiente a normalizar los comodatos de la entidad (Liquidados o prorrogados)</t>
  </si>
  <si>
    <t>Nùmero de seguimientos trimestrales presentados</t>
  </si>
  <si>
    <t>Revisar y actualizar el Normograma en el SIG  y  pagina web semestralmente</t>
  </si>
  <si>
    <t>Número de actualizaciones del Normograma realizadas</t>
  </si>
  <si>
    <t xml:space="preserve">Realizar seguimiento cuatrimestral de la política de prevención del daño antijurídico </t>
  </si>
  <si>
    <t>Número de seguimientos cuatrimestrales de la política de prevención del daño antijurídico realizados</t>
  </si>
  <si>
    <t>Actualizar el Autodiagnóstico y elaborar el plan de acción de la política de Defensa Juridica del MIPG</t>
  </si>
  <si>
    <t xml:space="preserve">Evaluación y Mejoramiento
</t>
  </si>
  <si>
    <t xml:space="preserve">Formular y aprobar el Plan Anual de Auditoría </t>
  </si>
  <si>
    <t>Plan de auditoría formulado</t>
  </si>
  <si>
    <t xml:space="preserve">Ejecutar el Plan Anual de Auditoría </t>
  </si>
  <si>
    <t>Porcentaje de avance del plan de auditoría</t>
  </si>
  <si>
    <t xml:space="preserve">Realizar seguimiento trimestral al Plan Unico de Mejoramiento Institucional </t>
  </si>
  <si>
    <t>Seguimiento trimestral del plan unico de mejoramiento institucional realizado</t>
  </si>
  <si>
    <t>Direccionamiento Estratégico</t>
  </si>
  <si>
    <t>Oficina Asesora de Planeación</t>
  </si>
  <si>
    <t>Elaborar el plan anticorrupción y de atención al ciudadano</t>
  </si>
  <si>
    <t>Plan anticorrupción elaborado</t>
  </si>
  <si>
    <t>Realizar el seguimiento cuatrimestral del plan anticorrupción y de atención al ciudadano</t>
  </si>
  <si>
    <t>Número de seguimientos realizados</t>
  </si>
  <si>
    <t>Elaborar el plan de adquisiciones</t>
  </si>
  <si>
    <t>Plan de adquisiciones elaborado</t>
  </si>
  <si>
    <t>Realizar monitoreo  y actualización del plan de adquisiciones</t>
  </si>
  <si>
    <t>Número de circulares de actualización del plan de adquisiciones elaboradas</t>
  </si>
  <si>
    <t>Elaborar el plan de acción anual</t>
  </si>
  <si>
    <t>Plan de acción elaborado</t>
  </si>
  <si>
    <t>Realizar el consolidado trimestral del seguimiento a la ejecución del plan de acción anual</t>
  </si>
  <si>
    <t>Número de Seguimientos trimestrales realizados</t>
  </si>
  <si>
    <t>Realizar la parametrización de 2 planes institucionales en el software del Sistema Integrado de Gestión</t>
  </si>
  <si>
    <t>Número de planes institucionales parametrizados en el software del Sistema Integrado de Gestión</t>
  </si>
  <si>
    <t xml:space="preserve">Realizar el seguimiento a la actualización y migración de los documentos del Sistema Integrado de Gestión </t>
  </si>
  <si>
    <t xml:space="preserve">Número de informes trimestrales elaborados de los procesos con la documentación actualizada y migrada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</si>
  <si>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</si>
  <si>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</si>
  <si>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Realizar el seguimiento del registro de la información de los indicadores de gestión de proceso en el Software del Sistema Integrado de Gestión</t>
  </si>
  <si>
    <t>Número de  seguimientos trimestrales  del registro de la información de los indicadores de gestión de proceso en el Software del Sistema Integrado de Gestión realizados</t>
  </si>
  <si>
    <t xml:space="preserve">Actualizar los Autodiagnósticos y elaborar el plan de acción de las políticas del MIPG del proceso de Direccionamiento Estratégico
</t>
  </si>
  <si>
    <t xml:space="preserve">Número de autodiagnósticos con plan de acción de las políticas del MIPG del proceso de Direccionamiento Estratégico  actualizados </t>
  </si>
  <si>
    <t xml:space="preserve">Promover la actualización de los autodiagnósticos y planes de acción de los demás procesos </t>
  </si>
  <si>
    <t xml:space="preserve">Número de autodiagnósticos y planeas de acción de los demás procesos promovidos para su actualización  </t>
  </si>
  <si>
    <t>Realizar seguimiento trimestral del Plan Sectorial</t>
  </si>
  <si>
    <t>Gestionar con los procesos la organización y disposición de la información para presentar el FURAG</t>
  </si>
  <si>
    <t>FURAG Diligenciado
Certificado FURAG</t>
  </si>
  <si>
    <t>Realizar dos sesiones de capacitación en temas relacionados con la gestión del área</t>
  </si>
  <si>
    <t>Capacitaciones realizadas</t>
  </si>
  <si>
    <t xml:space="preserve">Informática y Tecnología
</t>
  </si>
  <si>
    <t>Consolidar las políticas de gobierno digital y seguridad digital</t>
  </si>
  <si>
    <t>Actualizar el Plan Estratégico de Tecnologías de la Información y las Comunicaciones</t>
  </si>
  <si>
    <t>Plan Estratégico de Tecnologías de la Información y las Comunicaciones actualizado</t>
  </si>
  <si>
    <t>Ejecutar y realizar seguimiento del Plan Estratégico de Tecnologías de la Información y las Comunicaciones</t>
  </si>
  <si>
    <t xml:space="preserve">Porcentaje de ejecución del Plan Estratégico de Tecnologías de la Información y las Comunicaciones </t>
  </si>
  <si>
    <t>Elaborar el Plan de Seguridad y Privacidad de la Información</t>
  </si>
  <si>
    <t>Plan de Seguridad y Privacidad de la Información elaborado</t>
  </si>
  <si>
    <t>Ejecutar y hacer seguimiento al Plan de Seguridad y Privacidad de la Información</t>
  </si>
  <si>
    <t xml:space="preserve">Porcentaje de ejecución del Plan de Seguridad y Privacidad de la Información </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</si>
  <si>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</si>
  <si>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</si>
  <si>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</si>
  <si>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</si>
  <si>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r>
      <t xml:space="preserve">Actualizar el Autodiagnóstico  y </t>
    </r>
    <r>
      <rPr>
        <sz val="12"/>
        <rFont val="Arial"/>
        <family val="2"/>
      </rPr>
      <t>elaborar el plan de acción</t>
    </r>
    <r>
      <rPr>
        <sz val="12"/>
        <color theme="1"/>
        <rFont val="Arial"/>
        <family val="2"/>
      </rPr>
      <t xml:space="preserve"> de la política de Gobierno Digital del MIPG  </t>
    </r>
  </si>
  <si>
    <t xml:space="preserve">Actualizar y ejecutar las actividades del cronograma del Diagnóstico del Modelo de Seguridad y Privacidad de la Información </t>
  </si>
  <si>
    <t>Porcentaje de ejecución del cronograma del Diagnóstico del Modelo de Seguridad y Privacidad de la Información</t>
  </si>
  <si>
    <t>Elaborar el informe de Derechos autor</t>
  </si>
  <si>
    <t>Informe de Derechos autor elaborado</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</si>
  <si>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</si>
  <si>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</si>
  <si>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</si>
  <si>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</si>
  <si>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Socializar a los funcionarios en temas de seguridad y privacidad de la información y tecnologías de la información</t>
  </si>
  <si>
    <t>Capacitaciones en temas de seguridad y privacidad de la información realizadas</t>
  </si>
  <si>
    <t>Meta Plan Estratégico</t>
  </si>
  <si>
    <t>No aplica</t>
  </si>
  <si>
    <t>Meta Actividad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</si>
</sst>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5" formatCode="[$-240A]d&quot; de &quot;mmmm&quot; de &quot;yyyy;@"/>
    <numFmt numFmtId="166" formatCode="0.000"/>
    <numFmt numFmtId="167" formatCode="#,##0_ ;\-#,##0\ "/>
  </numFmts>
  <fonts count="17" x14ac:knownFonts="1">
    <font>
      <sz val="11"/>
      <color theme="1"/>
      <name val="Calibri"/>
      <family val="2"/>
      <scheme val="minor"/>
    </font>
    <font>
      <sz val="11"/>
      <color theme="1"/>
      <name val="Calibri"/>
      <family val="2"/>
      <scheme val="minor"/>
    </font>
    <font>
      <sz val="72"/>
      <color theme="8"/>
      <name val="Calibri"/>
      <family val="2"/>
      <scheme val="minor"/>
    </font>
    <font>
      <b/>
      <sz val="14"/>
      <color theme="1"/>
      <name val="Arial"/>
      <family val="2"/>
    </font>
    <font>
      <b/>
      <sz val="12"/>
      <name val="Arial"/>
      <family val="2"/>
    </font>
    <font>
      <sz val="12"/>
      <color theme="1"/>
      <name val="Arial"/>
      <family val="2"/>
    </font>
    <font>
      <sz val="16"/>
      <color theme="1"/>
      <name val="Calibri"/>
      <family val="2"/>
      <scheme val="minor"/>
    </font>
    <font>
      <b/>
      <sz val="12"/>
      <color theme="1"/>
      <name val="Arial"/>
      <family val="2"/>
    </font>
    <font>
      <sz val="12"/>
      <name val="Arial"/>
      <family val="2"/>
    </font>
    <font>
      <sz val="10"/>
      <color theme="1"/>
      <name val="Verdana"/>
      <family val="2"/>
    </font>
    <font>
      <sz val="12"/>
      <color rgb="FFFF0000"/>
      <name val="Arial"/>
      <family val="2"/>
    </font>
    <font>
      <sz val="12"/>
      <color theme="1"/>
      <name val="Calibri"/>
      <family val="2"/>
      <scheme val="minor"/>
    </font>
    <font>
      <sz val="18"/>
      <color theme="1"/>
      <name val="Calibri"/>
      <family val="2"/>
      <scheme val="minor"/>
    </font>
    <font>
      <sz val="12"/>
      <color rgb="FF000000"/>
      <name val="Arial"/>
      <family val="2"/>
    </font>
    <font>
      <sz val="18"/>
      <color theme="1"/>
      <name val="Arial"/>
      <family val="2"/>
    </font>
    <font>
      <b/>
      <sz val="9"/>
      <color indexed="81"/>
      <name val="Tahoma"/>
      <family val="2"/>
    </font>
    <font>
      <sz val="9"/>
      <color indexed="81"/>
      <name val="Tahoma"/>
      <family val="2"/>
    </font>
  </fonts>
  <fills count="29">
    <fill>
      <patternFill patternType="none"/>
    </fill>
    <fill>
      <patternFill patternType="gray125"/>
    </fill>
    <fill>
      <patternFill patternType="solid">
        <fgColor theme="4" tint="0.59999389629810485"/>
        <bgColor indexed="64"/>
      </patternFill>
    </fill>
    <fill>
      <patternFill patternType="solid">
        <fgColor theme="9" tint="0.79998168889431442"/>
        <bgColor rgb="FFFDE9D9"/>
      </patternFill>
    </fill>
    <fill>
      <patternFill patternType="solid">
        <fgColor theme="4" tint="0.79998168889431442"/>
        <bgColor rgb="FFFDE9D9"/>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EECFB"/>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39997558519241921"/>
        <bgColor indexed="64"/>
      </patternFill>
    </fill>
  </fills>
  <borders count="34">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4" tint="-0.249977111117893"/>
      </left>
      <right style="thin">
        <color theme="4" tint="-0.249977111117893"/>
      </right>
      <top/>
      <bottom style="thin">
        <color theme="4" tint="-0.249977111117893"/>
      </bottom>
      <diagonal/>
    </border>
    <border>
      <left style="thin">
        <color auto="1"/>
      </left>
      <right/>
      <top/>
      <bottom style="thin">
        <color auto="1"/>
      </bottom>
      <diagonal/>
    </border>
    <border>
      <left style="thin">
        <color theme="4" tint="-0.249977111117893"/>
      </left>
      <right style="medium">
        <color indexed="64"/>
      </right>
      <top/>
      <bottom style="thin">
        <color theme="4" tint="-0.249977111117893"/>
      </bottom>
      <diagonal/>
    </border>
    <border>
      <left style="thin">
        <color auto="1"/>
      </left>
      <right style="thin">
        <color auto="1"/>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auto="1"/>
      </right>
      <top style="thin">
        <color auto="1"/>
      </top>
      <bottom style="thin">
        <color auto="1"/>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medium">
        <color indexed="64"/>
      </right>
      <top style="thin">
        <color theme="4" tint="-0.249977111117893"/>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theme="4" tint="-0.249977111117893"/>
      </left>
      <right/>
      <top style="thin">
        <color theme="4" tint="-0.249977111117893"/>
      </top>
      <bottom/>
      <diagonal/>
    </border>
  </borders>
  <cellStyleXfs count="5">
    <xf numFmtId="0" fontId="0" fillId="0" borderId="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9" fontId="9" fillId="0" borderId="0" applyFill="0" applyBorder="0" applyProtection="0">
      <alignment horizontal="left" vertical="center"/>
    </xf>
  </cellStyleXfs>
  <cellXfs count="265">
    <xf numFmtId="0" fontId="0" fillId="0" borderId="0" xfId="0"/>
    <xf numFmtId="0" fontId="2" fillId="0" borderId="0" xfId="0" applyFont="1" applyAlignment="1">
      <alignment horizontal="center" vertical="center"/>
    </xf>
    <xf numFmtId="2" fontId="2"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41" fontId="4" fillId="4" borderId="5" xfId="1" applyFont="1" applyFill="1" applyBorder="1" applyAlignment="1">
      <alignment horizontal="center" vertical="center" wrapText="1"/>
    </xf>
    <xf numFmtId="1" fontId="4" fillId="3" borderId="5" xfId="1" applyNumberFormat="1" applyFont="1" applyFill="1" applyBorder="1" applyAlignment="1">
      <alignment horizontal="center" vertical="center" wrapText="1"/>
    </xf>
    <xf numFmtId="41" fontId="4" fillId="3" borderId="5" xfId="1" applyFont="1" applyFill="1" applyBorder="1" applyAlignment="1">
      <alignment horizontal="center" vertical="center" wrapText="1"/>
    </xf>
    <xf numFmtId="2" fontId="4" fillId="4" borderId="5" xfId="1" applyNumberFormat="1" applyFont="1" applyFill="1" applyBorder="1" applyAlignment="1">
      <alignment horizontal="center" vertical="center" wrapText="1"/>
    </xf>
    <xf numFmtId="0" fontId="5" fillId="4" borderId="6"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xf numFmtId="0" fontId="5" fillId="5"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6" borderId="12"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12" xfId="0" applyFont="1" applyFill="1" applyBorder="1" applyAlignment="1">
      <alignment horizontal="center" vertical="center"/>
    </xf>
    <xf numFmtId="0" fontId="8" fillId="10" borderId="12" xfId="0" applyFont="1" applyFill="1" applyBorder="1" applyAlignment="1">
      <alignment horizontal="center" vertical="center" wrapText="1"/>
    </xf>
    <xf numFmtId="0" fontId="5" fillId="10" borderId="12" xfId="0" applyFont="1" applyFill="1" applyBorder="1" applyAlignment="1">
      <alignment horizontal="center" vertical="center"/>
    </xf>
    <xf numFmtId="9" fontId="5" fillId="10" borderId="13" xfId="3" applyFont="1" applyFill="1" applyBorder="1" applyAlignment="1">
      <alignment horizontal="center" vertical="center"/>
    </xf>
    <xf numFmtId="165" fontId="5" fillId="11" borderId="12" xfId="4" applyNumberFormat="1" applyFont="1" applyFill="1" applyBorder="1" applyAlignment="1" applyProtection="1">
      <alignment horizontal="center" vertical="center" wrapText="1"/>
      <protection locked="0"/>
    </xf>
    <xf numFmtId="165" fontId="5" fillId="11" borderId="14" xfId="4" applyNumberFormat="1" applyFont="1" applyFill="1" applyBorder="1" applyAlignment="1" applyProtection="1">
      <alignment horizontal="center" vertical="center" wrapText="1"/>
      <protection locked="0"/>
    </xf>
    <xf numFmtId="0" fontId="5" fillId="0" borderId="0" xfId="0" applyFont="1"/>
    <xf numFmtId="0" fontId="5" fillId="0" borderId="0" xfId="0" applyFont="1" applyAlignment="1">
      <alignment horizontal="center" vertical="center"/>
    </xf>
    <xf numFmtId="0" fontId="6" fillId="0" borderId="15" xfId="0" applyFont="1" applyBorder="1" applyAlignment="1">
      <alignment horizontal="center" vertical="center" wrapText="1"/>
    </xf>
    <xf numFmtId="9" fontId="6" fillId="0" borderId="15" xfId="0" applyNumberFormat="1" applyFont="1" applyBorder="1" applyAlignment="1">
      <alignment horizontal="center" vertical="center" wrapText="1"/>
    </xf>
    <xf numFmtId="0" fontId="5" fillId="6" borderId="16"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6" xfId="0" applyFont="1" applyFill="1" applyBorder="1" applyAlignment="1">
      <alignment horizontal="center" vertical="center" wrapText="1"/>
    </xf>
    <xf numFmtId="165" fontId="5" fillId="11" borderId="16" xfId="4" applyNumberFormat="1" applyFont="1" applyFill="1" applyBorder="1" applyAlignment="1" applyProtection="1">
      <alignment horizontal="center" vertical="center" wrapText="1"/>
      <protection locked="0"/>
    </xf>
    <xf numFmtId="165" fontId="5" fillId="11" borderId="17" xfId="4" applyNumberFormat="1" applyFont="1" applyFill="1" applyBorder="1" applyAlignment="1" applyProtection="1">
      <alignment horizontal="center" vertical="center" wrapText="1"/>
      <protection locked="0"/>
    </xf>
    <xf numFmtId="1" fontId="8" fillId="12" borderId="16" xfId="1" applyNumberFormat="1" applyFont="1" applyFill="1" applyBorder="1" applyAlignment="1">
      <alignment horizontal="center" vertical="center" wrapText="1"/>
    </xf>
    <xf numFmtId="0" fontId="8" fillId="12" borderId="16" xfId="0" applyFont="1" applyFill="1" applyBorder="1" applyAlignment="1">
      <alignment horizontal="center" vertical="center" wrapText="1"/>
    </xf>
    <xf numFmtId="0" fontId="5" fillId="12" borderId="16" xfId="0" applyFont="1" applyFill="1" applyBorder="1" applyAlignment="1">
      <alignment horizontal="center" vertical="center"/>
    </xf>
    <xf numFmtId="9" fontId="5" fillId="12" borderId="13" xfId="3" applyFont="1" applyFill="1" applyBorder="1" applyAlignment="1">
      <alignment horizontal="center" vertical="center"/>
    </xf>
    <xf numFmtId="0" fontId="5" fillId="12" borderId="16" xfId="0" applyFont="1" applyFill="1" applyBorder="1" applyAlignment="1">
      <alignment horizontal="center" vertical="center" wrapText="1"/>
    </xf>
    <xf numFmtId="165" fontId="5" fillId="11" borderId="18" xfId="4" applyNumberFormat="1" applyFont="1" applyFill="1" applyBorder="1" applyAlignment="1" applyProtection="1">
      <alignment horizontal="center" vertical="center" wrapText="1"/>
      <protection locked="0"/>
    </xf>
    <xf numFmtId="0" fontId="5" fillId="0" borderId="10" xfId="0" applyFont="1" applyBorder="1" applyAlignment="1">
      <alignment horizontal="center" vertical="center"/>
    </xf>
    <xf numFmtId="0" fontId="3" fillId="6" borderId="10" xfId="0" applyFont="1" applyFill="1" applyBorder="1" applyAlignment="1">
      <alignment horizontal="center" vertical="center"/>
    </xf>
    <xf numFmtId="0" fontId="6" fillId="0" borderId="11" xfId="0" applyFont="1" applyBorder="1" applyAlignment="1">
      <alignment horizontal="center" vertical="center" wrapText="1"/>
    </xf>
    <xf numFmtId="9" fontId="6" fillId="0" borderId="11" xfId="0" applyNumberFormat="1" applyFont="1" applyBorder="1" applyAlignment="1">
      <alignment horizontal="center" vertical="center" wrapText="1"/>
    </xf>
    <xf numFmtId="1" fontId="8" fillId="8" borderId="16" xfId="1" applyNumberFormat="1" applyFont="1" applyFill="1" applyBorder="1" applyAlignment="1">
      <alignment horizontal="center" vertical="center" wrapText="1"/>
    </xf>
    <xf numFmtId="0" fontId="5" fillId="8" borderId="16" xfId="0" applyFont="1" applyFill="1" applyBorder="1" applyAlignment="1">
      <alignment horizontal="center" vertical="center"/>
    </xf>
    <xf numFmtId="9" fontId="5" fillId="8" borderId="13" xfId="3" applyFont="1" applyFill="1" applyBorder="1" applyAlignment="1">
      <alignment horizontal="center" vertical="center"/>
    </xf>
    <xf numFmtId="0" fontId="6" fillId="0" borderId="10" xfId="0" applyFont="1" applyBorder="1" applyAlignment="1">
      <alignment horizontal="center" vertical="center" wrapText="1"/>
    </xf>
    <xf numFmtId="9"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8" fillId="8" borderId="16" xfId="0" applyFont="1" applyFill="1" applyBorder="1" applyAlignment="1">
      <alignment horizontal="center" vertical="center" wrapText="1"/>
    </xf>
    <xf numFmtId="0" fontId="5" fillId="8" borderId="10" xfId="0" applyFont="1" applyFill="1" applyBorder="1" applyAlignment="1">
      <alignment horizontal="center" vertical="center" wrapText="1"/>
    </xf>
    <xf numFmtId="9" fontId="5" fillId="8" borderId="10" xfId="0" applyNumberFormat="1" applyFont="1" applyFill="1" applyBorder="1" applyAlignment="1">
      <alignment horizontal="center" vertical="center" wrapText="1"/>
    </xf>
    <xf numFmtId="49" fontId="5" fillId="11" borderId="16" xfId="4" applyFont="1" applyFill="1" applyBorder="1" applyAlignment="1" applyProtection="1">
      <alignment horizontal="center" vertical="center" wrapText="1"/>
      <protection locked="0"/>
    </xf>
    <xf numFmtId="49" fontId="5" fillId="11" borderId="17" xfId="4" applyFont="1" applyFill="1" applyBorder="1" applyAlignment="1" applyProtection="1">
      <alignment horizontal="center" vertical="center" wrapText="1"/>
      <protection locked="0"/>
    </xf>
    <xf numFmtId="0" fontId="5" fillId="13" borderId="9"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vertical="center" wrapText="1"/>
    </xf>
    <xf numFmtId="0" fontId="11" fillId="0" borderId="0" xfId="0" applyFont="1" applyAlignment="1">
      <alignment horizontal="center" vertical="center"/>
    </xf>
    <xf numFmtId="0" fontId="5" fillId="0" borderId="16" xfId="0" applyFont="1" applyBorder="1" applyAlignment="1">
      <alignment horizontal="center" vertical="center" wrapText="1"/>
    </xf>
    <xf numFmtId="1"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2" fontId="8" fillId="0" borderId="16" xfId="0" applyNumberFormat="1" applyFont="1" applyBorder="1" applyAlignment="1">
      <alignment horizontal="center" vertical="center" wrapText="1"/>
    </xf>
    <xf numFmtId="49" fontId="5" fillId="11" borderId="18" xfId="4" applyFont="1" applyFill="1" applyBorder="1" applyAlignment="1" applyProtection="1">
      <alignment horizontal="center" vertical="center" wrapText="1"/>
      <protection locked="0"/>
    </xf>
    <xf numFmtId="0" fontId="5" fillId="0" borderId="0" xfId="0" applyNumberFormat="1" applyFont="1" applyAlignment="1">
      <alignment horizontal="center" vertical="center"/>
    </xf>
    <xf numFmtId="0" fontId="12" fillId="14" borderId="20" xfId="0" applyFont="1" applyFill="1" applyBorder="1" applyAlignment="1">
      <alignment horizontal="center" vertical="center" wrapText="1"/>
    </xf>
    <xf numFmtId="0" fontId="6" fillId="0" borderId="10" xfId="0" applyFont="1" applyBorder="1" applyAlignment="1">
      <alignment vertical="center" wrapText="1"/>
    </xf>
    <xf numFmtId="0" fontId="5" fillId="5" borderId="10" xfId="0" applyFont="1" applyFill="1" applyBorder="1" applyAlignment="1">
      <alignment horizontal="center" vertical="center" wrapText="1"/>
    </xf>
    <xf numFmtId="0" fontId="5" fillId="15" borderId="16" xfId="0" applyFont="1" applyFill="1" applyBorder="1" applyAlignment="1">
      <alignment horizontal="center" vertical="center" wrapText="1"/>
    </xf>
    <xf numFmtId="0" fontId="5" fillId="12" borderId="10" xfId="0" applyFont="1" applyFill="1" applyBorder="1" applyAlignment="1">
      <alignment horizontal="center" vertical="center" wrapText="1"/>
    </xf>
    <xf numFmtId="9" fontId="8" fillId="12" borderId="16" xfId="0" applyNumberFormat="1" applyFont="1" applyFill="1" applyBorder="1" applyAlignment="1">
      <alignment horizontal="center" vertical="center" wrapText="1"/>
    </xf>
    <xf numFmtId="0" fontId="5" fillId="12" borderId="21" xfId="0" applyFont="1" applyFill="1" applyBorder="1" applyAlignment="1">
      <alignment horizontal="center" vertical="center" wrapText="1"/>
    </xf>
    <xf numFmtId="0" fontId="5" fillId="0" borderId="10" xfId="0" applyFont="1" applyBorder="1"/>
    <xf numFmtId="0" fontId="5" fillId="0" borderId="10" xfId="0" applyFont="1" applyBorder="1" applyAlignment="1">
      <alignment horizontal="left" vertical="center" wrapText="1"/>
    </xf>
    <xf numFmtId="0" fontId="6" fillId="0" borderId="22" xfId="0" applyFont="1" applyBorder="1" applyAlignment="1">
      <alignment horizontal="center" vertical="center" wrapText="1"/>
    </xf>
    <xf numFmtId="9" fontId="6" fillId="0" borderId="0" xfId="0" applyNumberFormat="1" applyFont="1" applyAlignment="1">
      <alignment horizontal="center" vertical="center"/>
    </xf>
    <xf numFmtId="0" fontId="5" fillId="0" borderId="23" xfId="0" applyFont="1" applyBorder="1"/>
    <xf numFmtId="0" fontId="5" fillId="0" borderId="23" xfId="0" applyFont="1" applyBorder="1" applyAlignment="1">
      <alignment horizontal="left" vertical="center" wrapText="1"/>
    </xf>
    <xf numFmtId="0" fontId="5" fillId="0" borderId="23" xfId="0" applyFont="1" applyBorder="1" applyAlignment="1">
      <alignment horizontal="center" vertical="center"/>
    </xf>
    <xf numFmtId="0" fontId="3" fillId="6" borderId="23"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1" fontId="8" fillId="15" borderId="16" xfId="1" applyNumberFormat="1" applyFont="1" applyFill="1" applyBorder="1" applyAlignment="1">
      <alignment horizontal="center" vertical="center" wrapText="1"/>
    </xf>
    <xf numFmtId="9" fontId="8" fillId="15" borderId="16" xfId="0" applyNumberFormat="1"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0" borderId="5" xfId="0" applyFont="1" applyBorder="1"/>
    <xf numFmtId="0" fontId="5" fillId="0" borderId="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xf numFmtId="0" fontId="5" fillId="0" borderId="15" xfId="0" applyFont="1" applyBorder="1" applyAlignment="1">
      <alignment horizontal="center" vertical="center"/>
    </xf>
    <xf numFmtId="0" fontId="13" fillId="0" borderId="15" xfId="0" applyFont="1" applyBorder="1" applyAlignment="1">
      <alignment horizontal="left" vertical="center" wrapText="1"/>
    </xf>
    <xf numFmtId="0" fontId="3" fillId="6" borderId="15" xfId="0" applyFont="1" applyFill="1" applyBorder="1" applyAlignment="1">
      <alignment horizontal="center" vertical="center"/>
    </xf>
    <xf numFmtId="0" fontId="5" fillId="15" borderId="10"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5" fillId="0" borderId="24" xfId="0" applyFont="1" applyBorder="1"/>
    <xf numFmtId="0" fontId="5" fillId="0" borderId="24" xfId="0" applyFont="1" applyBorder="1" applyAlignment="1">
      <alignment horizontal="center" vertical="center"/>
    </xf>
    <xf numFmtId="0" fontId="0" fillId="15" borderId="16" xfId="0" applyFill="1" applyBorder="1" applyAlignment="1">
      <alignment horizontal="center" vertical="center" wrapText="1"/>
    </xf>
    <xf numFmtId="0" fontId="5" fillId="15" borderId="16" xfId="0" applyFont="1" applyFill="1" applyBorder="1" applyAlignment="1">
      <alignment vertical="center" wrapText="1"/>
    </xf>
    <xf numFmtId="0" fontId="5" fillId="14" borderId="5" xfId="0" applyFont="1" applyFill="1" applyBorder="1"/>
    <xf numFmtId="0" fontId="5" fillId="0" borderId="5" xfId="0" applyNumberFormat="1" applyFont="1" applyBorder="1" applyAlignment="1">
      <alignment horizontal="center" vertical="center"/>
    </xf>
    <xf numFmtId="0" fontId="6" fillId="0" borderId="25" xfId="0" applyFont="1" applyBorder="1" applyAlignment="1">
      <alignment horizontal="center" vertical="center" wrapText="1"/>
    </xf>
    <xf numFmtId="0" fontId="12" fillId="14" borderId="26" xfId="0" applyFont="1" applyFill="1" applyBorder="1" applyAlignment="1">
      <alignment horizontal="center" vertical="center" wrapText="1"/>
    </xf>
    <xf numFmtId="166" fontId="6" fillId="0" borderId="0" xfId="0" applyNumberFormat="1" applyFont="1"/>
    <xf numFmtId="0" fontId="5" fillId="13" borderId="10" xfId="0" applyFont="1" applyFill="1" applyBorder="1" applyAlignment="1">
      <alignment horizontal="center" vertical="center" wrapText="1"/>
    </xf>
    <xf numFmtId="0" fontId="5" fillId="13" borderId="16" xfId="0" applyFont="1" applyFill="1" applyBorder="1" applyAlignment="1">
      <alignment horizontal="center" vertical="center" wrapText="1"/>
    </xf>
    <xf numFmtId="1" fontId="8" fillId="13" borderId="16" xfId="1" applyNumberFormat="1" applyFont="1" applyFill="1" applyBorder="1" applyAlignment="1">
      <alignment horizontal="center" vertical="center" wrapText="1"/>
    </xf>
    <xf numFmtId="0" fontId="11" fillId="13" borderId="12" xfId="0" applyFont="1" applyFill="1" applyBorder="1" applyAlignment="1">
      <alignment horizontal="center" vertical="center" wrapText="1"/>
    </xf>
    <xf numFmtId="9" fontId="11" fillId="13" borderId="16" xfId="0" applyNumberFormat="1" applyFont="1" applyFill="1" applyBorder="1" applyAlignment="1">
      <alignment horizontal="center" vertical="center" wrapText="1"/>
    </xf>
    <xf numFmtId="9" fontId="6" fillId="0" borderId="27" xfId="0" applyNumberFormat="1" applyFont="1" applyBorder="1" applyAlignment="1">
      <alignment horizontal="center" vertical="center"/>
    </xf>
    <xf numFmtId="0" fontId="5" fillId="13" borderId="16" xfId="0" applyFont="1" applyFill="1" applyBorder="1" applyAlignment="1">
      <alignment horizontal="center" vertical="center"/>
    </xf>
    <xf numFmtId="9" fontId="8" fillId="13" borderId="16"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11" fillId="13" borderId="16" xfId="0" applyFont="1" applyFill="1" applyBorder="1" applyAlignment="1">
      <alignment horizontal="center" vertical="center" wrapText="1"/>
    </xf>
    <xf numFmtId="0" fontId="0" fillId="12" borderId="16" xfId="0" applyFill="1" applyBorder="1" applyAlignment="1">
      <alignment horizontal="center" vertical="center" wrapText="1"/>
    </xf>
    <xf numFmtId="0" fontId="5" fillId="0" borderId="10" xfId="0" applyFont="1" applyBorder="1" applyAlignment="1">
      <alignment horizontal="left" vertical="center"/>
    </xf>
    <xf numFmtId="0" fontId="0" fillId="13" borderId="16" xfId="0" applyFill="1" applyBorder="1" applyAlignment="1">
      <alignment horizontal="center" vertical="center" wrapText="1"/>
    </xf>
    <xf numFmtId="0" fontId="5" fillId="9" borderId="16" xfId="0" applyFont="1" applyFill="1" applyBorder="1" applyAlignment="1">
      <alignment horizontal="center" vertical="center"/>
    </xf>
    <xf numFmtId="0" fontId="5" fillId="16" borderId="16" xfId="0" applyFont="1" applyFill="1" applyBorder="1" applyAlignment="1">
      <alignment horizontal="center" vertical="center" wrapText="1"/>
    </xf>
    <xf numFmtId="0" fontId="0" fillId="16" borderId="16" xfId="0" applyFill="1" applyBorder="1" applyAlignment="1">
      <alignment horizontal="center" vertical="center" wrapText="1"/>
    </xf>
    <xf numFmtId="9" fontId="8" fillId="16" borderId="16" xfId="0" applyNumberFormat="1" applyFont="1" applyFill="1" applyBorder="1" applyAlignment="1">
      <alignment horizontal="center" vertical="center" wrapText="1"/>
    </xf>
    <xf numFmtId="0" fontId="5" fillId="16" borderId="21" xfId="0" applyFont="1" applyFill="1" applyBorder="1" applyAlignment="1">
      <alignment horizontal="center" vertical="center" wrapText="1"/>
    </xf>
    <xf numFmtId="0" fontId="5" fillId="16" borderId="28" xfId="0" applyFont="1" applyFill="1" applyBorder="1" applyAlignment="1">
      <alignment horizontal="center" vertical="center"/>
    </xf>
    <xf numFmtId="9" fontId="8" fillId="16" borderId="28" xfId="0" applyNumberFormat="1" applyFont="1" applyFill="1" applyBorder="1" applyAlignment="1">
      <alignment horizontal="center" vertical="center" wrapText="1"/>
    </xf>
    <xf numFmtId="49" fontId="5" fillId="11" borderId="28" xfId="4" applyFont="1" applyFill="1" applyBorder="1" applyAlignment="1" applyProtection="1">
      <alignment horizontal="center" vertical="center" wrapText="1"/>
      <protection locked="0"/>
    </xf>
    <xf numFmtId="49" fontId="5" fillId="11" borderId="29" xfId="4" applyFont="1" applyFill="1" applyBorder="1" applyAlignment="1" applyProtection="1">
      <alignment horizontal="center" vertical="center" wrapText="1"/>
      <protection locked="0"/>
    </xf>
    <xf numFmtId="0" fontId="5" fillId="5" borderId="16" xfId="0" applyFont="1" applyFill="1" applyBorder="1" applyAlignment="1">
      <alignment horizontal="center" vertical="center" wrapText="1"/>
    </xf>
    <xf numFmtId="0" fontId="5" fillId="17" borderId="16" xfId="0" applyFont="1" applyFill="1" applyBorder="1" applyAlignment="1">
      <alignment horizontal="center" vertical="center" wrapText="1"/>
    </xf>
    <xf numFmtId="0" fontId="5" fillId="17" borderId="16" xfId="0" applyFont="1" applyFill="1" applyBorder="1" applyAlignment="1">
      <alignment horizontal="center" vertical="center"/>
    </xf>
    <xf numFmtId="0" fontId="5" fillId="17" borderId="10" xfId="0" applyFont="1" applyFill="1" applyBorder="1" applyAlignment="1">
      <alignment horizontal="center" vertical="center" wrapText="1"/>
    </xf>
    <xf numFmtId="167" fontId="5" fillId="17" borderId="16" xfId="0" applyNumberFormat="1" applyFont="1" applyFill="1" applyBorder="1" applyAlignment="1">
      <alignment horizontal="center" vertical="center"/>
    </xf>
    <xf numFmtId="9" fontId="8" fillId="17" borderId="16" xfId="0" applyNumberFormat="1" applyFont="1" applyFill="1" applyBorder="1" applyAlignment="1">
      <alignment horizontal="center" vertical="center" wrapText="1"/>
    </xf>
    <xf numFmtId="0" fontId="5" fillId="17" borderId="21" xfId="0" applyFont="1" applyFill="1" applyBorder="1" applyAlignment="1">
      <alignment horizontal="center" vertical="center" wrapText="1"/>
    </xf>
    <xf numFmtId="9" fontId="5" fillId="17" borderId="16" xfId="0" applyNumberFormat="1" applyFont="1" applyFill="1" applyBorder="1" applyAlignment="1">
      <alignment horizontal="center" vertical="center"/>
    </xf>
    <xf numFmtId="1" fontId="5" fillId="12" borderId="16" xfId="0" applyNumberFormat="1" applyFont="1" applyFill="1" applyBorder="1" applyAlignment="1">
      <alignment horizontal="center" vertical="center"/>
    </xf>
    <xf numFmtId="1" fontId="5" fillId="17" borderId="16" xfId="0" applyNumberFormat="1" applyFont="1" applyFill="1" applyBorder="1" applyAlignment="1">
      <alignment horizontal="center" vertical="center"/>
    </xf>
    <xf numFmtId="0" fontId="8" fillId="17" borderId="10"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6" fillId="0" borderId="0" xfId="0" applyFont="1" applyAlignment="1">
      <alignment vertical="center" wrapText="1"/>
    </xf>
    <xf numFmtId="0" fontId="12" fillId="14" borderId="31" xfId="0" applyFont="1" applyFill="1" applyBorder="1" applyAlignment="1">
      <alignment horizontal="center" vertical="center" wrapText="1"/>
    </xf>
    <xf numFmtId="0" fontId="5" fillId="18" borderId="16" xfId="0" applyFont="1" applyFill="1" applyBorder="1" applyAlignment="1">
      <alignment horizontal="center" vertical="center" wrapText="1"/>
    </xf>
    <xf numFmtId="9" fontId="8" fillId="12" borderId="16" xfId="3" applyFont="1" applyFill="1" applyBorder="1" applyAlignment="1">
      <alignment horizontal="center" vertical="center" wrapText="1"/>
    </xf>
    <xf numFmtId="9" fontId="6" fillId="0" borderId="22" xfId="0" applyNumberFormat="1" applyFont="1" applyBorder="1" applyAlignment="1">
      <alignment horizontal="center" vertical="center" wrapText="1"/>
    </xf>
    <xf numFmtId="49" fontId="5" fillId="0" borderId="16" xfId="4" applyFont="1" applyFill="1" applyBorder="1" applyAlignment="1" applyProtection="1">
      <alignment horizontal="center" vertical="center" wrapText="1"/>
      <protection locked="0"/>
    </xf>
    <xf numFmtId="0" fontId="5" fillId="19" borderId="16" xfId="0" applyFont="1" applyFill="1" applyBorder="1" applyAlignment="1">
      <alignment horizontal="center" vertical="center" wrapText="1"/>
    </xf>
    <xf numFmtId="49" fontId="5" fillId="6" borderId="16" xfId="4" applyFont="1" applyFill="1" applyBorder="1" applyAlignment="1" applyProtection="1">
      <alignment horizontal="center" vertical="center" wrapText="1"/>
      <protection locked="0"/>
    </xf>
    <xf numFmtId="0" fontId="5" fillId="20" borderId="16" xfId="0" applyFont="1" applyFill="1" applyBorder="1" applyAlignment="1">
      <alignment horizontal="center" vertical="center" wrapText="1"/>
    </xf>
    <xf numFmtId="0" fontId="5" fillId="20" borderId="16" xfId="0" applyFont="1" applyFill="1" applyBorder="1" applyAlignment="1">
      <alignment horizontal="center" vertical="center"/>
    </xf>
    <xf numFmtId="0" fontId="5" fillId="20" borderId="10" xfId="0" applyFont="1" applyFill="1" applyBorder="1" applyAlignment="1">
      <alignment horizontal="center" vertical="center" wrapText="1"/>
    </xf>
    <xf numFmtId="9" fontId="5" fillId="20" borderId="10" xfId="0" applyNumberFormat="1" applyFont="1" applyFill="1" applyBorder="1" applyAlignment="1">
      <alignment horizontal="center" vertical="center" wrapText="1"/>
    </xf>
    <xf numFmtId="9" fontId="6" fillId="0" borderId="0" xfId="0" applyNumberFormat="1" applyFont="1" applyAlignment="1">
      <alignment horizontal="center" vertical="center" wrapText="1"/>
    </xf>
    <xf numFmtId="0" fontId="5" fillId="12" borderId="11" xfId="0" applyFont="1" applyFill="1" applyBorder="1" applyAlignment="1">
      <alignment horizontal="center" vertical="center" wrapText="1"/>
    </xf>
    <xf numFmtId="9" fontId="5" fillId="12" borderId="10" xfId="0" applyNumberFormat="1" applyFont="1" applyFill="1" applyBorder="1" applyAlignment="1">
      <alignment horizontal="center" vertical="center" wrapText="1"/>
    </xf>
    <xf numFmtId="0" fontId="5" fillId="21" borderId="16" xfId="0" applyFont="1" applyFill="1" applyBorder="1" applyAlignment="1">
      <alignment horizontal="center" vertical="center" wrapText="1"/>
    </xf>
    <xf numFmtId="0" fontId="5" fillId="21" borderId="16" xfId="0" applyFont="1" applyFill="1" applyBorder="1" applyAlignment="1">
      <alignment horizontal="center" vertical="center"/>
    </xf>
    <xf numFmtId="0" fontId="5" fillId="21" borderId="10" xfId="0" applyFont="1" applyFill="1" applyBorder="1" applyAlignment="1">
      <alignment horizontal="center" vertical="center" wrapText="1"/>
    </xf>
    <xf numFmtId="9" fontId="5" fillId="21" borderId="10" xfId="0" applyNumberFormat="1" applyFont="1" applyFill="1" applyBorder="1" applyAlignment="1">
      <alignment horizontal="center" vertical="center" wrapText="1"/>
    </xf>
    <xf numFmtId="0" fontId="5" fillId="0" borderId="23" xfId="0" applyFont="1" applyBorder="1" applyAlignment="1">
      <alignment vertical="center" wrapText="1"/>
    </xf>
    <xf numFmtId="0" fontId="13" fillId="0" borderId="0" xfId="0" applyFont="1" applyAlignment="1">
      <alignment vertical="center" wrapText="1"/>
    </xf>
    <xf numFmtId="9" fontId="8" fillId="21" borderId="16"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8" fillId="12" borderId="10" xfId="0" applyFont="1" applyFill="1" applyBorder="1" applyAlignment="1">
      <alignment horizontal="center" vertical="center" wrapText="1"/>
    </xf>
    <xf numFmtId="9" fontId="8" fillId="12" borderId="10"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3" fillId="6" borderId="6" xfId="0" applyFont="1" applyFill="1" applyBorder="1" applyAlignment="1">
      <alignment horizontal="center" vertical="center"/>
    </xf>
    <xf numFmtId="0" fontId="12" fillId="0" borderId="22" xfId="0" applyFont="1" applyBorder="1" applyAlignment="1">
      <alignment horizontal="center" vertical="center" wrapText="1"/>
    </xf>
    <xf numFmtId="0" fontId="8" fillId="13" borderId="10" xfId="0" applyFont="1" applyFill="1" applyBorder="1" applyAlignment="1">
      <alignment horizontal="center" vertical="center" wrapText="1"/>
    </xf>
    <xf numFmtId="9" fontId="5" fillId="13" borderId="10" xfId="0" applyNumberFormat="1" applyFont="1" applyFill="1" applyBorder="1" applyAlignment="1">
      <alignment horizontal="center" vertical="center" wrapText="1"/>
    </xf>
    <xf numFmtId="49" fontId="5" fillId="0" borderId="18" xfId="4"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2" fillId="0" borderId="0" xfId="0" applyFont="1" applyAlignment="1">
      <alignment horizontal="center" vertical="center" wrapText="1"/>
    </xf>
    <xf numFmtId="0" fontId="5" fillId="22" borderId="16" xfId="0" applyFont="1" applyFill="1" applyBorder="1" applyAlignment="1">
      <alignment horizontal="center" vertical="center" wrapText="1"/>
    </xf>
    <xf numFmtId="0" fontId="5" fillId="22" borderId="16" xfId="0" applyFont="1" applyFill="1" applyBorder="1" applyAlignment="1">
      <alignment horizontal="center" vertical="center"/>
    </xf>
    <xf numFmtId="0" fontId="5" fillId="22" borderId="10" xfId="0" applyFont="1" applyFill="1" applyBorder="1" applyAlignment="1">
      <alignment horizontal="center" vertical="center" wrapText="1"/>
    </xf>
    <xf numFmtId="9" fontId="5" fillId="22" borderId="10"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0" fontId="3" fillId="6" borderId="5" xfId="0" applyFont="1" applyFill="1" applyBorder="1" applyAlignment="1">
      <alignment horizontal="center" vertical="center"/>
    </xf>
    <xf numFmtId="3" fontId="5" fillId="12" borderId="10" xfId="0" applyNumberFormat="1" applyFont="1" applyFill="1" applyBorder="1" applyAlignment="1">
      <alignment horizontal="center" vertical="center" wrapText="1"/>
    </xf>
    <xf numFmtId="9" fontId="5" fillId="22" borderId="16" xfId="0" applyNumberFormat="1" applyFont="1" applyFill="1" applyBorder="1" applyAlignment="1">
      <alignment horizontal="center" vertical="center"/>
    </xf>
    <xf numFmtId="0" fontId="8" fillId="22" borderId="10" xfId="0" applyFont="1" applyFill="1" applyBorder="1" applyAlignment="1">
      <alignment horizontal="center" vertical="center" wrapText="1"/>
    </xf>
    <xf numFmtId="9" fontId="8" fillId="22" borderId="10" xfId="0" applyNumberFormat="1" applyFont="1" applyFill="1" applyBorder="1" applyAlignment="1">
      <alignment horizontal="center" vertical="center" wrapText="1"/>
    </xf>
    <xf numFmtId="49" fontId="5" fillId="16" borderId="18" xfId="4" applyFont="1" applyFill="1" applyBorder="1" applyAlignment="1" applyProtection="1">
      <alignment horizontal="center" vertical="center" wrapText="1"/>
      <protection locked="0"/>
    </xf>
    <xf numFmtId="0" fontId="5" fillId="22" borderId="23" xfId="0" applyFont="1" applyFill="1" applyBorder="1" applyAlignment="1">
      <alignment horizontal="center" vertical="center" wrapText="1"/>
    </xf>
    <xf numFmtId="1" fontId="5" fillId="22" borderId="10" xfId="0" applyNumberFormat="1" applyFont="1" applyFill="1" applyBorder="1" applyAlignment="1">
      <alignment horizontal="center" vertical="center" wrapText="1"/>
    </xf>
    <xf numFmtId="9" fontId="5" fillId="0" borderId="16" xfId="0" applyNumberFormat="1" applyFont="1" applyBorder="1" applyAlignment="1">
      <alignment horizontal="center" vertical="center"/>
    </xf>
    <xf numFmtId="9" fontId="5" fillId="0" borderId="10" xfId="0" applyNumberFormat="1" applyFont="1" applyBorder="1" applyAlignment="1">
      <alignment horizontal="center" vertical="center" wrapText="1"/>
    </xf>
    <xf numFmtId="0" fontId="12" fillId="0" borderId="0" xfId="0" applyFont="1" applyAlignment="1">
      <alignment horizontal="center" vertical="center" wrapText="1"/>
    </xf>
    <xf numFmtId="0" fontId="5" fillId="0" borderId="0" xfId="0" applyFont="1" applyAlignment="1">
      <alignment vertical="center" wrapText="1"/>
    </xf>
    <xf numFmtId="0" fontId="5" fillId="0" borderId="24" xfId="0" applyFont="1" applyBorder="1" applyAlignment="1">
      <alignment horizontal="center" vertical="center" wrapText="1"/>
    </xf>
    <xf numFmtId="0" fontId="5" fillId="23" borderId="16" xfId="0" applyFont="1" applyFill="1" applyBorder="1" applyAlignment="1">
      <alignment horizontal="center" vertical="center" wrapText="1"/>
    </xf>
    <xf numFmtId="49" fontId="5" fillId="15" borderId="16" xfId="4" applyFont="1" applyFill="1" applyBorder="1" applyAlignment="1" applyProtection="1">
      <alignment horizontal="center" vertical="center" wrapText="1"/>
      <protection locked="0"/>
    </xf>
    <xf numFmtId="0" fontId="8" fillId="13" borderId="21"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5" fillId="6" borderId="16" xfId="0" applyFont="1" applyFill="1" applyBorder="1" applyAlignment="1">
      <alignment horizontal="center" vertical="center"/>
    </xf>
    <xf numFmtId="0" fontId="8" fillId="6" borderId="10" xfId="0" applyFont="1" applyFill="1" applyBorder="1" applyAlignment="1">
      <alignment horizontal="center" vertical="center" wrapText="1"/>
    </xf>
    <xf numFmtId="9" fontId="8" fillId="6" borderId="16" xfId="0" applyNumberFormat="1" applyFont="1" applyFill="1" applyBorder="1" applyAlignment="1">
      <alignment horizontal="center" vertical="center" wrapText="1"/>
    </xf>
    <xf numFmtId="0" fontId="8" fillId="6" borderId="21"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7" borderId="16" xfId="0" applyFont="1" applyFill="1" applyBorder="1" applyAlignment="1">
      <alignment horizontal="center" vertical="center" wrapText="1"/>
    </xf>
    <xf numFmtId="9" fontId="8" fillId="7" borderId="16" xfId="0" applyNumberFormat="1" applyFont="1" applyFill="1" applyBorder="1" applyAlignment="1">
      <alignment horizontal="center" vertical="center" wrapText="1"/>
    </xf>
    <xf numFmtId="0" fontId="5" fillId="7" borderId="16" xfId="0" applyFont="1" applyFill="1" applyBorder="1" applyAlignment="1">
      <alignment horizontal="center" vertical="center"/>
    </xf>
    <xf numFmtId="0" fontId="8" fillId="7" borderId="10" xfId="0" applyFont="1" applyFill="1" applyBorder="1" applyAlignment="1">
      <alignment horizontal="center" vertical="center" wrapText="1"/>
    </xf>
    <xf numFmtId="0" fontId="12" fillId="0" borderId="0" xfId="0" applyFont="1" applyBorder="1" applyAlignment="1">
      <alignment horizontal="center" vertical="center" wrapText="1"/>
    </xf>
    <xf numFmtId="0" fontId="8" fillId="5" borderId="10" xfId="0" applyFont="1" applyFill="1" applyBorder="1" applyAlignment="1">
      <alignment horizontal="center" vertical="center" wrapText="1"/>
    </xf>
    <xf numFmtId="0" fontId="5" fillId="0" borderId="32" xfId="0" applyFont="1" applyBorder="1"/>
    <xf numFmtId="0" fontId="5" fillId="0" borderId="32" xfId="0" applyFont="1" applyBorder="1" applyAlignment="1">
      <alignment horizontal="center" vertical="center" wrapText="1"/>
    </xf>
    <xf numFmtId="0" fontId="5" fillId="0" borderId="32" xfId="0" applyFont="1" applyBorder="1" applyAlignment="1">
      <alignment horizontal="center" vertical="center"/>
    </xf>
    <xf numFmtId="0" fontId="5" fillId="6" borderId="10" xfId="0" applyFont="1" applyFill="1" applyBorder="1" applyAlignment="1">
      <alignment horizontal="center" vertical="center" wrapText="1"/>
    </xf>
    <xf numFmtId="0" fontId="5" fillId="0" borderId="15" xfId="0" applyFont="1" applyBorder="1" applyAlignment="1">
      <alignment horizontal="left" vertical="center"/>
    </xf>
    <xf numFmtId="0" fontId="5" fillId="25" borderId="16" xfId="0" applyFont="1" applyFill="1" applyBorder="1" applyAlignment="1">
      <alignment horizontal="center" vertical="center" wrapText="1"/>
    </xf>
    <xf numFmtId="0" fontId="5" fillId="5" borderId="16" xfId="0" applyFont="1" applyFill="1" applyBorder="1" applyAlignment="1">
      <alignment horizontal="center" vertical="center"/>
    </xf>
    <xf numFmtId="0" fontId="5" fillId="26" borderId="16" xfId="0" applyFont="1" applyFill="1" applyBorder="1" applyAlignment="1">
      <alignment horizontal="center" vertical="center" wrapText="1"/>
    </xf>
    <xf numFmtId="9" fontId="5" fillId="12" borderId="16" xfId="0" applyNumberFormat="1" applyFont="1" applyFill="1" applyBorder="1" applyAlignment="1">
      <alignment horizontal="center" vertical="center"/>
    </xf>
    <xf numFmtId="0" fontId="14" fillId="0" borderId="0" xfId="0" applyFont="1" applyAlignment="1">
      <alignment horizontal="center" vertical="center" wrapText="1"/>
    </xf>
    <xf numFmtId="9" fontId="5" fillId="0" borderId="0" xfId="0" applyNumberFormat="1" applyFont="1" applyAlignment="1">
      <alignment horizontal="center" vertical="center" wrapText="1"/>
    </xf>
    <xf numFmtId="0" fontId="5" fillId="26" borderId="16" xfId="0" applyFont="1" applyFill="1" applyBorder="1" applyAlignment="1">
      <alignment horizontal="center" vertical="center"/>
    </xf>
    <xf numFmtId="9" fontId="5" fillId="26" borderId="16" xfId="0" applyNumberFormat="1" applyFont="1" applyFill="1" applyBorder="1" applyAlignment="1">
      <alignment horizontal="center" vertical="center"/>
    </xf>
    <xf numFmtId="9" fontId="8" fillId="26" borderId="16"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11" borderId="16" xfId="0" applyFont="1" applyFill="1" applyBorder="1" applyAlignment="1">
      <alignment horizontal="center" vertical="center" wrapText="1"/>
    </xf>
    <xf numFmtId="0" fontId="14" fillId="0" borderId="0" xfId="0" applyFont="1" applyAlignment="1">
      <alignment horizontal="center" vertical="center" wrapText="1"/>
    </xf>
    <xf numFmtId="0" fontId="8" fillId="0" borderId="16" xfId="0" applyFont="1" applyBorder="1" applyAlignment="1">
      <alignment horizontal="center" vertical="center" wrapText="1"/>
    </xf>
    <xf numFmtId="0" fontId="5" fillId="11" borderId="10" xfId="0" applyFont="1" applyFill="1" applyBorder="1" applyAlignment="1">
      <alignment horizontal="center" vertical="center" wrapText="1"/>
    </xf>
    <xf numFmtId="9" fontId="8" fillId="11" borderId="16" xfId="0" applyNumberFormat="1" applyFont="1" applyFill="1" applyBorder="1" applyAlignment="1">
      <alignment horizontal="center" vertical="center" wrapText="1"/>
    </xf>
    <xf numFmtId="9" fontId="14" fillId="0" borderId="0" xfId="3" applyFont="1" applyAlignment="1">
      <alignment horizontal="center" vertical="center" wrapText="1"/>
    </xf>
    <xf numFmtId="9" fontId="5" fillId="11" borderId="16" xfId="0" applyNumberFormat="1" applyFont="1" applyFill="1" applyBorder="1" applyAlignment="1">
      <alignment horizontal="center" vertical="center" wrapText="1"/>
    </xf>
    <xf numFmtId="9" fontId="5" fillId="0" borderId="0" xfId="3" applyFont="1"/>
    <xf numFmtId="44" fontId="5" fillId="0" borderId="5" xfId="2" applyFont="1" applyBorder="1"/>
    <xf numFmtId="1" fontId="5" fillId="0" borderId="10"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9" fontId="8" fillId="11" borderId="10" xfId="0" applyNumberFormat="1" applyFont="1" applyFill="1" applyBorder="1" applyAlignment="1">
      <alignment horizontal="center" vertical="center" wrapText="1"/>
    </xf>
    <xf numFmtId="9" fontId="8" fillId="0" borderId="10" xfId="0" applyNumberFormat="1" applyFont="1" applyBorder="1" applyAlignment="1">
      <alignment horizontal="center" vertical="center" wrapText="1"/>
    </xf>
    <xf numFmtId="165" fontId="5" fillId="0" borderId="16" xfId="4" applyNumberFormat="1" applyFont="1" applyFill="1" applyBorder="1" applyAlignment="1" applyProtection="1">
      <alignment horizontal="center" vertical="center" wrapText="1"/>
      <protection locked="0"/>
    </xf>
    <xf numFmtId="165" fontId="5" fillId="0" borderId="18" xfId="4" applyNumberFormat="1" applyFont="1" applyFill="1" applyBorder="1" applyAlignment="1" applyProtection="1">
      <alignment horizontal="center" vertical="center" wrapText="1"/>
      <protection locked="0"/>
    </xf>
    <xf numFmtId="0" fontId="8" fillId="0" borderId="10" xfId="0" applyFont="1" applyBorder="1" applyAlignment="1">
      <alignment horizontal="center" vertical="center" wrapText="1"/>
    </xf>
    <xf numFmtId="9" fontId="5" fillId="11" borderId="10" xfId="0" applyNumberFormat="1" applyFont="1" applyFill="1" applyBorder="1" applyAlignment="1">
      <alignment horizontal="center" vertical="center" wrapText="1"/>
    </xf>
    <xf numFmtId="0" fontId="5" fillId="27" borderId="16" xfId="0" applyFont="1" applyFill="1" applyBorder="1" applyAlignment="1">
      <alignment horizontal="center" vertical="center" wrapText="1"/>
    </xf>
    <xf numFmtId="0" fontId="5" fillId="28" borderId="16" xfId="0" applyFont="1" applyFill="1" applyBorder="1" applyAlignment="1">
      <alignment horizontal="center" vertical="center" wrapText="1"/>
    </xf>
    <xf numFmtId="0" fontId="5" fillId="0" borderId="23" xfId="0" applyFont="1" applyBorder="1" applyAlignment="1">
      <alignment horizontal="center" vertical="center" wrapText="1"/>
    </xf>
    <xf numFmtId="9" fontId="5" fillId="0" borderId="11" xfId="0" applyNumberFormat="1" applyFont="1" applyBorder="1" applyAlignment="1">
      <alignment horizontal="center" vertical="center" wrapText="1"/>
    </xf>
    <xf numFmtId="0" fontId="5" fillId="11" borderId="23"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5" fillId="0" borderId="28" xfId="0" applyFont="1" applyFill="1" applyBorder="1" applyAlignment="1">
      <alignment horizontal="center" vertical="center" wrapText="1"/>
    </xf>
    <xf numFmtId="49" fontId="5" fillId="0" borderId="28" xfId="4" applyFont="1" applyFill="1" applyBorder="1" applyAlignment="1" applyProtection="1">
      <alignment horizontal="center" vertical="center" wrapText="1"/>
      <protection locked="0"/>
    </xf>
    <xf numFmtId="0" fontId="5" fillId="0" borderId="28" xfId="0" applyFont="1" applyBorder="1" applyAlignment="1">
      <alignment horizontal="center" vertical="center"/>
    </xf>
    <xf numFmtId="0" fontId="5" fillId="0" borderId="28" xfId="0" applyFont="1" applyBorder="1"/>
    <xf numFmtId="9" fontId="8" fillId="11" borderId="28" xfId="0" applyNumberFormat="1" applyFont="1" applyFill="1" applyBorder="1" applyAlignment="1">
      <alignment horizontal="center" vertical="center" wrapText="1"/>
    </xf>
    <xf numFmtId="0" fontId="5" fillId="11" borderId="28" xfId="0" applyFont="1" applyFill="1" applyBorder="1" applyAlignment="1">
      <alignment horizontal="center" vertical="center" wrapText="1"/>
    </xf>
    <xf numFmtId="49" fontId="5" fillId="11" borderId="33" xfId="4" applyFont="1" applyFill="1" applyBorder="1" applyAlignment="1" applyProtection="1">
      <alignment horizontal="center" vertical="center" wrapText="1"/>
      <protection locked="0"/>
    </xf>
    <xf numFmtId="0" fontId="5" fillId="0" borderId="0" xfId="0" applyFont="1" applyBorder="1"/>
    <xf numFmtId="0" fontId="5" fillId="0" borderId="0" xfId="0" applyNumberFormat="1" applyFont="1" applyBorder="1" applyAlignment="1">
      <alignment horizontal="center" vertical="center"/>
    </xf>
  </cellXfs>
  <cellStyles count="5">
    <cellStyle name="BodyStyle" xfId="4" xr:uid="{349D6D1F-2C6A-4AFB-BFE6-8762A4B4FB83}"/>
    <cellStyle name="Millares [0]" xfId="1" builtinId="6"/>
    <cellStyle name="Moneda" xfId="2" builtinId="4"/>
    <cellStyle name="Normal" xfId="0" builtinId="0"/>
    <cellStyle name="Porcentaje" xfId="3" builtinId="5"/>
  </cellStyles>
  <dxfs count="28">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alignment horizontal="center" vertical="cent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rgb="FF000000"/>
        </bottom>
      </border>
    </dxf>
    <dxf>
      <border outline="0">
        <left style="thin">
          <color auto="1"/>
        </left>
        <right style="thin">
          <color auto="1"/>
        </right>
        <bottom style="thin">
          <color auto="1"/>
        </bottom>
      </border>
    </dxf>
    <dxf>
      <font>
        <strike val="0"/>
        <outline val="0"/>
        <shadow val="0"/>
        <u val="none"/>
        <vertAlign val="baseline"/>
        <sz val="12"/>
        <name val="Arial"/>
        <scheme val="none"/>
      </font>
    </dxf>
    <dxf>
      <font>
        <strike val="0"/>
        <outline val="0"/>
        <shadow val="0"/>
        <u val="none"/>
        <vertAlign val="baseline"/>
        <sz val="12"/>
        <name val="Arial"/>
        <scheme val="none"/>
      </font>
      <fill>
        <patternFill patternType="solid">
          <fgColor rgb="FFFDE9D9"/>
          <bgColor theme="4" tint="0.79998168889431442"/>
        </patternFill>
      </fill>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207250" cy="1793874"/>
    <xdr:pic>
      <xdr:nvPicPr>
        <xdr:cNvPr id="2" name="Imagen 1" descr="Macintosh HD:Users:dimprenta:Desktop:Captura de pantalla 2019-01-25 a las 3.10.13 p.m..png">
          <a:extLst>
            <a:ext uri="{FF2B5EF4-FFF2-40B4-BE49-F238E27FC236}">
              <a16:creationId xmlns:a16="http://schemas.microsoft.com/office/drawing/2014/main" id="{B8DAE400-A970-4361-BF22-6CA09A62DA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7207250" cy="179387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211;N%20ANUAL%202024.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List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G1" t="str">
            <v>Direccionamiento Estratégico</v>
          </cell>
          <cell r="I1" t="str">
            <v>Oficina Asesora de Planeación</v>
          </cell>
          <cell r="M1" t="str">
            <v>PROYECTO OPTIMIZACIÓN DE LAS CAPACIDADES INSTITUCIONALES PARA FORTALECER LA GESTIÓN DE LOS PROCESOS A NIVEL NACIONAL</v>
          </cell>
          <cell r="O1" t="str">
            <v xml:space="preserve">SERVICIO DE ASISTENCIA TÉCNICA EN EDUCACIÓN CON ENFOQUE INCLUYENTE Y DE CALIDAD </v>
          </cell>
          <cell r="Q1" t="str">
            <v>Brindar asistencia técnica a los departamentos para el mejoramiento de los procesos de atención integral de los niños y niñas con discapacidad visual en primera Infancia</v>
          </cell>
          <cell r="S1" t="str">
            <v>Enero</v>
          </cell>
        </row>
        <row r="2">
          <cell r="G2" t="str">
            <v xml:space="preserve"> Comunicaciones</v>
          </cell>
          <cell r="I2" t="str">
            <v>Asesor de Dirección con funciones de Comunicaciones</v>
          </cell>
          <cell r="M2" t="str">
            <v>PROYECTO MEJORAMIENTO DE LOS PROCESOS DE ATENCIÓN PARA EL BENEFICIO DE LAS PERSONAS CON DISCAPACIDAD VISUAL A NIVEL NACIONAL</v>
          </cell>
          <cell r="O2" t="str">
            <v xml:space="preserve">SERVICIO DE PRODUCCIÓN DE CONTENIDOS Y AJUSTES RAZONABLES PARA PROMOVER Y GARANTIZAR EL ACCESO A LA INFORMACIÓN Y A LA COMUNICACIÓN PARA PERSONAS CON DISCAPACIDAD </v>
          </cell>
          <cell r="Q2" t="str">
            <v xml:space="preserve">Brindar asistencia técnica en educación a las entidades territoriales para el fortalecimiento de los procesos de atención para las personas con discapacidad visual </v>
          </cell>
          <cell r="S2" t="str">
            <v>Febrero</v>
          </cell>
        </row>
        <row r="3">
          <cell r="G3" t="str">
            <v xml:space="preserve">Asistencia Técnica
</v>
          </cell>
          <cell r="I3" t="str">
            <v>Accesibilidad</v>
          </cell>
          <cell r="M3" t="str">
            <v>ADQUISICIÓN DE BIENES Y SERVICIOS</v>
          </cell>
          <cell r="O3" t="str">
            <v xml:space="preserve">SERVICIO DE PROMOCIÓN Y DIVULGACIÓN DE LOS DERECHOS DE LAS PERSONAS CON DISCAPACIDAD </v>
          </cell>
          <cell r="Q3" t="str">
            <v>Brindar asistencia técnica a entidades públicas y privadas en temas de acceso a la información para personas con discapacidad visual</v>
          </cell>
          <cell r="S3" t="str">
            <v>Marzo</v>
          </cell>
        </row>
        <row r="4">
          <cell r="G4" t="str">
            <v xml:space="preserve">Centro Cultural
</v>
          </cell>
          <cell r="I4" t="str">
            <v xml:space="preserve"> Gestión Interinstitucional</v>
          </cell>
          <cell r="M4" t="str">
            <v>TRANSFERENCIAS</v>
          </cell>
          <cell r="O4" t="str">
            <v>SEDES ADECUADAS</v>
          </cell>
          <cell r="Q4" t="str">
            <v>Brindar asistencia técnica a entidades públicas y privadas en temas de accesibilidad del espacio físico.</v>
          </cell>
          <cell r="S4" t="str">
            <v>Abril</v>
          </cell>
        </row>
        <row r="5">
          <cell r="G5" t="str">
            <v xml:space="preserve">Unidades Productivas
</v>
          </cell>
          <cell r="I5" t="str">
            <v xml:space="preserve">Educación
</v>
          </cell>
          <cell r="O5" t="str">
            <v>SERVICIO DE IMPLEMENTACIÓN SISTEMAS DE GESTIÓN</v>
          </cell>
          <cell r="Q5" t="str">
            <v xml:space="preserve">Brindar asistencia técnica a entidades públicas y privadas para promover la inclusión laboral de las personas con discapacidad visual   </v>
          </cell>
          <cell r="S5" t="str">
            <v>Mayo</v>
          </cell>
        </row>
        <row r="6">
          <cell r="G6" t="str">
            <v>Producción radial y audiovisual</v>
          </cell>
          <cell r="I6" t="str">
            <v xml:space="preserve">Centro Cultural
</v>
          </cell>
          <cell r="O6" t="str">
            <v>PRODUCTOS DE LA AGRICULTURA Y LA HORTICULTURA</v>
          </cell>
          <cell r="Q6" t="str">
            <v>Desarrollar campañas de comunicación para posicionar el INCI como entidad referente en la temática de discapacidad visual</v>
          </cell>
          <cell r="S6" t="str">
            <v>Junio</v>
          </cell>
        </row>
        <row r="7">
          <cell r="G7" t="str">
            <v xml:space="preserve">Informática y Tecnología
</v>
          </cell>
          <cell r="I7" t="str">
            <v xml:space="preserve">Unidades Productivas
</v>
          </cell>
          <cell r="O7" t="str">
            <v>DOTACIÓN (PRENDAS DE VESTIR Y CALZADO)</v>
          </cell>
          <cell r="Q7" t="str">
            <v>Dotar con material en tinta, braille, relieve o recursos educativos digitales accesibles a entidades públicas y/o privadas para apoyar los servicios que estas entidades ofrecen a las personas con discapacidad visual</v>
          </cell>
          <cell r="S7" t="str">
            <v>Julio</v>
          </cell>
        </row>
        <row r="8">
          <cell r="G8" t="str">
            <v xml:space="preserve">Gestión Documental
</v>
          </cell>
          <cell r="I8" t="str">
            <v>Producción radial y audiovisual</v>
          </cell>
          <cell r="O8" t="str">
            <v>PRODUCTOS DE MOLINERÍA, ALMIDONES Y PRODUCTOS DERIVADOS DEL ALMIDÓN; OTROS PRODUCTOS ALIMENTICIOS</v>
          </cell>
          <cell r="Q8" t="str">
            <v>Promover la adquisición de productos especializados para las personas con discapacidad visual</v>
          </cell>
          <cell r="S8" t="str">
            <v>Agosto</v>
          </cell>
        </row>
        <row r="9">
          <cell r="G9" t="str">
            <v xml:space="preserve">Gestión Contractual
</v>
          </cell>
          <cell r="I9" t="str">
            <v xml:space="preserve">Informática y Tecnología
</v>
          </cell>
          <cell r="O9" t="str">
            <v>PASTA O PULPA, PAPEL Y PRODUCTOS DE PAPEL; IMPRESOS Y ARTÍCULOS RELACIONADOS</v>
          </cell>
          <cell r="Q9" t="str">
            <v xml:space="preserve">Producir libros, textos y material en tinta, macrotipo, sistema braille y relieve para las personas con discapacidad visual </v>
          </cell>
          <cell r="S9" t="str">
            <v>Septiembre</v>
          </cell>
        </row>
        <row r="10">
          <cell r="G10" t="str">
            <v xml:space="preserve">Gestión Jurídica
</v>
          </cell>
          <cell r="I10" t="str">
            <v xml:space="preserve">Oficina Asesora Jurídica
</v>
          </cell>
          <cell r="O10" t="str">
            <v>OTROS PRODUCTOS QUÍMICOS; FIBRAS ARTIFICIALES (O FIBRAS INDUSTRIALES HECHAS POR EL HOMBRE)</v>
          </cell>
          <cell r="Q10" t="str">
            <v>Producir y emitir contenidos radiales para promover la inclusión de las personas con discapacidad visual</v>
          </cell>
          <cell r="S10" t="str">
            <v>Octubre</v>
          </cell>
        </row>
        <row r="11">
          <cell r="G11" t="str">
            <v xml:space="preserve">Servicio al ciudadano
</v>
          </cell>
          <cell r="I11" t="str">
            <v xml:space="preserve">Gestión Humana y de la Información
</v>
          </cell>
          <cell r="O11" t="str">
            <v>PRODUCTOS DE CAUCHO Y PLÁSTICO</v>
          </cell>
          <cell r="Q11" t="str">
            <v>Producir y publicar contenidos audiovisuales para promover la inclusión de las personas con discapacidad visual</v>
          </cell>
          <cell r="S11" t="str">
            <v>Noviembre</v>
          </cell>
        </row>
        <row r="12">
          <cell r="G12" t="str">
            <v>Gestión Humana</v>
          </cell>
          <cell r="I12" t="str">
            <v>Grupo Administrativo y Financiero</v>
          </cell>
          <cell r="O12" t="str">
            <v>PRODUCTOS DE HORNOS DE COQUE; PRODUCTOS DE REFINACIÓN DE PETRÓLEO Y COMBUSTIBLE NUCLEAR</v>
          </cell>
          <cell r="Q12" t="str">
            <v>Producir y/o adaptar productos o recursos en formatos accesibles para el acceso a la información y el conocimiento de las personas con discapacidad visual</v>
          </cell>
          <cell r="S12" t="str">
            <v>Diciembre</v>
          </cell>
        </row>
        <row r="13">
          <cell r="G13" t="str">
            <v xml:space="preserve">Evaluación y Mejoramiento
</v>
          </cell>
          <cell r="I13" t="str">
            <v xml:space="preserve">Evaluación y Mejoramiento
</v>
          </cell>
          <cell r="O13" t="str">
            <v>SERVICIOS DE TRANSPORTE DE PASAJEROS</v>
          </cell>
          <cell r="Q13" t="str">
            <v>Realizar talleres especializados en temas relacionados con la discapacidad visual</v>
          </cell>
        </row>
        <row r="14">
          <cell r="G14" t="str">
            <v xml:space="preserve">Financiero
</v>
          </cell>
          <cell r="I14" t="str">
            <v>Asesor de Dirección con funciones de Control Interno</v>
          </cell>
          <cell r="O14" t="str">
            <v>SERVICIOS DE DISTRIBUCIÓN DE ELECTRICIDAD, GAS Y AGUA (POR CUENTA PROPIA)</v>
          </cell>
          <cell r="Q14" t="str">
            <v>Asesorar propuestas y proyectos de investigación en el tema de discapacidad visual</v>
          </cell>
        </row>
        <row r="15">
          <cell r="G15" t="str">
            <v>Administrativo</v>
          </cell>
          <cell r="O15" t="str">
            <v>SERVICIOS FINANCIEROS Y SERVICIOS CONEXOS</v>
          </cell>
          <cell r="Q15" t="str">
            <v xml:space="preserve">Brindar asesoría a organizaciones sociales y personas con discapacidad visual para la participación y el ejercicio de sus derechos </v>
          </cell>
        </row>
        <row r="16">
          <cell r="O16" t="str">
            <v>SERVICIOS JURÍDICOS Y CONTABLES</v>
          </cell>
          <cell r="Q16" t="str">
            <v xml:space="preserve">Desarrollar acciones que contribuyan al ejercicio de los derechos de las personas con discapacidad visual </v>
          </cell>
        </row>
        <row r="17">
          <cell r="O17" t="str">
            <v>OTROS SERVICIOS PROFESIONALES, CIENTÍFICOS Y TÉCNICOS</v>
          </cell>
          <cell r="Q17" t="str">
            <v>Mejorar los espacios físicos y accesibilidad de la entidad</v>
          </cell>
        </row>
        <row r="18">
          <cell r="O18" t="str">
            <v>SERVICIOS DE TELECOMUNICACIONES, TRANSMISIÓN Y SUMINISTRO DE INFORMACIÓN</v>
          </cell>
          <cell r="Q18" t="str">
            <v>Optimizar la Gestión Documental Institucional de la entidad</v>
          </cell>
        </row>
        <row r="19">
          <cell r="O19" t="str">
            <v>SERVICIOS DE SOPORTE</v>
          </cell>
          <cell r="Q19" t="str">
            <v>Fortalecer la implementación de la dimensión de Talento Humano de la entidad.</v>
          </cell>
        </row>
        <row r="20">
          <cell r="O20" t="str">
            <v>SERVICIOS DE MANTENIMIENTO, REPARACIÓN E INSTALACIÓN (EXCEPTO SERVICIOS DE CONSTRUCCIÓN)</v>
          </cell>
          <cell r="Q20" t="str">
            <v>Fortalecer la implementación del Modelo Integrado de planeación y gestión</v>
          </cell>
        </row>
        <row r="21">
          <cell r="O21" t="str">
            <v>SERVICIOS DE MANTENIMIENTO Y REPARACIÓN DE COMPUTADORES Y EQUIPO PERIFÉRICO.</v>
          </cell>
          <cell r="Q21" t="str">
            <v>Consolidar las políticas de gobierno digital y seguridad digital</v>
          </cell>
        </row>
        <row r="22">
          <cell r="O22" t="str">
            <v>SERVICIOS DE MANTENIMIENTO Y REPARACIÓN DE COMPUTADORES Y EQUIPO PERIFÉRICO.</v>
          </cell>
          <cell r="Q22" t="str">
            <v>No aplica</v>
          </cell>
        </row>
        <row r="23">
          <cell r="O23" t="str">
            <v>SERVICIOS DE TELEFONÍA Y OTRAS TELECOMUNICACIONES</v>
          </cell>
        </row>
        <row r="24">
          <cell r="O24" t="str">
            <v>SERVICIOS DE ALCANTARILLADO, RECOLECCIÓN, TRATAMIENTO Y DISPOSICIÓN DE DESECHOS Y OTROS SERVICIOS DE SANEAMIENTO AMBIENTAL</v>
          </cell>
        </row>
        <row r="25">
          <cell r="O25" t="str">
            <v>OTROS SERVICIOS DE ESPARCIMIENTO Y DIVERSIÓN</v>
          </cell>
        </row>
        <row r="26">
          <cell r="O26" t="str">
            <v>SENTENCIAS Y CONCILIACIONES</v>
          </cell>
        </row>
        <row r="27">
          <cell r="O27" t="str">
            <v>IMPUESTO SOBRE VEHICULOS AUTOMOTORES</v>
          </cell>
        </row>
        <row r="28">
          <cell r="O28" t="str">
            <v>CUOTA DE FISCALIZACIÓN Y AUDITAJE</v>
          </cell>
        </row>
        <row r="29">
          <cell r="O29" t="str">
            <v>IMPUESTO PREDIAL Y SOBRETASA AMBIENTAL</v>
          </cell>
        </row>
        <row r="30">
          <cell r="O30" t="str">
            <v>IMPUESTO INDUSTRIA Y COMERCIO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EBF856-12D9-42B0-87C9-E4704535A3FC}" name="Tabla3" displayName="Tabla3" ref="H2:AE231" totalsRowShown="0" headerRowDxfId="27" dataDxfId="26" headerRowBorderDxfId="24" tableBorderDxfId="25">
  <autoFilter ref="H2:AE231" xr:uid="{82B9573D-C316-465D-AA0D-22D51330275E}"/>
  <tableColumns count="24">
    <tableColumn id="1" xr3:uid="{131818BC-DCA3-4C25-8DD3-5FC54D78B0E5}" name="Proyecto de inversión" dataDxfId="23"/>
    <tableColumn id="2" xr3:uid="{7024B128-AF10-4EC3-B5CA-A3008ABB3FA8}" name="Código Producto del Proyecto o Código plan de adquisiciones" dataDxfId="22"/>
    <tableColumn id="3" xr3:uid="{D21FFF87-64C5-4D17-BCAA-8E6C16B06B8C}" name="Proceso Responsable" dataDxfId="21"/>
    <tableColumn id="4" xr3:uid="{6B8D2509-3C55-432A-96ED-341A78005EB1}" name="Grupo de trabajo y/o proceso" dataDxfId="20" dataCellStyle="BodyStyle"/>
    <tableColumn id="8" xr3:uid="{E49ADB25-22B7-40D2-A955-02A3C650CC74}" name="Producto" dataDxfId="19"/>
    <tableColumn id="5" xr3:uid="{A0EC6D45-41F4-425E-8AE4-351F1F8786FA}" name="Descripción Meta Plan Estratégico 2023-2026" dataDxfId="18"/>
    <tableColumn id="7" xr3:uid="{3804031A-A6FC-45A9-A7A4-A8757D402EFB}" name="Meta Plan Estratégico" dataDxfId="17"/>
    <tableColumn id="15" xr3:uid="{37CD289D-A0FA-42CB-940A-DA18AB899600}" name="Descripción actividad 2024" dataDxfId="16"/>
    <tableColumn id="11" xr3:uid="{27C72B1A-D45F-40DE-8A90-001CB460F67B}" name="Meta Actividad 2024" dataDxfId="15"/>
    <tableColumn id="9" xr3:uid="{0F166869-C498-442E-88DE-A67FBC6CFFD6}" name="Peso Porcentual de la Actividad en relación con la Meta " dataDxfId="14"/>
    <tableColumn id="10" xr3:uid="{FF2ABF61-62BE-45DC-B0A1-4485B727972F}" name="Indicador Eficacia de cada actividad" dataDxfId="13"/>
    <tableColumn id="12" xr3:uid="{F3E4C093-C525-4CD1-B976-069F8A2F2C70}" name="Fecha Inicio - reporte de la actividad" dataDxfId="12" dataCellStyle="BodyStyle"/>
    <tableColumn id="13" xr3:uid="{2BA494DB-FBD4-437F-AE47-84197299B076}" name="Fecha Fin de la actividad" dataDxfId="11" dataCellStyle="BodyStyle"/>
    <tableColumn id="6" xr3:uid="{29AC8427-AD6F-4AF5-835D-EE7E55156C06}" name="Descripción logros y avances ENERO" dataDxfId="10"/>
    <tableColumn id="14" xr3:uid="{6F82CD46-52D1-446B-990C-59858678047F}" name="EVIDENCIA ENERO" dataDxfId="9"/>
    <tableColumn id="16" xr3:uid="{156324E5-F34F-4445-9682-04A8E9654DBB}" name="TOTAL AVANCE CUANTITATIVO ENERO" dataDxfId="8"/>
    <tableColumn id="17" xr3:uid="{1B55855D-695E-472C-AF61-F7EFA9A4BEEC}" name="Descripción logros y avances del febrero " dataDxfId="7"/>
    <tableColumn id="18" xr3:uid="{7CB783A4-133A-4356-95F4-6E83FF78FA77}" name="EVIDENCIA FEBRERO" dataDxfId="6"/>
    <tableColumn id="19" xr3:uid="{AA4027A0-953D-4A45-877D-605C2B53B156}" name="TOTAL AVANCE CUANTITATIVO FEBRERO" dataDxfId="5"/>
    <tableColumn id="20" xr3:uid="{2AE704C8-8D2D-44EC-A698-0222CA9C7F66}" name="Descripción logros y avances del marzo" dataDxfId="4"/>
    <tableColumn id="21" xr3:uid="{AFECFCA6-6725-4D74-A4E7-F46EB631D77C}" name="EVIDENCIA MARZO" dataDxfId="3"/>
    <tableColumn id="22" xr3:uid="{F90B0585-581B-4A68-945B-71BBCD5B5937}" name="TOTAL AVANCE CUANTITATIVO MARZO" dataDxfId="2"/>
    <tableColumn id="23" xr3:uid="{43A24946-DAD0-4157-BE34-F36BA8502C14}" name="TOTAL A LA FECHA " dataDxfId="1">
      <calculatedColumnFormula>SUM(Tabla3[[#This Row],[TOTAL AVANCE CUANTITATIVO ENERO]]+Tabla3[[#This Row],[TOTAL AVANCE CUANTITATIVO FEBRERO]]+Tabla3[[#This Row],[TOTAL AVANCE CUANTITATIVO MARZO]])</calculatedColumnFormula>
    </tableColumn>
    <tableColumn id="24" xr3:uid="{83BC5CF8-24D3-4F35-85A2-9DD6CC84D5AB}" name="Columna1"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3995-DEC8-4E46-9642-51611DEC4561}">
  <dimension ref="A1:XFC232"/>
  <sheetViews>
    <sheetView tabSelected="1" zoomScale="50" zoomScaleNormal="50" workbookViewId="0">
      <selection activeCell="F4" sqref="F4"/>
    </sheetView>
  </sheetViews>
  <sheetFormatPr baseColWidth="10" defaultColWidth="0" defaultRowHeight="0" zeroHeight="1" outlineLevelCol="3" x14ac:dyDescent="0.25"/>
  <cols>
    <col min="1" max="1" width="42.85546875" customWidth="1"/>
    <col min="2" max="2" width="61.5703125" customWidth="1"/>
    <col min="3" max="3" width="48.85546875" customWidth="1"/>
    <col min="4" max="4" width="45" customWidth="1"/>
    <col min="5" max="5" width="29.28515625" customWidth="1"/>
    <col min="6" max="6" width="55.28515625" customWidth="1"/>
    <col min="7" max="7" width="37.5703125" customWidth="1"/>
    <col min="8" max="8" width="34.140625" customWidth="1"/>
    <col min="9" max="9" width="27.28515625" customWidth="1"/>
    <col min="10" max="10" width="27" customWidth="1"/>
    <col min="11" max="11" width="29.7109375" customWidth="1"/>
    <col min="12" max="12" width="42.42578125" style="3" customWidth="1"/>
    <col min="13" max="13" width="48.5703125" customWidth="1"/>
    <col min="14" max="14" width="21.28515625" customWidth="1"/>
    <col min="15" max="15" width="63.28515625" style="3" customWidth="1"/>
    <col min="16" max="16" width="20.7109375" style="3" customWidth="1"/>
    <col min="17" max="17" width="31.140625" customWidth="1"/>
    <col min="18" max="18" width="34" style="3" customWidth="1"/>
    <col min="19" max="19" width="35.7109375" hidden="1"/>
    <col min="20" max="20" width="27.7109375" hidden="1"/>
    <col min="21" max="21" width="40.7109375" hidden="1"/>
    <col min="22" max="23" width="24.5703125" hidden="1"/>
    <col min="24" max="24" width="47.85546875" hidden="1"/>
    <col min="25" max="26" width="24.5703125" hidden="1"/>
    <col min="27" max="27" width="43.7109375" hidden="1"/>
    <col min="28" max="28" width="28.28515625" hidden="1"/>
    <col min="29" max="29" width="37.5703125" hidden="1"/>
    <col min="30" max="30" width="40.28515625" style="3" hidden="1"/>
    <col min="31" max="31" width="27.85546875" hidden="1"/>
    <col min="32" max="32" width="41.5703125" style="4" hidden="1"/>
    <col min="33" max="33" width="35.85546875" style="5" hidden="1"/>
    <col min="38" max="38" width="23.5703125" customWidth="1"/>
    <col min="39" max="39" width="21.85546875" hidden="1"/>
    <col min="40" max="40" width="24" hidden="1"/>
    <col min="41" max="41" width="11.5703125" hidden="1" outlineLevel="3"/>
    <col min="42" max="16381" width="11.5703125" hidden="1"/>
    <col min="16382" max="16382" width="28" hidden="1"/>
    <col min="16383" max="16383" width="18" hidden="1"/>
    <col min="16384" max="16384" width="22" hidden="1"/>
  </cols>
  <sheetData>
    <row r="1" spans="1:33" ht="157.5" customHeight="1" thickBot="1" x14ac:dyDescent="0.3">
      <c r="C1" s="1" t="s">
        <v>0</v>
      </c>
      <c r="D1" s="1"/>
      <c r="E1" s="1"/>
      <c r="F1" s="1"/>
      <c r="G1" s="1"/>
      <c r="H1" s="1"/>
      <c r="I1" s="1"/>
      <c r="J1" s="1"/>
      <c r="K1" s="1"/>
      <c r="L1" s="1"/>
      <c r="M1" s="1"/>
      <c r="N1" s="1"/>
      <c r="O1" s="1"/>
      <c r="P1" s="1"/>
      <c r="Q1" s="2"/>
      <c r="R1" s="1"/>
      <c r="S1" s="1"/>
      <c r="T1" s="1"/>
      <c r="AG1" s="5">
        <f>100/79</f>
        <v>1.2658227848101267</v>
      </c>
    </row>
    <row r="2" spans="1:33" s="19" customFormat="1" ht="133.5" customHeight="1" thickBot="1" x14ac:dyDescent="0.4">
      <c r="A2" s="6" t="s">
        <v>1</v>
      </c>
      <c r="B2" s="7" t="s">
        <v>2</v>
      </c>
      <c r="C2" s="7" t="s">
        <v>3</v>
      </c>
      <c r="D2" s="7" t="s">
        <v>4</v>
      </c>
      <c r="E2" s="8" t="s">
        <v>5</v>
      </c>
      <c r="F2" s="7" t="s">
        <v>6</v>
      </c>
      <c r="G2" s="9" t="s">
        <v>7</v>
      </c>
      <c r="H2" s="10" t="s">
        <v>8</v>
      </c>
      <c r="I2" s="10" t="s">
        <v>9</v>
      </c>
      <c r="J2" s="11" t="s">
        <v>10</v>
      </c>
      <c r="K2" s="11" t="s">
        <v>11</v>
      </c>
      <c r="L2" s="10" t="s">
        <v>12</v>
      </c>
      <c r="M2" s="12" t="s">
        <v>13</v>
      </c>
      <c r="N2" s="13" t="s">
        <v>559</v>
      </c>
      <c r="O2" s="12" t="s">
        <v>14</v>
      </c>
      <c r="P2" s="14" t="s">
        <v>561</v>
      </c>
      <c r="Q2" s="15" t="s">
        <v>15</v>
      </c>
      <c r="R2" s="14" t="s">
        <v>16</v>
      </c>
      <c r="S2" s="12" t="s">
        <v>17</v>
      </c>
      <c r="T2" s="12" t="s">
        <v>18</v>
      </c>
      <c r="U2" s="11" t="s">
        <v>19</v>
      </c>
      <c r="V2" s="11" t="s">
        <v>20</v>
      </c>
      <c r="W2" s="11" t="s">
        <v>21</v>
      </c>
      <c r="X2" s="11" t="s">
        <v>22</v>
      </c>
      <c r="Y2" s="11" t="s">
        <v>23</v>
      </c>
      <c r="Z2" s="11" t="s">
        <v>24</v>
      </c>
      <c r="AA2" s="11" t="s">
        <v>25</v>
      </c>
      <c r="AB2" s="11" t="s">
        <v>26</v>
      </c>
      <c r="AC2" s="11" t="s">
        <v>27</v>
      </c>
      <c r="AD2" s="11" t="s">
        <v>28</v>
      </c>
      <c r="AE2" s="16" t="s">
        <v>29</v>
      </c>
      <c r="AF2" s="17" t="s">
        <v>13</v>
      </c>
      <c r="AG2" s="18"/>
    </row>
    <row r="3" spans="1:33" s="19" customFormat="1" ht="177" customHeight="1" x14ac:dyDescent="0.35">
      <c r="A3" s="20" t="s">
        <v>30</v>
      </c>
      <c r="B3" s="21" t="s">
        <v>31</v>
      </c>
      <c r="C3" s="21" t="s">
        <v>32</v>
      </c>
      <c r="D3" s="21" t="s">
        <v>33</v>
      </c>
      <c r="E3" s="21" t="s">
        <v>34</v>
      </c>
      <c r="F3" s="21" t="s">
        <v>35</v>
      </c>
      <c r="G3" s="21" t="s">
        <v>36</v>
      </c>
      <c r="H3" s="22" t="s">
        <v>37</v>
      </c>
      <c r="I3" s="3" t="s">
        <v>38</v>
      </c>
      <c r="J3" s="23" t="s">
        <v>39</v>
      </c>
      <c r="K3" s="24" t="s">
        <v>40</v>
      </c>
      <c r="L3" s="25" t="s">
        <v>41</v>
      </c>
      <c r="M3" s="26" t="s">
        <v>42</v>
      </c>
      <c r="N3" s="27" t="s">
        <v>560</v>
      </c>
      <c r="O3" s="28" t="s">
        <v>43</v>
      </c>
      <c r="P3" s="29">
        <v>2</v>
      </c>
      <c r="Q3" s="30">
        <v>0.1</v>
      </c>
      <c r="R3" s="28" t="s">
        <v>44</v>
      </c>
      <c r="S3" s="31" t="s">
        <v>45</v>
      </c>
      <c r="T3" s="32" t="s">
        <v>46</v>
      </c>
      <c r="U3" s="33"/>
      <c r="V3" s="33"/>
      <c r="W3" s="33"/>
      <c r="X3" s="33"/>
      <c r="Y3" s="33"/>
      <c r="Z3" s="33"/>
      <c r="AA3" s="33"/>
      <c r="AB3" s="33"/>
      <c r="AC3" s="33"/>
      <c r="AD3" s="34">
        <f>SUM(Tabla3[[#This Row],[TOTAL AVANCE CUANTITATIVO ENERO]]+Tabla3[[#This Row],[TOTAL AVANCE CUANTITATIVO FEBRERO]]+Tabla3[[#This Row],[TOTAL AVANCE CUANTITATIVO MARZO]])</f>
        <v>0</v>
      </c>
      <c r="AE3" s="33"/>
      <c r="AF3" s="35" t="s">
        <v>42</v>
      </c>
      <c r="AG3" s="36">
        <f>SUM(Q3:Q7)</f>
        <v>1</v>
      </c>
    </row>
    <row r="4" spans="1:33" s="19" customFormat="1" ht="133.5" customHeight="1" x14ac:dyDescent="0.35">
      <c r="A4" s="20" t="s">
        <v>30</v>
      </c>
      <c r="B4" s="21" t="s">
        <v>31</v>
      </c>
      <c r="C4" s="21" t="s">
        <v>32</v>
      </c>
      <c r="D4" s="21" t="s">
        <v>33</v>
      </c>
      <c r="E4" s="21" t="s">
        <v>34</v>
      </c>
      <c r="F4" s="21" t="s">
        <v>35</v>
      </c>
      <c r="G4" s="21" t="s">
        <v>36</v>
      </c>
      <c r="H4" s="21" t="s">
        <v>37</v>
      </c>
      <c r="I4" s="3" t="s">
        <v>38</v>
      </c>
      <c r="J4" s="37" t="s">
        <v>39</v>
      </c>
      <c r="K4" s="24" t="s">
        <v>40</v>
      </c>
      <c r="L4" s="38" t="s">
        <v>41</v>
      </c>
      <c r="M4" s="39" t="s">
        <v>42</v>
      </c>
      <c r="N4" s="27" t="s">
        <v>560</v>
      </c>
      <c r="O4" s="40" t="s">
        <v>47</v>
      </c>
      <c r="P4" s="41">
        <v>1</v>
      </c>
      <c r="Q4" s="30">
        <v>0.2</v>
      </c>
      <c r="R4" s="42" t="s">
        <v>48</v>
      </c>
      <c r="S4" s="43" t="s">
        <v>49</v>
      </c>
      <c r="T4" s="44" t="s">
        <v>46</v>
      </c>
      <c r="U4" s="33"/>
      <c r="V4" s="33"/>
      <c r="W4" s="33"/>
      <c r="X4" s="33"/>
      <c r="Y4" s="33"/>
      <c r="Z4" s="33"/>
      <c r="AA4" s="33"/>
      <c r="AB4" s="33"/>
      <c r="AC4" s="33"/>
      <c r="AD4" s="34">
        <f>SUM(Tabla3[[#This Row],[TOTAL AVANCE CUANTITATIVO ENERO]]+Tabla3[[#This Row],[TOTAL AVANCE CUANTITATIVO FEBRERO]]+Tabla3[[#This Row],[TOTAL AVANCE CUANTITATIVO MARZO]])</f>
        <v>0</v>
      </c>
      <c r="AE4" s="33"/>
      <c r="AF4" s="35"/>
      <c r="AG4" s="36"/>
    </row>
    <row r="5" spans="1:33" s="19" customFormat="1" ht="141" customHeight="1" x14ac:dyDescent="0.35">
      <c r="A5" s="20" t="s">
        <v>30</v>
      </c>
      <c r="B5" s="21" t="s">
        <v>31</v>
      </c>
      <c r="C5" s="21" t="s">
        <v>50</v>
      </c>
      <c r="D5" s="21" t="s">
        <v>33</v>
      </c>
      <c r="E5" s="21" t="s">
        <v>34</v>
      </c>
      <c r="F5" s="21" t="s">
        <v>35</v>
      </c>
      <c r="G5" s="21" t="s">
        <v>36</v>
      </c>
      <c r="H5" s="21" t="s">
        <v>37</v>
      </c>
      <c r="I5" s="3" t="s">
        <v>38</v>
      </c>
      <c r="J5" s="37" t="s">
        <v>39</v>
      </c>
      <c r="K5" s="24" t="s">
        <v>40</v>
      </c>
      <c r="L5" s="38" t="s">
        <v>41</v>
      </c>
      <c r="M5" s="39" t="s">
        <v>42</v>
      </c>
      <c r="N5" s="27" t="s">
        <v>560</v>
      </c>
      <c r="O5" s="42" t="s">
        <v>51</v>
      </c>
      <c r="P5" s="41">
        <v>1</v>
      </c>
      <c r="Q5" s="30">
        <v>0.2</v>
      </c>
      <c r="R5" s="42" t="s">
        <v>52</v>
      </c>
      <c r="S5" s="43" t="s">
        <v>49</v>
      </c>
      <c r="T5" s="44" t="s">
        <v>53</v>
      </c>
      <c r="U5" s="33"/>
      <c r="V5" s="33"/>
      <c r="W5" s="33"/>
      <c r="X5" s="33"/>
      <c r="Y5" s="33"/>
      <c r="Z5" s="33"/>
      <c r="AA5" s="33"/>
      <c r="AB5" s="33"/>
      <c r="AC5" s="33"/>
      <c r="AD5" s="34">
        <f>SUM(Tabla3[[#This Row],[TOTAL AVANCE CUANTITATIVO ENERO]]+Tabla3[[#This Row],[TOTAL AVANCE CUANTITATIVO FEBRERO]]+Tabla3[[#This Row],[TOTAL AVANCE CUANTITATIVO MARZO]])</f>
        <v>0</v>
      </c>
      <c r="AE5" s="33"/>
      <c r="AF5" s="35"/>
      <c r="AG5" s="36"/>
    </row>
    <row r="6" spans="1:33" s="19" customFormat="1" ht="131.25" customHeight="1" x14ac:dyDescent="0.35">
      <c r="A6" s="20" t="s">
        <v>30</v>
      </c>
      <c r="B6" s="21" t="s">
        <v>31</v>
      </c>
      <c r="C6" s="21" t="s">
        <v>32</v>
      </c>
      <c r="D6" s="21" t="s">
        <v>33</v>
      </c>
      <c r="E6" s="21" t="s">
        <v>34</v>
      </c>
      <c r="F6" s="21" t="s">
        <v>35</v>
      </c>
      <c r="G6" s="21" t="s">
        <v>36</v>
      </c>
      <c r="H6" s="21" t="s">
        <v>37</v>
      </c>
      <c r="I6" s="3" t="s">
        <v>38</v>
      </c>
      <c r="J6" s="37" t="s">
        <v>39</v>
      </c>
      <c r="K6" s="24" t="s">
        <v>40</v>
      </c>
      <c r="L6" s="38" t="s">
        <v>41</v>
      </c>
      <c r="M6" s="39" t="s">
        <v>42</v>
      </c>
      <c r="N6" s="45">
        <v>32</v>
      </c>
      <c r="O6" s="46" t="s">
        <v>54</v>
      </c>
      <c r="P6" s="47">
        <v>8</v>
      </c>
      <c r="Q6" s="48">
        <v>0.3</v>
      </c>
      <c r="R6" s="49" t="s">
        <v>55</v>
      </c>
      <c r="S6" s="43" t="s">
        <v>49</v>
      </c>
      <c r="T6" s="50" t="s">
        <v>53</v>
      </c>
      <c r="U6" s="21" t="s">
        <v>56</v>
      </c>
      <c r="V6" s="51" t="s">
        <v>57</v>
      </c>
      <c r="W6" s="51">
        <v>0</v>
      </c>
      <c r="X6" s="21" t="s">
        <v>56</v>
      </c>
      <c r="Y6" s="51" t="s">
        <v>57</v>
      </c>
      <c r="Z6" s="51">
        <v>0</v>
      </c>
      <c r="AA6" s="21" t="s">
        <v>56</v>
      </c>
      <c r="AB6" s="51" t="s">
        <v>57</v>
      </c>
      <c r="AC6" s="52">
        <v>0</v>
      </c>
      <c r="AD6" s="52">
        <f>SUM(Tabla3[[#This Row],[TOTAL AVANCE CUANTITATIVO ENERO]]+Tabla3[[#This Row],[TOTAL AVANCE CUANTITATIVO FEBRERO]]+Tabla3[[#This Row],[TOTAL AVANCE CUANTITATIVO MARZO]])</f>
        <v>0</v>
      </c>
      <c r="AE6" s="33"/>
      <c r="AF6" s="35"/>
      <c r="AG6" s="36"/>
    </row>
    <row r="7" spans="1:33" s="19" customFormat="1" ht="133.5" customHeight="1" x14ac:dyDescent="0.35">
      <c r="A7" s="20" t="s">
        <v>30</v>
      </c>
      <c r="B7" s="21" t="s">
        <v>31</v>
      </c>
      <c r="C7" s="21" t="s">
        <v>58</v>
      </c>
      <c r="D7" s="21" t="s">
        <v>33</v>
      </c>
      <c r="E7" s="21" t="s">
        <v>34</v>
      </c>
      <c r="F7" s="21" t="s">
        <v>35</v>
      </c>
      <c r="G7" s="21" t="s">
        <v>36</v>
      </c>
      <c r="H7" s="21" t="s">
        <v>37</v>
      </c>
      <c r="I7" s="3" t="s">
        <v>38</v>
      </c>
      <c r="J7" s="37" t="s">
        <v>39</v>
      </c>
      <c r="K7" s="24" t="s">
        <v>40</v>
      </c>
      <c r="L7" s="38" t="s">
        <v>41</v>
      </c>
      <c r="M7" s="39" t="s">
        <v>42</v>
      </c>
      <c r="N7" s="27" t="s">
        <v>560</v>
      </c>
      <c r="O7" s="40" t="s">
        <v>59</v>
      </c>
      <c r="P7" s="41">
        <v>8</v>
      </c>
      <c r="Q7" s="30">
        <v>0.2</v>
      </c>
      <c r="R7" s="42" t="s">
        <v>60</v>
      </c>
      <c r="S7" s="43" t="s">
        <v>49</v>
      </c>
      <c r="T7" s="44" t="s">
        <v>53</v>
      </c>
      <c r="U7" s="33"/>
      <c r="V7" s="33"/>
      <c r="W7" s="33"/>
      <c r="X7" s="33"/>
      <c r="Y7" s="33"/>
      <c r="Z7" s="33"/>
      <c r="AA7" s="33"/>
      <c r="AB7" s="33"/>
      <c r="AC7" s="33"/>
      <c r="AD7" s="34">
        <f>SUM(Tabla3[[#This Row],[TOTAL AVANCE CUANTITATIVO ENERO]]+Tabla3[[#This Row],[TOTAL AVANCE CUANTITATIVO FEBRERO]]+Tabla3[[#This Row],[TOTAL AVANCE CUANTITATIVO MARZO]])</f>
        <v>0</v>
      </c>
      <c r="AE7" s="33"/>
      <c r="AF7" s="53"/>
      <c r="AG7" s="54"/>
    </row>
    <row r="8" spans="1:33" s="19" customFormat="1" ht="133.5" customHeight="1" x14ac:dyDescent="0.35">
      <c r="A8" s="20" t="s">
        <v>30</v>
      </c>
      <c r="B8" s="21" t="s">
        <v>31</v>
      </c>
      <c r="C8" s="21" t="s">
        <v>50</v>
      </c>
      <c r="D8" s="21" t="s">
        <v>33</v>
      </c>
      <c r="E8" s="21" t="s">
        <v>34</v>
      </c>
      <c r="F8" s="21" t="s">
        <v>35</v>
      </c>
      <c r="G8" s="21" t="s">
        <v>36</v>
      </c>
      <c r="H8" s="21" t="s">
        <v>37</v>
      </c>
      <c r="I8" s="3" t="s">
        <v>38</v>
      </c>
      <c r="J8" s="37" t="s">
        <v>39</v>
      </c>
      <c r="K8" s="24" t="s">
        <v>40</v>
      </c>
      <c r="L8" s="38" t="s">
        <v>41</v>
      </c>
      <c r="M8" s="38" t="s">
        <v>61</v>
      </c>
      <c r="N8" s="55" t="s">
        <v>560</v>
      </c>
      <c r="O8" s="38" t="s">
        <v>62</v>
      </c>
      <c r="P8" s="56">
        <v>8</v>
      </c>
      <c r="Q8" s="57">
        <v>0.05</v>
      </c>
      <c r="R8" s="38" t="s">
        <v>63</v>
      </c>
      <c r="S8" s="43" t="s">
        <v>49</v>
      </c>
      <c r="T8" s="44" t="s">
        <v>53</v>
      </c>
      <c r="U8" s="33"/>
      <c r="V8" s="33"/>
      <c r="W8" s="33"/>
      <c r="X8" s="33"/>
      <c r="Y8" s="33"/>
      <c r="Z8" s="33"/>
      <c r="AA8" s="33"/>
      <c r="AB8" s="33"/>
      <c r="AC8" s="33"/>
      <c r="AD8" s="34">
        <f>SUM(Tabla3[[#This Row],[TOTAL AVANCE CUANTITATIVO ENERO]]+Tabla3[[#This Row],[TOTAL AVANCE CUANTITATIVO FEBRERO]]+Tabla3[[#This Row],[TOTAL AVANCE CUANTITATIVO MARZO]])</f>
        <v>0</v>
      </c>
      <c r="AE8" s="33"/>
      <c r="AF8" s="58" t="s">
        <v>61</v>
      </c>
      <c r="AG8" s="59">
        <f>SUM(Q8:Q19)</f>
        <v>0.99999999999999989</v>
      </c>
    </row>
    <row r="9" spans="1:33" s="19" customFormat="1" ht="217.5" customHeight="1" x14ac:dyDescent="0.35">
      <c r="A9" s="20" t="s">
        <v>30</v>
      </c>
      <c r="B9" s="21" t="s">
        <v>31</v>
      </c>
      <c r="C9" s="21" t="s">
        <v>32</v>
      </c>
      <c r="D9" s="21" t="s">
        <v>33</v>
      </c>
      <c r="E9" s="21" t="s">
        <v>34</v>
      </c>
      <c r="F9" s="21" t="s">
        <v>35</v>
      </c>
      <c r="G9" s="21" t="s">
        <v>36</v>
      </c>
      <c r="H9" s="21" t="s">
        <v>37</v>
      </c>
      <c r="I9" s="3" t="s">
        <v>38</v>
      </c>
      <c r="J9" s="37" t="s">
        <v>39</v>
      </c>
      <c r="K9" s="24" t="s">
        <v>40</v>
      </c>
      <c r="L9" s="38" t="s">
        <v>41</v>
      </c>
      <c r="M9" s="38" t="s">
        <v>61</v>
      </c>
      <c r="N9" s="45">
        <v>32</v>
      </c>
      <c r="O9" s="49" t="s">
        <v>64</v>
      </c>
      <c r="P9" s="47">
        <v>8</v>
      </c>
      <c r="Q9" s="48">
        <v>0.2</v>
      </c>
      <c r="R9" s="49" t="s">
        <v>65</v>
      </c>
      <c r="S9" s="43" t="s">
        <v>49</v>
      </c>
      <c r="T9" s="50" t="s">
        <v>53</v>
      </c>
      <c r="U9" s="21" t="s">
        <v>56</v>
      </c>
      <c r="V9" s="51" t="s">
        <v>57</v>
      </c>
      <c r="W9" s="51">
        <v>0</v>
      </c>
      <c r="X9" s="21" t="s">
        <v>56</v>
      </c>
      <c r="Y9" s="51" t="s">
        <v>57</v>
      </c>
      <c r="Z9" s="51">
        <v>0</v>
      </c>
      <c r="AA9" s="21" t="s">
        <v>56</v>
      </c>
      <c r="AB9" s="51" t="s">
        <v>57</v>
      </c>
      <c r="AC9" s="52">
        <v>0</v>
      </c>
      <c r="AD9" s="52">
        <f>SUM(Tabla3[[#This Row],[TOTAL AVANCE CUANTITATIVO ENERO]]+Tabla3[[#This Row],[TOTAL AVANCE CUANTITATIVO FEBRERO]]+Tabla3[[#This Row],[TOTAL AVANCE CUANTITATIVO MARZO]])</f>
        <v>0</v>
      </c>
      <c r="AE9" s="33"/>
      <c r="AF9" s="58"/>
      <c r="AG9" s="60"/>
    </row>
    <row r="10" spans="1:33" s="19" customFormat="1" ht="133.5" customHeight="1" x14ac:dyDescent="0.35">
      <c r="A10" s="20" t="s">
        <v>30</v>
      </c>
      <c r="B10" s="21" t="s">
        <v>31</v>
      </c>
      <c r="C10" s="21" t="s">
        <v>50</v>
      </c>
      <c r="D10" s="21" t="s">
        <v>33</v>
      </c>
      <c r="E10" s="21" t="s">
        <v>34</v>
      </c>
      <c r="F10" s="21" t="s">
        <v>35</v>
      </c>
      <c r="G10" s="21" t="s">
        <v>36</v>
      </c>
      <c r="H10" s="21" t="s">
        <v>37</v>
      </c>
      <c r="I10" s="3" t="s">
        <v>38</v>
      </c>
      <c r="J10" s="37" t="s">
        <v>39</v>
      </c>
      <c r="K10" s="24" t="s">
        <v>40</v>
      </c>
      <c r="L10" s="38" t="s">
        <v>41</v>
      </c>
      <c r="M10" s="38" t="s">
        <v>61</v>
      </c>
      <c r="N10" s="55" t="s">
        <v>560</v>
      </c>
      <c r="O10" s="38" t="s">
        <v>66</v>
      </c>
      <c r="P10" s="56">
        <v>16</v>
      </c>
      <c r="Q10" s="57">
        <v>0.1</v>
      </c>
      <c r="R10" s="38" t="s">
        <v>67</v>
      </c>
      <c r="S10" s="43" t="s">
        <v>49</v>
      </c>
      <c r="T10" s="44" t="s">
        <v>53</v>
      </c>
      <c r="U10" s="33"/>
      <c r="V10" s="33"/>
      <c r="W10" s="33"/>
      <c r="X10" s="33"/>
      <c r="Y10" s="33"/>
      <c r="Z10" s="33"/>
      <c r="AA10" s="33"/>
      <c r="AB10" s="33"/>
      <c r="AC10" s="33"/>
      <c r="AD10" s="34">
        <f>SUM(Tabla3[[#This Row],[TOTAL AVANCE CUANTITATIVO ENERO]]+Tabla3[[#This Row],[TOTAL AVANCE CUANTITATIVO FEBRERO]]+Tabla3[[#This Row],[TOTAL AVANCE CUANTITATIVO MARZO]])</f>
        <v>0</v>
      </c>
      <c r="AE10" s="33"/>
      <c r="AF10" s="58"/>
      <c r="AG10" s="60"/>
    </row>
    <row r="11" spans="1:33" s="19" customFormat="1" ht="133.5" customHeight="1" x14ac:dyDescent="0.35">
      <c r="A11" s="20" t="s">
        <v>30</v>
      </c>
      <c r="B11" s="21" t="s">
        <v>31</v>
      </c>
      <c r="C11" s="21" t="s">
        <v>32</v>
      </c>
      <c r="D11" s="21" t="s">
        <v>33</v>
      </c>
      <c r="E11" s="21" t="s">
        <v>34</v>
      </c>
      <c r="F11" s="21" t="s">
        <v>35</v>
      </c>
      <c r="G11" s="21" t="s">
        <v>36</v>
      </c>
      <c r="H11" s="21" t="s">
        <v>37</v>
      </c>
      <c r="I11" s="3" t="s">
        <v>38</v>
      </c>
      <c r="J11" s="37" t="s">
        <v>39</v>
      </c>
      <c r="K11" s="24" t="s">
        <v>40</v>
      </c>
      <c r="L11" s="38" t="s">
        <v>41</v>
      </c>
      <c r="M11" s="38" t="s">
        <v>61</v>
      </c>
      <c r="N11" s="55" t="s">
        <v>560</v>
      </c>
      <c r="O11" s="38" t="s">
        <v>68</v>
      </c>
      <c r="P11" s="56">
        <v>24</v>
      </c>
      <c r="Q11" s="57">
        <v>0.1</v>
      </c>
      <c r="R11" s="38" t="s">
        <v>69</v>
      </c>
      <c r="S11" s="43" t="s">
        <v>49</v>
      </c>
      <c r="T11" s="44" t="s">
        <v>53</v>
      </c>
      <c r="U11" s="33"/>
      <c r="V11" s="33"/>
      <c r="W11" s="33"/>
      <c r="X11" s="33"/>
      <c r="Y11" s="33"/>
      <c r="Z11" s="33"/>
      <c r="AA11" s="33"/>
      <c r="AB11" s="33"/>
      <c r="AC11" s="33"/>
      <c r="AD11" s="34">
        <f>SUM(Tabla3[[#This Row],[TOTAL AVANCE CUANTITATIVO ENERO]]+Tabla3[[#This Row],[TOTAL AVANCE CUANTITATIVO FEBRERO]]+Tabla3[[#This Row],[TOTAL AVANCE CUANTITATIVO MARZO]])</f>
        <v>0</v>
      </c>
      <c r="AE11" s="33"/>
      <c r="AF11" s="58"/>
      <c r="AG11" s="60"/>
    </row>
    <row r="12" spans="1:33" s="19" customFormat="1" ht="133.5" customHeight="1" x14ac:dyDescent="0.35">
      <c r="A12" s="20" t="s">
        <v>30</v>
      </c>
      <c r="B12" s="21" t="s">
        <v>31</v>
      </c>
      <c r="C12" s="21" t="s">
        <v>58</v>
      </c>
      <c r="D12" s="21" t="s">
        <v>33</v>
      </c>
      <c r="E12" s="21" t="s">
        <v>34</v>
      </c>
      <c r="F12" s="21" t="s">
        <v>35</v>
      </c>
      <c r="G12" s="21" t="s">
        <v>36</v>
      </c>
      <c r="H12" s="21" t="s">
        <v>37</v>
      </c>
      <c r="I12" s="3" t="s">
        <v>38</v>
      </c>
      <c r="J12" s="37" t="s">
        <v>39</v>
      </c>
      <c r="K12" s="24" t="s">
        <v>40</v>
      </c>
      <c r="L12" s="38" t="s">
        <v>41</v>
      </c>
      <c r="M12" s="38" t="s">
        <v>61</v>
      </c>
      <c r="N12" s="55" t="s">
        <v>560</v>
      </c>
      <c r="O12" s="38" t="s">
        <v>70</v>
      </c>
      <c r="P12" s="56">
        <v>30</v>
      </c>
      <c r="Q12" s="57">
        <v>0.05</v>
      </c>
      <c r="R12" s="38" t="s">
        <v>71</v>
      </c>
      <c r="S12" s="43" t="s">
        <v>49</v>
      </c>
      <c r="T12" s="44" t="s">
        <v>53</v>
      </c>
      <c r="U12" s="33"/>
      <c r="V12" s="33"/>
      <c r="W12" s="33"/>
      <c r="X12" s="33"/>
      <c r="Y12" s="33"/>
      <c r="Z12" s="33"/>
      <c r="AA12" s="33"/>
      <c r="AB12" s="33"/>
      <c r="AC12" s="33"/>
      <c r="AD12" s="34">
        <f>SUM(Tabla3[[#This Row],[TOTAL AVANCE CUANTITATIVO ENERO]]+Tabla3[[#This Row],[TOTAL AVANCE CUANTITATIVO FEBRERO]]+Tabla3[[#This Row],[TOTAL AVANCE CUANTITATIVO MARZO]])</f>
        <v>0</v>
      </c>
      <c r="AE12" s="33"/>
      <c r="AF12" s="58"/>
      <c r="AG12" s="60"/>
    </row>
    <row r="13" spans="1:33" s="19" customFormat="1" ht="133.5" customHeight="1" x14ac:dyDescent="0.35">
      <c r="A13" s="20" t="s">
        <v>30</v>
      </c>
      <c r="B13" s="21" t="s">
        <v>31</v>
      </c>
      <c r="C13" s="21" t="s">
        <v>58</v>
      </c>
      <c r="D13" s="21" t="s">
        <v>33</v>
      </c>
      <c r="E13" s="21" t="s">
        <v>34</v>
      </c>
      <c r="F13" s="21" t="s">
        <v>35</v>
      </c>
      <c r="G13" s="21" t="s">
        <v>36</v>
      </c>
      <c r="H13" s="21" t="s">
        <v>37</v>
      </c>
      <c r="I13" s="3" t="s">
        <v>38</v>
      </c>
      <c r="J13" s="37" t="s">
        <v>39</v>
      </c>
      <c r="K13" s="24" t="s">
        <v>40</v>
      </c>
      <c r="L13" s="38" t="s">
        <v>41</v>
      </c>
      <c r="M13" s="38" t="s">
        <v>61</v>
      </c>
      <c r="N13" s="55" t="s">
        <v>560</v>
      </c>
      <c r="O13" s="38" t="s">
        <v>72</v>
      </c>
      <c r="P13" s="56">
        <v>1</v>
      </c>
      <c r="Q13" s="57">
        <v>0.05</v>
      </c>
      <c r="R13" s="38" t="s">
        <v>73</v>
      </c>
      <c r="S13" s="43" t="s">
        <v>49</v>
      </c>
      <c r="T13" s="44" t="s">
        <v>53</v>
      </c>
      <c r="U13" s="33"/>
      <c r="V13" s="33"/>
      <c r="W13" s="33"/>
      <c r="X13" s="33"/>
      <c r="Y13" s="33"/>
      <c r="Z13" s="33"/>
      <c r="AA13" s="33"/>
      <c r="AB13" s="33"/>
      <c r="AC13" s="33"/>
      <c r="AD13" s="34">
        <f>SUM(Tabla3[[#This Row],[TOTAL AVANCE CUANTITATIVO ENERO]]+Tabla3[[#This Row],[TOTAL AVANCE CUANTITATIVO FEBRERO]]+Tabla3[[#This Row],[TOTAL AVANCE CUANTITATIVO MARZO]])</f>
        <v>0</v>
      </c>
      <c r="AE13" s="33"/>
      <c r="AF13" s="58"/>
      <c r="AG13" s="60"/>
    </row>
    <row r="14" spans="1:33" s="19" customFormat="1" ht="133.5" customHeight="1" x14ac:dyDescent="0.35">
      <c r="A14" s="20" t="s">
        <v>30</v>
      </c>
      <c r="B14" s="21" t="s">
        <v>31</v>
      </c>
      <c r="C14" s="21" t="s">
        <v>58</v>
      </c>
      <c r="D14" s="21" t="s">
        <v>33</v>
      </c>
      <c r="E14" s="21" t="s">
        <v>34</v>
      </c>
      <c r="F14" s="21" t="s">
        <v>35</v>
      </c>
      <c r="G14" s="21" t="s">
        <v>36</v>
      </c>
      <c r="H14" s="21" t="s">
        <v>37</v>
      </c>
      <c r="I14" s="3" t="s">
        <v>38</v>
      </c>
      <c r="J14" s="37" t="s">
        <v>39</v>
      </c>
      <c r="K14" s="24" t="s">
        <v>40</v>
      </c>
      <c r="L14" s="38" t="s">
        <v>41</v>
      </c>
      <c r="M14" s="38" t="s">
        <v>61</v>
      </c>
      <c r="N14" s="55" t="s">
        <v>560</v>
      </c>
      <c r="O14" s="38" t="s">
        <v>74</v>
      </c>
      <c r="P14" s="56">
        <v>8</v>
      </c>
      <c r="Q14" s="57">
        <v>0.1</v>
      </c>
      <c r="R14" s="38" t="s">
        <v>75</v>
      </c>
      <c r="S14" s="43" t="s">
        <v>49</v>
      </c>
      <c r="T14" s="44" t="s">
        <v>53</v>
      </c>
      <c r="U14" s="33"/>
      <c r="V14" s="33"/>
      <c r="W14" s="33"/>
      <c r="X14" s="33"/>
      <c r="Y14" s="33"/>
      <c r="Z14" s="33"/>
      <c r="AA14" s="33"/>
      <c r="AB14" s="33"/>
      <c r="AC14" s="33"/>
      <c r="AD14" s="34">
        <f>SUM(Tabla3[[#This Row],[TOTAL AVANCE CUANTITATIVO ENERO]]+Tabla3[[#This Row],[TOTAL AVANCE CUANTITATIVO FEBRERO]]+Tabla3[[#This Row],[TOTAL AVANCE CUANTITATIVO MARZO]])</f>
        <v>0</v>
      </c>
      <c r="AE14" s="33"/>
      <c r="AF14" s="58"/>
      <c r="AG14" s="60"/>
    </row>
    <row r="15" spans="1:33" s="19" customFormat="1" ht="133.5" customHeight="1" x14ac:dyDescent="0.35">
      <c r="A15" s="20" t="s">
        <v>30</v>
      </c>
      <c r="B15" s="21" t="s">
        <v>31</v>
      </c>
      <c r="C15" s="21" t="s">
        <v>58</v>
      </c>
      <c r="D15" s="21" t="s">
        <v>33</v>
      </c>
      <c r="E15" s="21" t="s">
        <v>34</v>
      </c>
      <c r="F15" s="21" t="s">
        <v>35</v>
      </c>
      <c r="G15" s="21" t="s">
        <v>36</v>
      </c>
      <c r="H15" s="21" t="s">
        <v>37</v>
      </c>
      <c r="I15" s="3" t="s">
        <v>38</v>
      </c>
      <c r="J15" s="37" t="s">
        <v>39</v>
      </c>
      <c r="K15" s="24" t="s">
        <v>40</v>
      </c>
      <c r="L15" s="38" t="s">
        <v>41</v>
      </c>
      <c r="M15" s="38" t="s">
        <v>61</v>
      </c>
      <c r="N15" s="55" t="s">
        <v>560</v>
      </c>
      <c r="O15" s="38" t="s">
        <v>76</v>
      </c>
      <c r="P15" s="56">
        <v>5</v>
      </c>
      <c r="Q15" s="57">
        <v>0.1</v>
      </c>
      <c r="R15" s="38" t="s">
        <v>77</v>
      </c>
      <c r="S15" s="43" t="s">
        <v>49</v>
      </c>
      <c r="T15" s="44" t="s">
        <v>78</v>
      </c>
      <c r="U15" s="33"/>
      <c r="V15" s="33"/>
      <c r="W15" s="33"/>
      <c r="X15" s="33"/>
      <c r="Y15" s="33"/>
      <c r="Z15" s="33"/>
      <c r="AA15" s="33"/>
      <c r="AB15" s="33"/>
      <c r="AC15" s="33"/>
      <c r="AD15" s="34">
        <f>SUM(Tabla3[[#This Row],[TOTAL AVANCE CUANTITATIVO ENERO]]+Tabla3[[#This Row],[TOTAL AVANCE CUANTITATIVO FEBRERO]]+Tabla3[[#This Row],[TOTAL AVANCE CUANTITATIVO MARZO]])</f>
        <v>0</v>
      </c>
      <c r="AE15" s="33"/>
      <c r="AF15" s="58"/>
      <c r="AG15" s="60"/>
    </row>
    <row r="16" spans="1:33" s="19" customFormat="1" ht="133.5" customHeight="1" x14ac:dyDescent="0.35">
      <c r="A16" s="20" t="s">
        <v>30</v>
      </c>
      <c r="B16" s="21" t="s">
        <v>31</v>
      </c>
      <c r="C16" s="21" t="s">
        <v>58</v>
      </c>
      <c r="D16" s="21" t="s">
        <v>33</v>
      </c>
      <c r="E16" s="21" t="s">
        <v>34</v>
      </c>
      <c r="F16" s="21" t="s">
        <v>35</v>
      </c>
      <c r="G16" s="21" t="s">
        <v>36</v>
      </c>
      <c r="H16" s="21" t="s">
        <v>37</v>
      </c>
      <c r="I16" s="3" t="s">
        <v>38</v>
      </c>
      <c r="J16" s="37" t="s">
        <v>39</v>
      </c>
      <c r="K16" s="24" t="s">
        <v>40</v>
      </c>
      <c r="L16" s="38" t="s">
        <v>41</v>
      </c>
      <c r="M16" s="38" t="s">
        <v>61</v>
      </c>
      <c r="N16" s="55" t="s">
        <v>560</v>
      </c>
      <c r="O16" s="38" t="s">
        <v>79</v>
      </c>
      <c r="P16" s="56">
        <v>2</v>
      </c>
      <c r="Q16" s="57">
        <v>0.02</v>
      </c>
      <c r="R16" s="38" t="s">
        <v>80</v>
      </c>
      <c r="S16" s="43" t="s">
        <v>49</v>
      </c>
      <c r="T16" s="44" t="s">
        <v>53</v>
      </c>
      <c r="U16" s="33"/>
      <c r="V16" s="33"/>
      <c r="W16" s="33"/>
      <c r="X16" s="33"/>
      <c r="Y16" s="33"/>
      <c r="Z16" s="33"/>
      <c r="AA16" s="33"/>
      <c r="AB16" s="33"/>
      <c r="AC16" s="33"/>
      <c r="AD16" s="34">
        <f>SUM(Tabla3[[#This Row],[TOTAL AVANCE CUANTITATIVO ENERO]]+Tabla3[[#This Row],[TOTAL AVANCE CUANTITATIVO FEBRERO]]+Tabla3[[#This Row],[TOTAL AVANCE CUANTITATIVO MARZO]])</f>
        <v>0</v>
      </c>
      <c r="AE16" s="33"/>
      <c r="AF16" s="58"/>
      <c r="AG16" s="60"/>
    </row>
    <row r="17" spans="1:34" s="19" customFormat="1" ht="133.5" customHeight="1" x14ac:dyDescent="0.35">
      <c r="A17" s="20" t="s">
        <v>30</v>
      </c>
      <c r="B17" s="21" t="s">
        <v>31</v>
      </c>
      <c r="C17" s="21" t="s">
        <v>58</v>
      </c>
      <c r="D17" s="21" t="s">
        <v>33</v>
      </c>
      <c r="E17" s="21" t="s">
        <v>34</v>
      </c>
      <c r="F17" s="21" t="s">
        <v>35</v>
      </c>
      <c r="G17" s="21" t="s">
        <v>36</v>
      </c>
      <c r="H17" s="21" t="s">
        <v>37</v>
      </c>
      <c r="I17" s="3" t="s">
        <v>38</v>
      </c>
      <c r="J17" s="37" t="s">
        <v>39</v>
      </c>
      <c r="K17" s="24" t="s">
        <v>40</v>
      </c>
      <c r="L17" s="38" t="s">
        <v>41</v>
      </c>
      <c r="M17" s="38" t="s">
        <v>61</v>
      </c>
      <c r="N17" s="55" t="s">
        <v>560</v>
      </c>
      <c r="O17" s="38" t="s">
        <v>81</v>
      </c>
      <c r="P17" s="56">
        <v>24</v>
      </c>
      <c r="Q17" s="57">
        <v>0.1</v>
      </c>
      <c r="R17" s="38" t="s">
        <v>82</v>
      </c>
      <c r="S17" s="43" t="s">
        <v>49</v>
      </c>
      <c r="T17" s="44" t="s">
        <v>53</v>
      </c>
      <c r="U17" s="33"/>
      <c r="V17" s="33"/>
      <c r="W17" s="33"/>
      <c r="X17" s="33"/>
      <c r="Y17" s="33"/>
      <c r="Z17" s="33"/>
      <c r="AA17" s="33"/>
      <c r="AB17" s="33"/>
      <c r="AC17" s="33"/>
      <c r="AD17" s="34">
        <f>SUM(Tabla3[[#This Row],[TOTAL AVANCE CUANTITATIVO ENERO]]+Tabla3[[#This Row],[TOTAL AVANCE CUANTITATIVO FEBRERO]]+Tabla3[[#This Row],[TOTAL AVANCE CUANTITATIVO MARZO]])</f>
        <v>0</v>
      </c>
      <c r="AE17" s="33"/>
      <c r="AF17" s="58"/>
      <c r="AG17" s="60"/>
    </row>
    <row r="18" spans="1:34" s="19" customFormat="1" ht="133.5" customHeight="1" x14ac:dyDescent="0.35">
      <c r="A18" s="20" t="s">
        <v>30</v>
      </c>
      <c r="B18" s="21" t="s">
        <v>31</v>
      </c>
      <c r="C18" s="21" t="s">
        <v>58</v>
      </c>
      <c r="D18" s="21" t="s">
        <v>33</v>
      </c>
      <c r="E18" s="21" t="s">
        <v>34</v>
      </c>
      <c r="F18" s="21" t="s">
        <v>35</v>
      </c>
      <c r="G18" s="21" t="s">
        <v>36</v>
      </c>
      <c r="H18" s="21" t="s">
        <v>37</v>
      </c>
      <c r="I18" s="3" t="s">
        <v>38</v>
      </c>
      <c r="J18" s="37" t="s">
        <v>39</v>
      </c>
      <c r="K18" s="24" t="s">
        <v>40</v>
      </c>
      <c r="L18" s="38" t="s">
        <v>41</v>
      </c>
      <c r="M18" s="38" t="s">
        <v>61</v>
      </c>
      <c r="N18" s="55" t="s">
        <v>560</v>
      </c>
      <c r="O18" s="61" t="s">
        <v>83</v>
      </c>
      <c r="P18" s="56">
        <v>5</v>
      </c>
      <c r="Q18" s="57">
        <v>0.1</v>
      </c>
      <c r="R18" s="38" t="s">
        <v>84</v>
      </c>
      <c r="S18" s="43" t="s">
        <v>49</v>
      </c>
      <c r="T18" s="44" t="s">
        <v>46</v>
      </c>
      <c r="U18" s="33"/>
      <c r="V18" s="33"/>
      <c r="W18" s="33"/>
      <c r="X18" s="33"/>
      <c r="Y18" s="33"/>
      <c r="Z18" s="33"/>
      <c r="AA18" s="33"/>
      <c r="AB18" s="33"/>
      <c r="AC18" s="33"/>
      <c r="AD18" s="34">
        <f>SUM(Tabla3[[#This Row],[TOTAL AVANCE CUANTITATIVO ENERO]]+Tabla3[[#This Row],[TOTAL AVANCE CUANTITATIVO FEBRERO]]+Tabla3[[#This Row],[TOTAL AVANCE CUANTITATIVO MARZO]])</f>
        <v>0</v>
      </c>
      <c r="AE18" s="33"/>
      <c r="AF18" s="58"/>
      <c r="AG18" s="60"/>
    </row>
    <row r="19" spans="1:34" s="19" customFormat="1" ht="133.5" customHeight="1" x14ac:dyDescent="0.35">
      <c r="A19" s="20" t="s">
        <v>30</v>
      </c>
      <c r="B19" s="21" t="s">
        <v>31</v>
      </c>
      <c r="C19" s="21" t="s">
        <v>58</v>
      </c>
      <c r="D19" s="21" t="s">
        <v>33</v>
      </c>
      <c r="E19" s="21" t="s">
        <v>34</v>
      </c>
      <c r="F19" s="21" t="s">
        <v>35</v>
      </c>
      <c r="G19" s="21" t="s">
        <v>36</v>
      </c>
      <c r="H19" s="21" t="s">
        <v>37</v>
      </c>
      <c r="I19" s="3" t="s">
        <v>85</v>
      </c>
      <c r="J19" s="37" t="s">
        <v>39</v>
      </c>
      <c r="K19" s="24" t="s">
        <v>40</v>
      </c>
      <c r="L19" s="38" t="s">
        <v>41</v>
      </c>
      <c r="M19" s="38" t="s">
        <v>61</v>
      </c>
      <c r="N19" s="55" t="s">
        <v>560</v>
      </c>
      <c r="O19" s="61" t="s">
        <v>86</v>
      </c>
      <c r="P19" s="62">
        <v>15</v>
      </c>
      <c r="Q19" s="63">
        <v>0.03</v>
      </c>
      <c r="R19" s="62" t="s">
        <v>87</v>
      </c>
      <c r="S19" s="64" t="s">
        <v>88</v>
      </c>
      <c r="T19" s="65" t="s">
        <v>53</v>
      </c>
      <c r="U19" s="33"/>
      <c r="V19" s="33"/>
      <c r="W19" s="33"/>
      <c r="X19" s="33"/>
      <c r="Y19" s="33"/>
      <c r="Z19" s="33"/>
      <c r="AA19" s="33"/>
      <c r="AB19" s="33"/>
      <c r="AC19" s="33"/>
      <c r="AD19" s="34">
        <f>SUM(Tabla3[[#This Row],[TOTAL AVANCE CUANTITATIVO ENERO]]+Tabla3[[#This Row],[TOTAL AVANCE CUANTITATIVO FEBRERO]]+Tabla3[[#This Row],[TOTAL AVANCE CUANTITATIVO MARZO]])</f>
        <v>0</v>
      </c>
      <c r="AE19" s="33"/>
      <c r="AF19" s="58"/>
      <c r="AG19" s="60"/>
    </row>
    <row r="20" spans="1:34" s="19" customFormat="1" ht="132" customHeight="1" thickBot="1" x14ac:dyDescent="0.4">
      <c r="A20" s="66" t="s">
        <v>89</v>
      </c>
      <c r="B20" s="21" t="s">
        <v>90</v>
      </c>
      <c r="C20" s="21" t="s">
        <v>91</v>
      </c>
      <c r="D20" s="21" t="s">
        <v>92</v>
      </c>
      <c r="E20" s="67" t="s">
        <v>93</v>
      </c>
      <c r="F20" s="68" t="s">
        <v>94</v>
      </c>
      <c r="G20" s="21" t="s">
        <v>95</v>
      </c>
      <c r="H20" s="21" t="s">
        <v>96</v>
      </c>
      <c r="I20" s="69" t="s">
        <v>97</v>
      </c>
      <c r="J20" s="37" t="s">
        <v>39</v>
      </c>
      <c r="K20" s="24" t="s">
        <v>40</v>
      </c>
      <c r="L20" s="49" t="s">
        <v>98</v>
      </c>
      <c r="M20" s="70" t="s">
        <v>99</v>
      </c>
      <c r="N20" s="71" t="s">
        <v>560</v>
      </c>
      <c r="O20" s="21" t="s">
        <v>100</v>
      </c>
      <c r="P20" s="72">
        <v>4</v>
      </c>
      <c r="Q20" s="73">
        <v>1.25</v>
      </c>
      <c r="R20" s="70" t="s">
        <v>101</v>
      </c>
      <c r="S20" s="64"/>
      <c r="T20" s="74"/>
      <c r="U20" s="33"/>
      <c r="V20" s="33"/>
      <c r="W20" s="33"/>
      <c r="X20" s="33"/>
      <c r="Y20" s="33"/>
      <c r="Z20" s="33"/>
      <c r="AA20" s="33"/>
      <c r="AB20" s="33"/>
      <c r="AC20" s="33"/>
      <c r="AD20" s="75">
        <f>SUM(Tabla3[[#This Row],[TOTAL AVANCE CUANTITATIVO ENERO]]+Tabla3[[#This Row],[TOTAL AVANCE CUANTITATIVO FEBRERO]]+Tabla3[[#This Row],[TOTAL AVANCE CUANTITATIVO MARZO]])</f>
        <v>0</v>
      </c>
      <c r="AE20" s="33"/>
      <c r="AF20" s="76">
        <v>1</v>
      </c>
      <c r="AG20" s="77"/>
      <c r="AH20" s="19">
        <v>1</v>
      </c>
    </row>
    <row r="21" spans="1:34" s="19" customFormat="1" ht="133.5" customHeight="1" x14ac:dyDescent="0.35">
      <c r="A21" s="20" t="s">
        <v>30</v>
      </c>
      <c r="B21" s="21" t="s">
        <v>31</v>
      </c>
      <c r="C21" s="21" t="s">
        <v>58</v>
      </c>
      <c r="D21" s="21" t="s">
        <v>33</v>
      </c>
      <c r="E21" s="21" t="s">
        <v>34</v>
      </c>
      <c r="F21" s="21" t="s">
        <v>35</v>
      </c>
      <c r="G21" s="21" t="s">
        <v>36</v>
      </c>
      <c r="H21" s="21" t="s">
        <v>37</v>
      </c>
      <c r="I21" s="3" t="s">
        <v>38</v>
      </c>
      <c r="J21" s="37" t="s">
        <v>39</v>
      </c>
      <c r="K21" s="78" t="s">
        <v>102</v>
      </c>
      <c r="L21" s="38" t="s">
        <v>41</v>
      </c>
      <c r="M21" s="79" t="s">
        <v>103</v>
      </c>
      <c r="N21" s="45">
        <v>20</v>
      </c>
      <c r="O21" s="49" t="s">
        <v>104</v>
      </c>
      <c r="P21" s="80">
        <v>5</v>
      </c>
      <c r="Q21" s="81">
        <v>0.15</v>
      </c>
      <c r="R21" s="82" t="s">
        <v>105</v>
      </c>
      <c r="S21" s="43" t="s">
        <v>49</v>
      </c>
      <c r="T21" s="50" t="s">
        <v>53</v>
      </c>
      <c r="U21" s="83"/>
      <c r="V21" s="83"/>
      <c r="W21" s="83"/>
      <c r="X21" s="84" t="s">
        <v>106</v>
      </c>
      <c r="Y21" s="84" t="s">
        <v>107</v>
      </c>
      <c r="Z21" s="51">
        <v>1</v>
      </c>
      <c r="AA21" s="84" t="s">
        <v>108</v>
      </c>
      <c r="AB21" s="84" t="s">
        <v>109</v>
      </c>
      <c r="AC21" s="52">
        <v>2</v>
      </c>
      <c r="AD21" s="52">
        <f>SUM(Tabla3[[#This Row],[TOTAL AVANCE CUANTITATIVO ENERO]]+Tabla3[[#This Row],[TOTAL AVANCE CUANTITATIVO FEBRERO]]+Tabla3[[#This Row],[TOTAL AVANCE CUANTITATIVO MARZO]])</f>
        <v>3</v>
      </c>
      <c r="AE21" s="33"/>
      <c r="AF21" s="85" t="s">
        <v>110</v>
      </c>
      <c r="AG21" s="86">
        <f>SUM(Q21:Q33)</f>
        <v>1.0000000000000002</v>
      </c>
      <c r="AH21" s="19">
        <v>1</v>
      </c>
    </row>
    <row r="22" spans="1:34" s="19" customFormat="1" ht="133.5" customHeight="1" x14ac:dyDescent="0.35">
      <c r="A22" s="20" t="s">
        <v>30</v>
      </c>
      <c r="B22" s="21" t="s">
        <v>31</v>
      </c>
      <c r="C22" s="21" t="s">
        <v>58</v>
      </c>
      <c r="D22" s="21" t="s">
        <v>33</v>
      </c>
      <c r="E22" s="21" t="s">
        <v>34</v>
      </c>
      <c r="F22" s="21" t="s">
        <v>35</v>
      </c>
      <c r="G22" s="21" t="s">
        <v>36</v>
      </c>
      <c r="H22" s="21" t="s">
        <v>37</v>
      </c>
      <c r="I22" s="3" t="s">
        <v>38</v>
      </c>
      <c r="J22" s="37" t="s">
        <v>39</v>
      </c>
      <c r="K22" s="78" t="s">
        <v>102</v>
      </c>
      <c r="L22" s="38" t="s">
        <v>41</v>
      </c>
      <c r="M22" s="79" t="s">
        <v>103</v>
      </c>
      <c r="N22" s="45">
        <v>32</v>
      </c>
      <c r="O22" s="49" t="s">
        <v>111</v>
      </c>
      <c r="P22" s="80">
        <v>8</v>
      </c>
      <c r="Q22" s="81">
        <v>0.15</v>
      </c>
      <c r="R22" s="82" t="s">
        <v>112</v>
      </c>
      <c r="S22" s="43" t="s">
        <v>49</v>
      </c>
      <c r="T22" s="50" t="s">
        <v>78</v>
      </c>
      <c r="U22" s="87"/>
      <c r="V22" s="87"/>
      <c r="W22" s="87"/>
      <c r="X22" s="88" t="s">
        <v>113</v>
      </c>
      <c r="Y22" s="87"/>
      <c r="Z22" s="89">
        <v>0</v>
      </c>
      <c r="AA22" s="88" t="s">
        <v>114</v>
      </c>
      <c r="AB22" s="88" t="s">
        <v>115</v>
      </c>
      <c r="AC22" s="90">
        <v>0</v>
      </c>
      <c r="AD22" s="90">
        <f>SUM(Tabla3[[#This Row],[TOTAL AVANCE CUANTITATIVO ENERO]]+Tabla3[[#This Row],[TOTAL AVANCE CUANTITATIVO FEBRERO]]+Tabla3[[#This Row],[TOTAL AVANCE CUANTITATIVO MARZO]])</f>
        <v>0</v>
      </c>
      <c r="AE22" s="33"/>
      <c r="AF22" s="91"/>
      <c r="AG22" s="92"/>
      <c r="AH22" s="19">
        <v>1</v>
      </c>
    </row>
    <row r="23" spans="1:34" s="19" customFormat="1" ht="133.5" customHeight="1" x14ac:dyDescent="0.35">
      <c r="A23" s="20" t="s">
        <v>30</v>
      </c>
      <c r="B23" s="21" t="s">
        <v>31</v>
      </c>
      <c r="C23" s="21" t="s">
        <v>58</v>
      </c>
      <c r="D23" s="21" t="s">
        <v>33</v>
      </c>
      <c r="E23" s="21" t="s">
        <v>34</v>
      </c>
      <c r="F23" s="21" t="s">
        <v>35</v>
      </c>
      <c r="G23" s="21" t="s">
        <v>36</v>
      </c>
      <c r="H23" s="21" t="s">
        <v>37</v>
      </c>
      <c r="I23" s="3" t="s">
        <v>38</v>
      </c>
      <c r="J23" s="37" t="s">
        <v>39</v>
      </c>
      <c r="K23" s="78" t="s">
        <v>102</v>
      </c>
      <c r="L23" s="38" t="s">
        <v>41</v>
      </c>
      <c r="M23" s="79" t="s">
        <v>103</v>
      </c>
      <c r="N23" s="93" t="s">
        <v>560</v>
      </c>
      <c r="O23" s="79" t="s">
        <v>116</v>
      </c>
      <c r="P23" s="79">
        <v>8</v>
      </c>
      <c r="Q23" s="94">
        <v>0.1</v>
      </c>
      <c r="R23" s="95" t="s">
        <v>60</v>
      </c>
      <c r="S23" s="43" t="s">
        <v>49</v>
      </c>
      <c r="T23" s="50" t="s">
        <v>78</v>
      </c>
      <c r="U23" s="96"/>
      <c r="V23" s="96"/>
      <c r="W23" s="96"/>
      <c r="X23" s="96"/>
      <c r="Y23" s="96"/>
      <c r="Z23" s="96"/>
      <c r="AA23" s="96"/>
      <c r="AB23" s="96"/>
      <c r="AC23" s="96"/>
      <c r="AD23" s="97">
        <f>SUM(Tabla3[[#This Row],[TOTAL AVANCE CUANTITATIVO ENERO]]+Tabla3[[#This Row],[TOTAL AVANCE CUANTITATIVO FEBRERO]]+Tabla3[[#This Row],[TOTAL AVANCE CUANTITATIVO MARZO]])</f>
        <v>0</v>
      </c>
      <c r="AE23" s="33"/>
      <c r="AF23" s="91"/>
      <c r="AG23" s="92"/>
      <c r="AH23" s="19">
        <v>1</v>
      </c>
    </row>
    <row r="24" spans="1:34" s="19" customFormat="1" ht="133.5" customHeight="1" x14ac:dyDescent="0.35">
      <c r="A24" s="20" t="s">
        <v>30</v>
      </c>
      <c r="B24" s="21" t="s">
        <v>31</v>
      </c>
      <c r="C24" s="21" t="s">
        <v>58</v>
      </c>
      <c r="D24" s="21" t="s">
        <v>33</v>
      </c>
      <c r="E24" s="21" t="s">
        <v>34</v>
      </c>
      <c r="F24" s="21" t="s">
        <v>35</v>
      </c>
      <c r="G24" s="21" t="s">
        <v>36</v>
      </c>
      <c r="H24" s="21" t="s">
        <v>37</v>
      </c>
      <c r="I24" s="3" t="s">
        <v>38</v>
      </c>
      <c r="J24" s="37" t="s">
        <v>39</v>
      </c>
      <c r="K24" s="78" t="s">
        <v>102</v>
      </c>
      <c r="L24" s="38" t="s">
        <v>41</v>
      </c>
      <c r="M24" s="79" t="s">
        <v>103</v>
      </c>
      <c r="N24" s="45">
        <v>8</v>
      </c>
      <c r="O24" s="80" t="s">
        <v>117</v>
      </c>
      <c r="P24" s="80">
        <v>2</v>
      </c>
      <c r="Q24" s="81">
        <v>0.15</v>
      </c>
      <c r="R24" s="82" t="s">
        <v>118</v>
      </c>
      <c r="S24" s="43" t="s">
        <v>49</v>
      </c>
      <c r="T24" s="50" t="s">
        <v>78</v>
      </c>
      <c r="U24" s="98" t="s">
        <v>119</v>
      </c>
      <c r="V24" s="99"/>
      <c r="W24" s="100">
        <v>0</v>
      </c>
      <c r="X24" s="101" t="s">
        <v>119</v>
      </c>
      <c r="Y24" s="99"/>
      <c r="Z24" s="100">
        <v>0</v>
      </c>
      <c r="AA24" s="101" t="s">
        <v>119</v>
      </c>
      <c r="AB24" s="99"/>
      <c r="AC24" s="102">
        <v>0</v>
      </c>
      <c r="AD24" s="102">
        <f>SUM(Tabla3[[#This Row],[TOTAL AVANCE CUANTITATIVO ENERO]]+Tabla3[[#This Row],[TOTAL AVANCE CUANTITATIVO FEBRERO]]+Tabla3[[#This Row],[TOTAL AVANCE CUANTITATIVO MARZO]])</f>
        <v>0</v>
      </c>
      <c r="AE24" s="33"/>
      <c r="AF24" s="91"/>
      <c r="AG24" s="92"/>
      <c r="AH24" s="19">
        <v>1</v>
      </c>
    </row>
    <row r="25" spans="1:34" s="19" customFormat="1" ht="133.5" customHeight="1" x14ac:dyDescent="0.35">
      <c r="A25" s="20" t="s">
        <v>30</v>
      </c>
      <c r="B25" s="21" t="s">
        <v>31</v>
      </c>
      <c r="C25" s="21" t="s">
        <v>58</v>
      </c>
      <c r="D25" s="21" t="s">
        <v>33</v>
      </c>
      <c r="E25" s="21" t="s">
        <v>34</v>
      </c>
      <c r="F25" s="21" t="s">
        <v>35</v>
      </c>
      <c r="G25" s="21" t="s">
        <v>36</v>
      </c>
      <c r="H25" s="21" t="s">
        <v>37</v>
      </c>
      <c r="I25" s="3" t="s">
        <v>38</v>
      </c>
      <c r="J25" s="37" t="s">
        <v>39</v>
      </c>
      <c r="K25" s="78" t="s">
        <v>102</v>
      </c>
      <c r="L25" s="38" t="s">
        <v>41</v>
      </c>
      <c r="M25" s="79" t="s">
        <v>103</v>
      </c>
      <c r="N25" s="93" t="s">
        <v>560</v>
      </c>
      <c r="O25" s="79" t="s">
        <v>120</v>
      </c>
      <c r="P25" s="79">
        <v>2</v>
      </c>
      <c r="Q25" s="94">
        <v>0.05</v>
      </c>
      <c r="R25" s="95" t="s">
        <v>60</v>
      </c>
      <c r="S25" s="43" t="s">
        <v>49</v>
      </c>
      <c r="T25" s="50" t="s">
        <v>78</v>
      </c>
      <c r="U25" s="96"/>
      <c r="V25" s="96"/>
      <c r="W25" s="96"/>
      <c r="X25" s="96"/>
      <c r="Y25" s="96"/>
      <c r="Z25" s="96"/>
      <c r="AA25" s="96"/>
      <c r="AB25" s="96"/>
      <c r="AC25" s="96"/>
      <c r="AD25" s="97">
        <f>SUM(Tabla3[[#This Row],[TOTAL AVANCE CUANTITATIVO ENERO]]+Tabla3[[#This Row],[TOTAL AVANCE CUANTITATIVO FEBRERO]]+Tabla3[[#This Row],[TOTAL AVANCE CUANTITATIVO MARZO]])</f>
        <v>0</v>
      </c>
      <c r="AE25" s="33"/>
      <c r="AF25" s="91"/>
      <c r="AG25" s="92"/>
      <c r="AH25" s="19">
        <v>1</v>
      </c>
    </row>
    <row r="26" spans="1:34" s="19" customFormat="1" ht="133.5" customHeight="1" x14ac:dyDescent="0.35">
      <c r="A26" s="20" t="s">
        <v>30</v>
      </c>
      <c r="B26" s="21" t="s">
        <v>31</v>
      </c>
      <c r="C26" s="21" t="s">
        <v>58</v>
      </c>
      <c r="D26" s="21" t="s">
        <v>33</v>
      </c>
      <c r="E26" s="21" t="s">
        <v>34</v>
      </c>
      <c r="F26" s="21" t="s">
        <v>35</v>
      </c>
      <c r="G26" s="21" t="s">
        <v>36</v>
      </c>
      <c r="H26" s="21" t="s">
        <v>37</v>
      </c>
      <c r="I26" s="3" t="s">
        <v>38</v>
      </c>
      <c r="J26" s="37" t="s">
        <v>39</v>
      </c>
      <c r="K26" s="78" t="s">
        <v>102</v>
      </c>
      <c r="L26" s="38" t="s">
        <v>41</v>
      </c>
      <c r="M26" s="79" t="s">
        <v>103</v>
      </c>
      <c r="N26" s="93" t="s">
        <v>560</v>
      </c>
      <c r="O26" s="79" t="s">
        <v>121</v>
      </c>
      <c r="P26" s="103">
        <v>30</v>
      </c>
      <c r="Q26" s="94">
        <v>0.05</v>
      </c>
      <c r="R26" s="104" t="s">
        <v>122</v>
      </c>
      <c r="S26" s="43" t="s">
        <v>88</v>
      </c>
      <c r="T26" s="50" t="s">
        <v>53</v>
      </c>
      <c r="U26" s="96"/>
      <c r="V26" s="96"/>
      <c r="W26" s="96"/>
      <c r="X26" s="96"/>
      <c r="Y26" s="96"/>
      <c r="Z26" s="96"/>
      <c r="AA26" s="96"/>
      <c r="AB26" s="96"/>
      <c r="AC26" s="96"/>
      <c r="AD26" s="97">
        <f>SUM(Tabla3[[#This Row],[TOTAL AVANCE CUANTITATIVO ENERO]]+Tabla3[[#This Row],[TOTAL AVANCE CUANTITATIVO FEBRERO]]+Tabla3[[#This Row],[TOTAL AVANCE CUANTITATIVO MARZO]])</f>
        <v>0</v>
      </c>
      <c r="AE26" s="33"/>
      <c r="AF26" s="91"/>
      <c r="AG26" s="92"/>
      <c r="AH26" s="19">
        <v>1</v>
      </c>
    </row>
    <row r="27" spans="1:34" s="19" customFormat="1" ht="133.5" customHeight="1" x14ac:dyDescent="0.35">
      <c r="A27" s="20" t="s">
        <v>30</v>
      </c>
      <c r="B27" s="21" t="s">
        <v>31</v>
      </c>
      <c r="C27" s="21" t="s">
        <v>58</v>
      </c>
      <c r="D27" s="21" t="s">
        <v>33</v>
      </c>
      <c r="E27" s="21" t="s">
        <v>34</v>
      </c>
      <c r="F27" s="21" t="s">
        <v>35</v>
      </c>
      <c r="G27" s="21" t="s">
        <v>36</v>
      </c>
      <c r="H27" s="21" t="s">
        <v>37</v>
      </c>
      <c r="I27" s="3" t="s">
        <v>38</v>
      </c>
      <c r="J27" s="37" t="s">
        <v>39</v>
      </c>
      <c r="K27" s="78" t="s">
        <v>102</v>
      </c>
      <c r="L27" s="38" t="s">
        <v>41</v>
      </c>
      <c r="M27" s="79" t="s">
        <v>103</v>
      </c>
      <c r="N27" s="93" t="s">
        <v>560</v>
      </c>
      <c r="O27" s="79" t="s">
        <v>123</v>
      </c>
      <c r="P27" s="79">
        <v>1</v>
      </c>
      <c r="Q27" s="94">
        <v>0.03</v>
      </c>
      <c r="R27" s="79" t="s">
        <v>124</v>
      </c>
      <c r="S27" s="64" t="s">
        <v>88</v>
      </c>
      <c r="T27" s="74" t="s">
        <v>125</v>
      </c>
      <c r="U27" s="105"/>
      <c r="V27" s="105"/>
      <c r="W27" s="105"/>
      <c r="X27" s="105"/>
      <c r="Y27" s="105"/>
      <c r="Z27" s="105"/>
      <c r="AA27" s="105"/>
      <c r="AB27" s="105"/>
      <c r="AC27" s="105"/>
      <c r="AD27" s="106">
        <f>SUM(Tabla3[[#This Row],[TOTAL AVANCE CUANTITATIVO ENERO]]+Tabla3[[#This Row],[TOTAL AVANCE CUANTITATIVO FEBRERO]]+Tabla3[[#This Row],[TOTAL AVANCE CUANTITATIVO MARZO]])</f>
        <v>0</v>
      </c>
      <c r="AE27" s="33"/>
      <c r="AF27" s="91"/>
      <c r="AG27" s="92"/>
      <c r="AH27" s="19">
        <v>1</v>
      </c>
    </row>
    <row r="28" spans="1:34" s="19" customFormat="1" ht="133.5" customHeight="1" x14ac:dyDescent="0.35">
      <c r="A28" s="20" t="s">
        <v>30</v>
      </c>
      <c r="B28" s="21" t="s">
        <v>31</v>
      </c>
      <c r="C28" s="21" t="s">
        <v>58</v>
      </c>
      <c r="D28" s="21" t="s">
        <v>33</v>
      </c>
      <c r="E28" s="21" t="s">
        <v>34</v>
      </c>
      <c r="F28" s="21" t="s">
        <v>35</v>
      </c>
      <c r="G28" s="21" t="s">
        <v>36</v>
      </c>
      <c r="H28" s="21" t="s">
        <v>37</v>
      </c>
      <c r="I28" s="3" t="s">
        <v>38</v>
      </c>
      <c r="J28" s="37" t="s">
        <v>39</v>
      </c>
      <c r="K28" s="78" t="s">
        <v>102</v>
      </c>
      <c r="L28" s="38" t="s">
        <v>41</v>
      </c>
      <c r="M28" s="79" t="s">
        <v>103</v>
      </c>
      <c r="N28" s="93" t="s">
        <v>560</v>
      </c>
      <c r="O28" s="79" t="s">
        <v>126</v>
      </c>
      <c r="P28" s="107">
        <v>1</v>
      </c>
      <c r="Q28" s="94">
        <v>0.02</v>
      </c>
      <c r="R28" s="79" t="s">
        <v>127</v>
      </c>
      <c r="S28" s="43" t="s">
        <v>128</v>
      </c>
      <c r="T28" s="50" t="s">
        <v>78</v>
      </c>
      <c r="U28" s="96"/>
      <c r="V28" s="96"/>
      <c r="W28" s="96"/>
      <c r="X28" s="96"/>
      <c r="Y28" s="96"/>
      <c r="Z28" s="96"/>
      <c r="AA28" s="96"/>
      <c r="AB28" s="96"/>
      <c r="AC28" s="96"/>
      <c r="AD28" s="97">
        <f>SUM(Tabla3[[#This Row],[TOTAL AVANCE CUANTITATIVO ENERO]]+Tabla3[[#This Row],[TOTAL AVANCE CUANTITATIVO FEBRERO]]+Tabla3[[#This Row],[TOTAL AVANCE CUANTITATIVO MARZO]])</f>
        <v>0</v>
      </c>
      <c r="AE28" s="33"/>
      <c r="AF28" s="91"/>
      <c r="AG28" s="92"/>
      <c r="AH28" s="19">
        <v>1</v>
      </c>
    </row>
    <row r="29" spans="1:34" s="19" customFormat="1" ht="133.5" customHeight="1" x14ac:dyDescent="0.35">
      <c r="A29" s="20" t="s">
        <v>30</v>
      </c>
      <c r="B29" s="21" t="s">
        <v>31</v>
      </c>
      <c r="C29" s="21" t="s">
        <v>58</v>
      </c>
      <c r="D29" s="21" t="s">
        <v>33</v>
      </c>
      <c r="E29" s="21" t="s">
        <v>34</v>
      </c>
      <c r="F29" s="21" t="s">
        <v>35</v>
      </c>
      <c r="G29" s="21" t="s">
        <v>36</v>
      </c>
      <c r="H29" s="21" t="s">
        <v>37</v>
      </c>
      <c r="I29" s="3" t="s">
        <v>38</v>
      </c>
      <c r="J29" s="37" t="s">
        <v>39</v>
      </c>
      <c r="K29" s="78" t="s">
        <v>102</v>
      </c>
      <c r="L29" s="38" t="s">
        <v>41</v>
      </c>
      <c r="M29" s="79" t="s">
        <v>103</v>
      </c>
      <c r="N29" s="93" t="s">
        <v>560</v>
      </c>
      <c r="O29" s="79" t="s">
        <v>129</v>
      </c>
      <c r="P29" s="107">
        <v>2</v>
      </c>
      <c r="Q29" s="94">
        <v>0.1</v>
      </c>
      <c r="R29" s="79" t="s">
        <v>130</v>
      </c>
      <c r="S29" s="43" t="s">
        <v>49</v>
      </c>
      <c r="T29" s="50" t="s">
        <v>78</v>
      </c>
      <c r="U29" s="96"/>
      <c r="V29" s="96"/>
      <c r="W29" s="96"/>
      <c r="X29" s="96"/>
      <c r="Y29" s="96"/>
      <c r="Z29" s="96"/>
      <c r="AA29" s="96"/>
      <c r="AB29" s="96"/>
      <c r="AC29" s="96"/>
      <c r="AD29" s="97">
        <f>SUM(Tabla3[[#This Row],[TOTAL AVANCE CUANTITATIVO ENERO]]+Tabla3[[#This Row],[TOTAL AVANCE CUANTITATIVO FEBRERO]]+Tabla3[[#This Row],[TOTAL AVANCE CUANTITATIVO MARZO]])</f>
        <v>0</v>
      </c>
      <c r="AE29" s="33"/>
      <c r="AF29" s="91"/>
      <c r="AG29" s="92"/>
      <c r="AH29" s="19">
        <v>1</v>
      </c>
    </row>
    <row r="30" spans="1:34" s="19" customFormat="1" ht="133.5" customHeight="1" x14ac:dyDescent="0.35">
      <c r="A30" s="20" t="s">
        <v>30</v>
      </c>
      <c r="B30" s="21" t="s">
        <v>31</v>
      </c>
      <c r="C30" s="21" t="s">
        <v>58</v>
      </c>
      <c r="D30" s="21" t="s">
        <v>33</v>
      </c>
      <c r="E30" s="21" t="s">
        <v>34</v>
      </c>
      <c r="F30" s="21" t="s">
        <v>35</v>
      </c>
      <c r="G30" s="21" t="s">
        <v>36</v>
      </c>
      <c r="H30" s="21" t="s">
        <v>37</v>
      </c>
      <c r="I30" s="3" t="s">
        <v>38</v>
      </c>
      <c r="J30" s="37" t="s">
        <v>39</v>
      </c>
      <c r="K30" s="78" t="s">
        <v>102</v>
      </c>
      <c r="L30" s="38" t="s">
        <v>41</v>
      </c>
      <c r="M30" s="79" t="s">
        <v>103</v>
      </c>
      <c r="N30" s="93" t="s">
        <v>560</v>
      </c>
      <c r="O30" s="108" t="s">
        <v>131</v>
      </c>
      <c r="P30" s="107">
        <v>5</v>
      </c>
      <c r="Q30" s="94">
        <v>0.05</v>
      </c>
      <c r="R30" s="79" t="s">
        <v>132</v>
      </c>
      <c r="S30" s="43" t="s">
        <v>49</v>
      </c>
      <c r="T30" s="50" t="s">
        <v>78</v>
      </c>
      <c r="U30" s="96"/>
      <c r="V30" s="96"/>
      <c r="W30" s="96"/>
      <c r="X30" s="96"/>
      <c r="Y30" s="96"/>
      <c r="Z30" s="96"/>
      <c r="AA30" s="96"/>
      <c r="AB30" s="96"/>
      <c r="AC30" s="96"/>
      <c r="AD30" s="97">
        <f>SUM(Tabla3[[#This Row],[TOTAL AVANCE CUANTITATIVO ENERO]]+Tabla3[[#This Row],[TOTAL AVANCE CUANTITATIVO FEBRERO]]+Tabla3[[#This Row],[TOTAL AVANCE CUANTITATIVO MARZO]])</f>
        <v>0</v>
      </c>
      <c r="AE30" s="33"/>
      <c r="AF30" s="91"/>
      <c r="AG30" s="92"/>
      <c r="AH30" s="19">
        <v>1</v>
      </c>
    </row>
    <row r="31" spans="1:34" s="19" customFormat="1" ht="159.75" customHeight="1" x14ac:dyDescent="0.35">
      <c r="A31" s="20" t="s">
        <v>30</v>
      </c>
      <c r="B31" s="21" t="s">
        <v>31</v>
      </c>
      <c r="C31" s="21" t="s">
        <v>32</v>
      </c>
      <c r="D31" s="21" t="s">
        <v>33</v>
      </c>
      <c r="E31" s="21" t="s">
        <v>34</v>
      </c>
      <c r="F31" s="21" t="s">
        <v>35</v>
      </c>
      <c r="G31" s="21" t="s">
        <v>36</v>
      </c>
      <c r="H31" s="21" t="s">
        <v>37</v>
      </c>
      <c r="I31" s="3" t="s">
        <v>38</v>
      </c>
      <c r="J31" s="37" t="s">
        <v>39</v>
      </c>
      <c r="K31" s="78" t="s">
        <v>102</v>
      </c>
      <c r="L31" s="38" t="s">
        <v>41</v>
      </c>
      <c r="M31" s="79" t="s">
        <v>103</v>
      </c>
      <c r="N31" s="93" t="s">
        <v>560</v>
      </c>
      <c r="O31" s="108" t="s">
        <v>133</v>
      </c>
      <c r="P31" s="107">
        <v>10</v>
      </c>
      <c r="Q31" s="94">
        <v>0.05</v>
      </c>
      <c r="R31" s="79" t="s">
        <v>134</v>
      </c>
      <c r="S31" s="43" t="s">
        <v>49</v>
      </c>
      <c r="T31" s="50" t="s">
        <v>78</v>
      </c>
      <c r="U31" s="96"/>
      <c r="V31" s="96"/>
      <c r="W31" s="96"/>
      <c r="X31" s="96"/>
      <c r="Y31" s="96"/>
      <c r="Z31" s="96"/>
      <c r="AA31" s="96"/>
      <c r="AB31" s="96"/>
      <c r="AC31" s="96"/>
      <c r="AD31" s="97">
        <f>SUM(Tabla3[[#This Row],[TOTAL AVANCE CUANTITATIVO ENERO]]+Tabla3[[#This Row],[TOTAL AVANCE CUANTITATIVO FEBRERO]]+Tabla3[[#This Row],[TOTAL AVANCE CUANTITATIVO MARZO]])</f>
        <v>0</v>
      </c>
      <c r="AE31" s="33"/>
      <c r="AF31" s="91"/>
      <c r="AG31" s="92"/>
      <c r="AH31" s="19">
        <v>1</v>
      </c>
    </row>
    <row r="32" spans="1:34" s="19" customFormat="1" ht="159.75" customHeight="1" x14ac:dyDescent="0.35">
      <c r="A32" s="20" t="s">
        <v>30</v>
      </c>
      <c r="B32" s="21" t="s">
        <v>31</v>
      </c>
      <c r="C32" s="21" t="s">
        <v>32</v>
      </c>
      <c r="D32" s="21" t="s">
        <v>33</v>
      </c>
      <c r="E32" s="21" t="s">
        <v>34</v>
      </c>
      <c r="F32" s="21" t="s">
        <v>35</v>
      </c>
      <c r="G32" s="21" t="s">
        <v>36</v>
      </c>
      <c r="H32" s="21" t="s">
        <v>37</v>
      </c>
      <c r="I32" s="3" t="s">
        <v>38</v>
      </c>
      <c r="J32" s="37" t="s">
        <v>39</v>
      </c>
      <c r="K32" s="78" t="s">
        <v>102</v>
      </c>
      <c r="L32" s="38" t="s">
        <v>41</v>
      </c>
      <c r="M32" s="79" t="s">
        <v>103</v>
      </c>
      <c r="N32" s="93" t="s">
        <v>560</v>
      </c>
      <c r="O32" s="79" t="s">
        <v>135</v>
      </c>
      <c r="P32" s="79">
        <v>10</v>
      </c>
      <c r="Q32" s="94">
        <v>0.05</v>
      </c>
      <c r="R32" s="79" t="s">
        <v>136</v>
      </c>
      <c r="S32" s="64"/>
      <c r="T32" s="74"/>
      <c r="U32" s="109"/>
      <c r="V32" s="96"/>
      <c r="W32" s="96"/>
      <c r="X32" s="96"/>
      <c r="Y32" s="96"/>
      <c r="Z32" s="96"/>
      <c r="AA32" s="96"/>
      <c r="AB32" s="96"/>
      <c r="AC32" s="96"/>
      <c r="AD32" s="110">
        <f>SUM(Tabla3[[#This Row],[TOTAL AVANCE CUANTITATIVO ENERO]]+Tabla3[[#This Row],[TOTAL AVANCE CUANTITATIVO FEBRERO]]+Tabla3[[#This Row],[TOTAL AVANCE CUANTITATIVO MARZO]])</f>
        <v>0</v>
      </c>
      <c r="AE32" s="33"/>
      <c r="AF32" s="91"/>
      <c r="AG32" s="92"/>
      <c r="AH32" s="19">
        <v>1</v>
      </c>
    </row>
    <row r="33" spans="1:38" s="19" customFormat="1" ht="133.5" customHeight="1" thickBot="1" x14ac:dyDescent="0.4">
      <c r="A33" s="20" t="s">
        <v>30</v>
      </c>
      <c r="B33" s="21" t="s">
        <v>31</v>
      </c>
      <c r="C33" s="21" t="s">
        <v>58</v>
      </c>
      <c r="D33" s="21" t="s">
        <v>33</v>
      </c>
      <c r="E33" s="21" t="s">
        <v>34</v>
      </c>
      <c r="F33" s="21" t="s">
        <v>35</v>
      </c>
      <c r="G33" s="21" t="s">
        <v>36</v>
      </c>
      <c r="H33" s="21" t="s">
        <v>37</v>
      </c>
      <c r="I33" s="3" t="s">
        <v>38</v>
      </c>
      <c r="J33" s="37" t="s">
        <v>39</v>
      </c>
      <c r="K33" s="78" t="s">
        <v>102</v>
      </c>
      <c r="L33" s="38" t="s">
        <v>41</v>
      </c>
      <c r="M33" s="79" t="s">
        <v>103</v>
      </c>
      <c r="N33" s="93" t="s">
        <v>560</v>
      </c>
      <c r="O33" s="108" t="s">
        <v>137</v>
      </c>
      <c r="P33" s="107">
        <v>1</v>
      </c>
      <c r="Q33" s="94">
        <v>0.05</v>
      </c>
      <c r="R33" s="95" t="s">
        <v>138</v>
      </c>
      <c r="S33" s="43" t="s">
        <v>49</v>
      </c>
      <c r="T33" s="50" t="s">
        <v>78</v>
      </c>
      <c r="U33" s="96"/>
      <c r="V33" s="96"/>
      <c r="W33" s="96"/>
      <c r="X33" s="96"/>
      <c r="Y33" s="96"/>
      <c r="Z33" s="96"/>
      <c r="AA33" s="96"/>
      <c r="AB33" s="96"/>
      <c r="AC33" s="96"/>
      <c r="AD33" s="97">
        <f>SUM(Tabla3[[#This Row],[TOTAL AVANCE CUANTITATIVO ENERO]]+Tabla3[[#This Row],[TOTAL AVANCE CUANTITATIVO FEBRERO]]+Tabla3[[#This Row],[TOTAL AVANCE CUANTITATIVO MARZO]])</f>
        <v>0</v>
      </c>
      <c r="AE33" s="33"/>
      <c r="AF33" s="111"/>
      <c r="AG33" s="92"/>
      <c r="AH33" s="19">
        <v>1</v>
      </c>
    </row>
    <row r="34" spans="1:38" s="19" customFormat="1" ht="144" customHeight="1" thickBot="1" x14ac:dyDescent="0.4">
      <c r="A34" s="66" t="s">
        <v>89</v>
      </c>
      <c r="B34" s="21" t="s">
        <v>90</v>
      </c>
      <c r="C34" s="21" t="s">
        <v>91</v>
      </c>
      <c r="D34" s="21" t="s">
        <v>92</v>
      </c>
      <c r="E34" s="67" t="s">
        <v>93</v>
      </c>
      <c r="F34" s="68" t="s">
        <v>94</v>
      </c>
      <c r="G34" s="21" t="s">
        <v>95</v>
      </c>
      <c r="H34" s="21" t="s">
        <v>96</v>
      </c>
      <c r="I34" s="69" t="s">
        <v>97</v>
      </c>
      <c r="J34" s="37" t="s">
        <v>39</v>
      </c>
      <c r="K34" s="78" t="s">
        <v>102</v>
      </c>
      <c r="L34" s="49" t="s">
        <v>98</v>
      </c>
      <c r="M34" s="70" t="s">
        <v>99</v>
      </c>
      <c r="N34" s="71" t="s">
        <v>560</v>
      </c>
      <c r="O34" s="21" t="s">
        <v>100</v>
      </c>
      <c r="P34" s="72">
        <v>4</v>
      </c>
      <c r="Q34" s="73">
        <v>1.25</v>
      </c>
      <c r="R34" s="70" t="s">
        <v>101</v>
      </c>
      <c r="S34" s="64"/>
      <c r="T34" s="74"/>
      <c r="U34" s="33"/>
      <c r="V34" s="33"/>
      <c r="W34" s="33"/>
      <c r="X34" s="33"/>
      <c r="Y34" s="33"/>
      <c r="Z34" s="33"/>
      <c r="AA34" s="33"/>
      <c r="AB34" s="33"/>
      <c r="AC34" s="33"/>
      <c r="AD34" s="75">
        <f>SUM(Tabla3[[#This Row],[TOTAL AVANCE CUANTITATIVO ENERO]]+Tabla3[[#This Row],[TOTAL AVANCE CUANTITATIVO FEBRERO]]+Tabla3[[#This Row],[TOTAL AVANCE CUANTITATIVO MARZO]])</f>
        <v>0</v>
      </c>
      <c r="AE34" s="33"/>
      <c r="AF34" s="112">
        <v>2</v>
      </c>
      <c r="AG34" s="77"/>
      <c r="AH34" s="19">
        <v>2</v>
      </c>
      <c r="AL34" s="113"/>
    </row>
    <row r="35" spans="1:38" s="19" customFormat="1" ht="133.5" customHeight="1" x14ac:dyDescent="0.35">
      <c r="A35" s="20" t="s">
        <v>30</v>
      </c>
      <c r="B35" s="21" t="s">
        <v>31</v>
      </c>
      <c r="C35" s="21" t="s">
        <v>58</v>
      </c>
      <c r="D35" s="21" t="s">
        <v>139</v>
      </c>
      <c r="E35" s="21" t="s">
        <v>34</v>
      </c>
      <c r="F35" s="21" t="s">
        <v>35</v>
      </c>
      <c r="G35" s="21" t="s">
        <v>36</v>
      </c>
      <c r="H35" s="21" t="s">
        <v>37</v>
      </c>
      <c r="I35" s="3" t="s">
        <v>38</v>
      </c>
      <c r="J35" s="37" t="s">
        <v>39</v>
      </c>
      <c r="K35" s="114" t="s">
        <v>140</v>
      </c>
      <c r="L35" s="38" t="s">
        <v>41</v>
      </c>
      <c r="M35" s="115" t="s">
        <v>141</v>
      </c>
      <c r="N35" s="116" t="s">
        <v>560</v>
      </c>
      <c r="O35" s="115" t="s">
        <v>142</v>
      </c>
      <c r="P35" s="117">
        <v>1</v>
      </c>
      <c r="Q35" s="118">
        <v>0.05</v>
      </c>
      <c r="R35" s="115" t="s">
        <v>143</v>
      </c>
      <c r="S35" s="43" t="s">
        <v>88</v>
      </c>
      <c r="T35" s="44" t="s">
        <v>53</v>
      </c>
      <c r="U35" s="33"/>
      <c r="V35" s="33"/>
      <c r="W35" s="33"/>
      <c r="X35" s="33"/>
      <c r="Y35" s="33"/>
      <c r="Z35" s="33"/>
      <c r="AA35" s="33"/>
      <c r="AB35" s="33"/>
      <c r="AC35" s="33"/>
      <c r="AD35" s="34">
        <f>SUM(Tabla3[[#This Row],[TOTAL AVANCE CUANTITATIVO ENERO]]+Tabla3[[#This Row],[TOTAL AVANCE CUANTITATIVO FEBRERO]]+Tabla3[[#This Row],[TOTAL AVANCE CUANTITATIVO MARZO]])</f>
        <v>0</v>
      </c>
      <c r="AE35" s="33"/>
      <c r="AF35" s="85" t="s">
        <v>141</v>
      </c>
      <c r="AG35" s="119">
        <f>SUM(Q35:Q44)</f>
        <v>1.0000000000000002</v>
      </c>
      <c r="AH35" s="19">
        <v>1</v>
      </c>
    </row>
    <row r="36" spans="1:38" s="19" customFormat="1" ht="133.5" customHeight="1" x14ac:dyDescent="0.35">
      <c r="A36" s="20" t="s">
        <v>30</v>
      </c>
      <c r="B36" s="21" t="s">
        <v>31</v>
      </c>
      <c r="C36" s="21" t="s">
        <v>58</v>
      </c>
      <c r="D36" s="21" t="s">
        <v>139</v>
      </c>
      <c r="E36" s="21" t="s">
        <v>34</v>
      </c>
      <c r="F36" s="21" t="s">
        <v>35</v>
      </c>
      <c r="G36" s="21" t="s">
        <v>36</v>
      </c>
      <c r="H36" s="21" t="s">
        <v>37</v>
      </c>
      <c r="I36" s="3" t="s">
        <v>38</v>
      </c>
      <c r="J36" s="37" t="s">
        <v>39</v>
      </c>
      <c r="K36" s="114" t="s">
        <v>140</v>
      </c>
      <c r="L36" s="38" t="s">
        <v>41</v>
      </c>
      <c r="M36" s="115" t="s">
        <v>141</v>
      </c>
      <c r="N36" s="116" t="s">
        <v>560</v>
      </c>
      <c r="O36" s="115" t="s">
        <v>144</v>
      </c>
      <c r="P36" s="115">
        <v>1</v>
      </c>
      <c r="Q36" s="121">
        <v>0.05</v>
      </c>
      <c r="R36" s="115" t="s">
        <v>145</v>
      </c>
      <c r="S36" s="64" t="s">
        <v>88</v>
      </c>
      <c r="T36" s="65" t="s">
        <v>146</v>
      </c>
      <c r="U36" s="33"/>
      <c r="V36" s="33"/>
      <c r="W36" s="33"/>
      <c r="X36" s="33"/>
      <c r="Y36" s="33"/>
      <c r="Z36" s="33"/>
      <c r="AA36" s="33"/>
      <c r="AB36" s="33"/>
      <c r="AC36" s="33"/>
      <c r="AD36" s="34">
        <f>SUM(Tabla3[[#This Row],[TOTAL AVANCE CUANTITATIVO ENERO]]+Tabla3[[#This Row],[TOTAL AVANCE CUANTITATIVO FEBRERO]]+Tabla3[[#This Row],[TOTAL AVANCE CUANTITATIVO MARZO]])</f>
        <v>0</v>
      </c>
      <c r="AE36" s="33"/>
      <c r="AF36" s="122"/>
      <c r="AG36" s="92"/>
      <c r="AH36" s="19">
        <v>1</v>
      </c>
    </row>
    <row r="37" spans="1:38" s="19" customFormat="1" ht="133.5" customHeight="1" x14ac:dyDescent="0.35">
      <c r="A37" s="20" t="s">
        <v>30</v>
      </c>
      <c r="B37" s="21" t="s">
        <v>31</v>
      </c>
      <c r="C37" s="21" t="s">
        <v>58</v>
      </c>
      <c r="D37" s="21" t="s">
        <v>139</v>
      </c>
      <c r="E37" s="21" t="s">
        <v>34</v>
      </c>
      <c r="F37" s="21" t="s">
        <v>35</v>
      </c>
      <c r="G37" s="21" t="s">
        <v>36</v>
      </c>
      <c r="H37" s="21" t="s">
        <v>37</v>
      </c>
      <c r="I37" s="3" t="s">
        <v>38</v>
      </c>
      <c r="J37" s="37" t="s">
        <v>39</v>
      </c>
      <c r="K37" s="114" t="s">
        <v>140</v>
      </c>
      <c r="L37" s="38" t="s">
        <v>41</v>
      </c>
      <c r="M37" s="115" t="s">
        <v>141</v>
      </c>
      <c r="N37" s="116" t="s">
        <v>560</v>
      </c>
      <c r="O37" s="115" t="s">
        <v>147</v>
      </c>
      <c r="P37" s="115">
        <v>1</v>
      </c>
      <c r="Q37" s="121">
        <v>0.05</v>
      </c>
      <c r="R37" s="115" t="s">
        <v>148</v>
      </c>
      <c r="S37" s="64" t="s">
        <v>88</v>
      </c>
      <c r="T37" s="65" t="s">
        <v>146</v>
      </c>
      <c r="U37" s="33"/>
      <c r="V37" s="33"/>
      <c r="W37" s="33"/>
      <c r="X37" s="33"/>
      <c r="Y37" s="33"/>
      <c r="Z37" s="33"/>
      <c r="AA37" s="33"/>
      <c r="AB37" s="33"/>
      <c r="AC37" s="33"/>
      <c r="AD37" s="34">
        <f>SUM(Tabla3[[#This Row],[TOTAL AVANCE CUANTITATIVO ENERO]]+Tabla3[[#This Row],[TOTAL AVANCE CUANTITATIVO FEBRERO]]+Tabla3[[#This Row],[TOTAL AVANCE CUANTITATIVO MARZO]])</f>
        <v>0</v>
      </c>
      <c r="AE37" s="33"/>
      <c r="AF37" s="122"/>
      <c r="AG37" s="92"/>
      <c r="AH37" s="19">
        <v>1</v>
      </c>
    </row>
    <row r="38" spans="1:38" s="19" customFormat="1" ht="133.5" customHeight="1" x14ac:dyDescent="0.35">
      <c r="A38" s="20" t="s">
        <v>30</v>
      </c>
      <c r="B38" s="21" t="s">
        <v>31</v>
      </c>
      <c r="C38" s="21" t="s">
        <v>149</v>
      </c>
      <c r="D38" s="21" t="s">
        <v>139</v>
      </c>
      <c r="E38" s="21" t="s">
        <v>34</v>
      </c>
      <c r="F38" s="21" t="s">
        <v>35</v>
      </c>
      <c r="G38" s="21" t="s">
        <v>36</v>
      </c>
      <c r="H38" s="21" t="s">
        <v>37</v>
      </c>
      <c r="I38" s="3" t="s">
        <v>38</v>
      </c>
      <c r="J38" s="37" t="s">
        <v>39</v>
      </c>
      <c r="K38" s="114" t="s">
        <v>140</v>
      </c>
      <c r="L38" s="38" t="s">
        <v>41</v>
      </c>
      <c r="M38" s="115" t="s">
        <v>141</v>
      </c>
      <c r="N38" s="116" t="s">
        <v>560</v>
      </c>
      <c r="O38" s="115" t="s">
        <v>150</v>
      </c>
      <c r="P38" s="115">
        <v>1</v>
      </c>
      <c r="Q38" s="121">
        <v>0.15</v>
      </c>
      <c r="R38" s="115" t="s">
        <v>151</v>
      </c>
      <c r="S38" s="64" t="s">
        <v>88</v>
      </c>
      <c r="T38" s="65" t="s">
        <v>125</v>
      </c>
      <c r="U38" s="33"/>
      <c r="V38" s="33"/>
      <c r="W38" s="33"/>
      <c r="X38" s="33"/>
      <c r="Y38" s="33"/>
      <c r="Z38" s="33"/>
      <c r="AA38" s="33"/>
      <c r="AB38" s="33"/>
      <c r="AC38" s="33"/>
      <c r="AD38" s="34">
        <f>SUM(Tabla3[[#This Row],[TOTAL AVANCE CUANTITATIVO ENERO]]+Tabla3[[#This Row],[TOTAL AVANCE CUANTITATIVO FEBRERO]]+Tabla3[[#This Row],[TOTAL AVANCE CUANTITATIVO MARZO]])</f>
        <v>0</v>
      </c>
      <c r="AE38" s="33"/>
      <c r="AF38" s="122"/>
      <c r="AG38" s="92"/>
      <c r="AH38" s="19">
        <v>1</v>
      </c>
    </row>
    <row r="39" spans="1:38" s="19" customFormat="1" ht="133.5" customHeight="1" x14ac:dyDescent="0.35">
      <c r="A39" s="20" t="s">
        <v>30</v>
      </c>
      <c r="B39" s="21" t="s">
        <v>31</v>
      </c>
      <c r="C39" s="21" t="s">
        <v>149</v>
      </c>
      <c r="D39" s="21" t="s">
        <v>139</v>
      </c>
      <c r="E39" s="21" t="s">
        <v>34</v>
      </c>
      <c r="F39" s="21" t="s">
        <v>35</v>
      </c>
      <c r="G39" s="21" t="s">
        <v>36</v>
      </c>
      <c r="H39" s="21" t="s">
        <v>37</v>
      </c>
      <c r="I39" s="3" t="s">
        <v>38</v>
      </c>
      <c r="J39" s="37" t="s">
        <v>39</v>
      </c>
      <c r="K39" s="114" t="s">
        <v>140</v>
      </c>
      <c r="L39" s="38" t="s">
        <v>41</v>
      </c>
      <c r="M39" s="115" t="s">
        <v>141</v>
      </c>
      <c r="N39" s="116" t="s">
        <v>560</v>
      </c>
      <c r="O39" s="115" t="s">
        <v>152</v>
      </c>
      <c r="P39" s="115">
        <v>2</v>
      </c>
      <c r="Q39" s="121">
        <v>0.1</v>
      </c>
      <c r="R39" s="115" t="s">
        <v>153</v>
      </c>
      <c r="S39" s="64" t="s">
        <v>88</v>
      </c>
      <c r="T39" s="65" t="s">
        <v>53</v>
      </c>
      <c r="U39" s="33"/>
      <c r="V39" s="33"/>
      <c r="W39" s="33"/>
      <c r="X39" s="33"/>
      <c r="Y39" s="33"/>
      <c r="Z39" s="33"/>
      <c r="AA39" s="33"/>
      <c r="AB39" s="33"/>
      <c r="AC39" s="33"/>
      <c r="AD39" s="34">
        <f>SUM(Tabla3[[#This Row],[TOTAL AVANCE CUANTITATIVO ENERO]]+Tabla3[[#This Row],[TOTAL AVANCE CUANTITATIVO FEBRERO]]+Tabla3[[#This Row],[TOTAL AVANCE CUANTITATIVO MARZO]])</f>
        <v>0</v>
      </c>
      <c r="AE39" s="33"/>
      <c r="AF39" s="122"/>
      <c r="AG39" s="92"/>
      <c r="AH39" s="19">
        <v>1</v>
      </c>
    </row>
    <row r="40" spans="1:38" s="19" customFormat="1" ht="133.5" customHeight="1" x14ac:dyDescent="0.35">
      <c r="A40" s="20" t="s">
        <v>30</v>
      </c>
      <c r="B40" s="21" t="s">
        <v>31</v>
      </c>
      <c r="C40" s="21" t="s">
        <v>149</v>
      </c>
      <c r="D40" s="21" t="s">
        <v>139</v>
      </c>
      <c r="E40" s="21" t="s">
        <v>34</v>
      </c>
      <c r="F40" s="21" t="s">
        <v>35</v>
      </c>
      <c r="G40" s="21" t="s">
        <v>36</v>
      </c>
      <c r="H40" s="21" t="s">
        <v>37</v>
      </c>
      <c r="I40" s="3" t="s">
        <v>38</v>
      </c>
      <c r="J40" s="37" t="s">
        <v>39</v>
      </c>
      <c r="K40" s="114" t="s">
        <v>140</v>
      </c>
      <c r="L40" s="38" t="s">
        <v>41</v>
      </c>
      <c r="M40" s="115" t="s">
        <v>141</v>
      </c>
      <c r="N40" s="116" t="s">
        <v>560</v>
      </c>
      <c r="O40" s="115" t="s">
        <v>154</v>
      </c>
      <c r="P40" s="123">
        <v>150</v>
      </c>
      <c r="Q40" s="121">
        <v>0.2</v>
      </c>
      <c r="R40" s="115" t="s">
        <v>155</v>
      </c>
      <c r="S40" s="43" t="s">
        <v>88</v>
      </c>
      <c r="T40" s="44" t="s">
        <v>46</v>
      </c>
      <c r="U40" s="33"/>
      <c r="V40" s="33"/>
      <c r="W40" s="33"/>
      <c r="X40" s="33"/>
      <c r="Y40" s="33"/>
      <c r="Z40" s="33"/>
      <c r="AA40" s="33"/>
      <c r="AB40" s="33"/>
      <c r="AC40" s="33"/>
      <c r="AD40" s="34">
        <f>SUM(Tabla3[[#This Row],[TOTAL AVANCE CUANTITATIVO ENERO]]+Tabla3[[#This Row],[TOTAL AVANCE CUANTITATIVO FEBRERO]]+Tabla3[[#This Row],[TOTAL AVANCE CUANTITATIVO MARZO]])</f>
        <v>0</v>
      </c>
      <c r="AE40" s="33"/>
      <c r="AF40" s="122"/>
      <c r="AG40" s="92"/>
      <c r="AH40" s="19">
        <v>1</v>
      </c>
    </row>
    <row r="41" spans="1:38" s="19" customFormat="1" ht="133.5" customHeight="1" x14ac:dyDescent="0.35">
      <c r="A41" s="20" t="s">
        <v>30</v>
      </c>
      <c r="B41" s="21" t="s">
        <v>31</v>
      </c>
      <c r="C41" s="21" t="s">
        <v>149</v>
      </c>
      <c r="D41" s="21" t="s">
        <v>139</v>
      </c>
      <c r="E41" s="21" t="s">
        <v>34</v>
      </c>
      <c r="F41" s="21" t="s">
        <v>35</v>
      </c>
      <c r="G41" s="21" t="s">
        <v>36</v>
      </c>
      <c r="H41" s="21" t="s">
        <v>37</v>
      </c>
      <c r="I41" s="3" t="s">
        <v>38</v>
      </c>
      <c r="J41" s="37" t="s">
        <v>39</v>
      </c>
      <c r="K41" s="114" t="s">
        <v>140</v>
      </c>
      <c r="L41" s="38" t="s">
        <v>41</v>
      </c>
      <c r="M41" s="115" t="s">
        <v>141</v>
      </c>
      <c r="N41" s="47">
        <v>109</v>
      </c>
      <c r="O41" s="49" t="s">
        <v>156</v>
      </c>
      <c r="P41" s="124">
        <v>25</v>
      </c>
      <c r="Q41" s="81">
        <v>0.15</v>
      </c>
      <c r="R41" s="49" t="s">
        <v>156</v>
      </c>
      <c r="S41" s="43" t="s">
        <v>49</v>
      </c>
      <c r="T41" s="50" t="s">
        <v>46</v>
      </c>
      <c r="U41" s="125" t="s">
        <v>157</v>
      </c>
      <c r="V41" s="83"/>
      <c r="W41" s="51">
        <v>0</v>
      </c>
      <c r="X41" s="125" t="s">
        <v>157</v>
      </c>
      <c r="Y41" s="83"/>
      <c r="Z41" s="51">
        <v>0</v>
      </c>
      <c r="AA41" s="125" t="s">
        <v>157</v>
      </c>
      <c r="AB41" s="51"/>
      <c r="AC41" s="52">
        <v>0</v>
      </c>
      <c r="AD41" s="52">
        <f>SUM(Tabla3[[#This Row],[TOTAL AVANCE CUANTITATIVO ENERO]]+Tabla3[[#This Row],[TOTAL AVANCE CUANTITATIVO FEBRERO]]+Tabla3[[#This Row],[TOTAL AVANCE CUANTITATIVO MARZO]])</f>
        <v>0</v>
      </c>
      <c r="AE41" s="33"/>
      <c r="AF41" s="122"/>
      <c r="AG41" s="92"/>
      <c r="AH41" s="19">
        <v>1</v>
      </c>
    </row>
    <row r="42" spans="1:38" s="19" customFormat="1" ht="133.5" customHeight="1" x14ac:dyDescent="0.35">
      <c r="A42" s="20" t="s">
        <v>30</v>
      </c>
      <c r="B42" s="21" t="s">
        <v>31</v>
      </c>
      <c r="C42" s="21" t="s">
        <v>149</v>
      </c>
      <c r="D42" s="21" t="s">
        <v>139</v>
      </c>
      <c r="E42" s="21" t="s">
        <v>34</v>
      </c>
      <c r="F42" s="21" t="s">
        <v>35</v>
      </c>
      <c r="G42" s="21" t="s">
        <v>36</v>
      </c>
      <c r="H42" s="21" t="s">
        <v>37</v>
      </c>
      <c r="I42" s="3" t="s">
        <v>38</v>
      </c>
      <c r="J42" s="37" t="s">
        <v>39</v>
      </c>
      <c r="K42" s="114" t="s">
        <v>140</v>
      </c>
      <c r="L42" s="38" t="s">
        <v>41</v>
      </c>
      <c r="M42" s="115" t="s">
        <v>141</v>
      </c>
      <c r="N42" s="120" t="s">
        <v>560</v>
      </c>
      <c r="O42" s="115" t="s">
        <v>158</v>
      </c>
      <c r="P42" s="126">
        <v>20</v>
      </c>
      <c r="Q42" s="121">
        <v>0.1</v>
      </c>
      <c r="R42" s="115" t="s">
        <v>159</v>
      </c>
      <c r="S42" s="43" t="s">
        <v>88</v>
      </c>
      <c r="T42" s="44" t="s">
        <v>46</v>
      </c>
      <c r="U42" s="33"/>
      <c r="V42" s="33"/>
      <c r="W42" s="33"/>
      <c r="X42" s="33"/>
      <c r="Y42" s="33"/>
      <c r="Z42" s="33"/>
      <c r="AA42" s="33"/>
      <c r="AB42" s="33"/>
      <c r="AC42" s="33"/>
      <c r="AD42" s="34">
        <f>SUM(Tabla3[[#This Row],[TOTAL AVANCE CUANTITATIVO ENERO]]+Tabla3[[#This Row],[TOTAL AVANCE CUANTITATIVO FEBRERO]]+Tabla3[[#This Row],[TOTAL AVANCE CUANTITATIVO MARZO]])</f>
        <v>0</v>
      </c>
      <c r="AE42" s="33"/>
      <c r="AF42" s="122"/>
      <c r="AG42" s="92"/>
      <c r="AH42" s="19">
        <v>1</v>
      </c>
    </row>
    <row r="43" spans="1:38" s="19" customFormat="1" ht="133.5" customHeight="1" x14ac:dyDescent="0.35">
      <c r="A43" s="20" t="s">
        <v>30</v>
      </c>
      <c r="B43" s="21" t="s">
        <v>31</v>
      </c>
      <c r="C43" s="21" t="s">
        <v>149</v>
      </c>
      <c r="D43" s="21" t="s">
        <v>139</v>
      </c>
      <c r="E43" s="21" t="s">
        <v>34</v>
      </c>
      <c r="F43" s="21" t="s">
        <v>35</v>
      </c>
      <c r="G43" s="21" t="s">
        <v>36</v>
      </c>
      <c r="H43" s="21" t="s">
        <v>37</v>
      </c>
      <c r="I43" s="3" t="s">
        <v>38</v>
      </c>
      <c r="J43" s="37" t="s">
        <v>39</v>
      </c>
      <c r="K43" s="114" t="s">
        <v>140</v>
      </c>
      <c r="L43" s="38" t="s">
        <v>41</v>
      </c>
      <c r="M43" s="115" t="s">
        <v>141</v>
      </c>
      <c r="N43" s="120" t="s">
        <v>560</v>
      </c>
      <c r="O43" s="115" t="s">
        <v>160</v>
      </c>
      <c r="P43" s="115">
        <v>1</v>
      </c>
      <c r="Q43" s="121">
        <v>0.05</v>
      </c>
      <c r="R43" s="115" t="s">
        <v>161</v>
      </c>
      <c r="S43" s="43" t="s">
        <v>88</v>
      </c>
      <c r="T43" s="44" t="s">
        <v>78</v>
      </c>
      <c r="U43" s="33"/>
      <c r="V43" s="33"/>
      <c r="W43" s="33"/>
      <c r="X43" s="33"/>
      <c r="Y43" s="33"/>
      <c r="Z43" s="33"/>
      <c r="AA43" s="33"/>
      <c r="AB43" s="33"/>
      <c r="AC43" s="33"/>
      <c r="AD43" s="34">
        <f>SUM(Tabla3[[#This Row],[TOTAL AVANCE CUANTITATIVO ENERO]]+Tabla3[[#This Row],[TOTAL AVANCE CUANTITATIVO FEBRERO]]+Tabla3[[#This Row],[TOTAL AVANCE CUANTITATIVO MARZO]])</f>
        <v>0</v>
      </c>
      <c r="AE43" s="33"/>
      <c r="AF43" s="122"/>
      <c r="AG43" s="92"/>
      <c r="AH43" s="19">
        <v>1</v>
      </c>
    </row>
    <row r="44" spans="1:38" s="19" customFormat="1" ht="133.5" customHeight="1" x14ac:dyDescent="0.35">
      <c r="A44" s="20" t="s">
        <v>30</v>
      </c>
      <c r="B44" s="21" t="s">
        <v>31</v>
      </c>
      <c r="C44" s="21" t="s">
        <v>149</v>
      </c>
      <c r="D44" s="21" t="s">
        <v>139</v>
      </c>
      <c r="E44" s="21" t="s">
        <v>34</v>
      </c>
      <c r="F44" s="21" t="s">
        <v>35</v>
      </c>
      <c r="G44" s="21" t="s">
        <v>36</v>
      </c>
      <c r="H44" s="21" t="s">
        <v>37</v>
      </c>
      <c r="I44" s="3" t="s">
        <v>38</v>
      </c>
      <c r="J44" s="37" t="s">
        <v>39</v>
      </c>
      <c r="K44" s="114" t="s">
        <v>140</v>
      </c>
      <c r="L44" s="38" t="s">
        <v>41</v>
      </c>
      <c r="M44" s="115" t="s">
        <v>141</v>
      </c>
      <c r="N44" s="120" t="s">
        <v>560</v>
      </c>
      <c r="O44" s="115" t="s">
        <v>162</v>
      </c>
      <c r="P44" s="126">
        <v>2</v>
      </c>
      <c r="Q44" s="121">
        <v>0.1</v>
      </c>
      <c r="R44" s="115" t="s">
        <v>163</v>
      </c>
      <c r="S44" s="43" t="s">
        <v>88</v>
      </c>
      <c r="T44" s="44" t="s">
        <v>46</v>
      </c>
      <c r="U44" s="33"/>
      <c r="V44" s="33"/>
      <c r="W44" s="33"/>
      <c r="X44" s="33"/>
      <c r="Y44" s="33"/>
      <c r="Z44" s="33"/>
      <c r="AA44" s="33"/>
      <c r="AB44" s="33"/>
      <c r="AC44" s="33"/>
      <c r="AD44" s="34">
        <f>SUM(Tabla3[[#This Row],[TOTAL AVANCE CUANTITATIVO ENERO]]+Tabla3[[#This Row],[TOTAL AVANCE CUANTITATIVO FEBRERO]]+Tabla3[[#This Row],[TOTAL AVANCE CUANTITATIVO MARZO]])</f>
        <v>0</v>
      </c>
      <c r="AE44" s="33"/>
      <c r="AF44" s="122"/>
      <c r="AG44" s="92"/>
      <c r="AH44" s="19">
        <v>1</v>
      </c>
    </row>
    <row r="45" spans="1:38" s="19" customFormat="1" ht="133.5" customHeight="1" x14ac:dyDescent="0.35">
      <c r="A45" s="20" t="s">
        <v>30</v>
      </c>
      <c r="B45" s="21" t="s">
        <v>31</v>
      </c>
      <c r="C45" s="21" t="s">
        <v>149</v>
      </c>
      <c r="D45" s="21" t="s">
        <v>139</v>
      </c>
      <c r="E45" s="21" t="s">
        <v>34</v>
      </c>
      <c r="F45" s="21" t="s">
        <v>35</v>
      </c>
      <c r="G45" s="21" t="s">
        <v>36</v>
      </c>
      <c r="H45" s="21" t="s">
        <v>37</v>
      </c>
      <c r="I45" s="3" t="s">
        <v>38</v>
      </c>
      <c r="J45" s="37" t="s">
        <v>39</v>
      </c>
      <c r="K45" s="114" t="s">
        <v>140</v>
      </c>
      <c r="L45" s="38" t="s">
        <v>41</v>
      </c>
      <c r="M45" s="39" t="s">
        <v>164</v>
      </c>
      <c r="N45" s="127" t="s">
        <v>560</v>
      </c>
      <c r="O45" s="128" t="s">
        <v>165</v>
      </c>
      <c r="P45" s="129">
        <v>2</v>
      </c>
      <c r="Q45" s="130">
        <v>0.2</v>
      </c>
      <c r="R45" s="128" t="s">
        <v>166</v>
      </c>
      <c r="S45" s="43" t="s">
        <v>88</v>
      </c>
      <c r="T45" s="44" t="s">
        <v>53</v>
      </c>
      <c r="U45" s="33"/>
      <c r="V45" s="33"/>
      <c r="W45" s="33"/>
      <c r="X45" s="33"/>
      <c r="Y45" s="33"/>
      <c r="Z45" s="33"/>
      <c r="AA45" s="33"/>
      <c r="AB45" s="33"/>
      <c r="AC45" s="33"/>
      <c r="AD45" s="34">
        <f>SUM(Tabla3[[#This Row],[TOTAL AVANCE CUANTITATIVO ENERO]]+Tabla3[[#This Row],[TOTAL AVANCE CUANTITATIVO FEBRERO]]+Tabla3[[#This Row],[TOTAL AVANCE CUANTITATIVO MARZO]])</f>
        <v>0</v>
      </c>
      <c r="AE45" s="33"/>
      <c r="AF45" s="91" t="s">
        <v>164</v>
      </c>
      <c r="AG45" s="86">
        <f>SUM(Q45:Q49)</f>
        <v>1.0000000000000002</v>
      </c>
      <c r="AH45" s="19">
        <v>1</v>
      </c>
    </row>
    <row r="46" spans="1:38" s="19" customFormat="1" ht="133.5" customHeight="1" x14ac:dyDescent="0.35">
      <c r="A46" s="20" t="s">
        <v>30</v>
      </c>
      <c r="B46" s="21" t="s">
        <v>31</v>
      </c>
      <c r="C46" s="21" t="s">
        <v>149</v>
      </c>
      <c r="D46" s="21" t="s">
        <v>139</v>
      </c>
      <c r="E46" s="21" t="s">
        <v>34</v>
      </c>
      <c r="F46" s="21" t="s">
        <v>35</v>
      </c>
      <c r="G46" s="21" t="s">
        <v>36</v>
      </c>
      <c r="H46" s="21" t="s">
        <v>37</v>
      </c>
      <c r="I46" s="3" t="s">
        <v>38</v>
      </c>
      <c r="J46" s="37" t="s">
        <v>39</v>
      </c>
      <c r="K46" s="114" t="s">
        <v>140</v>
      </c>
      <c r="L46" s="38" t="s">
        <v>41</v>
      </c>
      <c r="M46" s="39" t="s">
        <v>164</v>
      </c>
      <c r="N46" s="127" t="s">
        <v>560</v>
      </c>
      <c r="O46" s="128" t="s">
        <v>167</v>
      </c>
      <c r="P46" s="129">
        <v>40</v>
      </c>
      <c r="Q46" s="130">
        <v>0.35</v>
      </c>
      <c r="R46" s="131" t="s">
        <v>168</v>
      </c>
      <c r="S46" s="43" t="s">
        <v>169</v>
      </c>
      <c r="T46" s="44" t="s">
        <v>46</v>
      </c>
      <c r="U46" s="33"/>
      <c r="V46" s="33"/>
      <c r="W46" s="33"/>
      <c r="X46" s="33"/>
      <c r="Y46" s="33"/>
      <c r="Z46" s="33"/>
      <c r="AA46" s="33"/>
      <c r="AB46" s="33"/>
      <c r="AC46" s="33"/>
      <c r="AD46" s="34">
        <f>SUM(Tabla3[[#This Row],[TOTAL AVANCE CUANTITATIVO ENERO]]+Tabla3[[#This Row],[TOTAL AVANCE CUANTITATIVO FEBRERO]]+Tabla3[[#This Row],[TOTAL AVANCE CUANTITATIVO MARZO]])</f>
        <v>0</v>
      </c>
      <c r="AE46" s="33"/>
      <c r="AF46" s="91"/>
      <c r="AG46" s="92"/>
      <c r="AH46" s="19">
        <v>1</v>
      </c>
    </row>
    <row r="47" spans="1:38" s="19" customFormat="1" ht="133.5" customHeight="1" x14ac:dyDescent="0.35">
      <c r="A47" s="20" t="s">
        <v>30</v>
      </c>
      <c r="B47" s="21" t="s">
        <v>31</v>
      </c>
      <c r="C47" s="21" t="s">
        <v>149</v>
      </c>
      <c r="D47" s="21" t="s">
        <v>139</v>
      </c>
      <c r="E47" s="21" t="s">
        <v>34</v>
      </c>
      <c r="F47" s="21" t="s">
        <v>35</v>
      </c>
      <c r="G47" s="21" t="s">
        <v>36</v>
      </c>
      <c r="H47" s="21" t="s">
        <v>37</v>
      </c>
      <c r="I47" s="3" t="s">
        <v>38</v>
      </c>
      <c r="J47" s="37" t="s">
        <v>39</v>
      </c>
      <c r="K47" s="114" t="s">
        <v>140</v>
      </c>
      <c r="L47" s="38" t="s">
        <v>41</v>
      </c>
      <c r="M47" s="39" t="s">
        <v>164</v>
      </c>
      <c r="N47" s="47">
        <v>80</v>
      </c>
      <c r="O47" s="49" t="s">
        <v>170</v>
      </c>
      <c r="P47" s="124">
        <v>20</v>
      </c>
      <c r="Q47" s="81">
        <v>0.3</v>
      </c>
      <c r="R47" s="82" t="s">
        <v>171</v>
      </c>
      <c r="S47" s="43" t="s">
        <v>169</v>
      </c>
      <c r="T47" s="50" t="s">
        <v>46</v>
      </c>
      <c r="U47" s="125" t="s">
        <v>157</v>
      </c>
      <c r="V47" s="83"/>
      <c r="W47" s="51">
        <v>0</v>
      </c>
      <c r="X47" s="125" t="s">
        <v>157</v>
      </c>
      <c r="Y47" s="83"/>
      <c r="Z47" s="51">
        <v>0</v>
      </c>
      <c r="AA47" s="21" t="s">
        <v>172</v>
      </c>
      <c r="AB47" s="84" t="s">
        <v>173</v>
      </c>
      <c r="AC47" s="52">
        <v>4</v>
      </c>
      <c r="AD47" s="52">
        <f>SUM(Tabla3[[#This Row],[TOTAL AVANCE CUANTITATIVO ENERO]]+Tabla3[[#This Row],[TOTAL AVANCE CUANTITATIVO FEBRERO]]+Tabla3[[#This Row],[TOTAL AVANCE CUANTITATIVO MARZO]])</f>
        <v>4</v>
      </c>
      <c r="AE47" s="33"/>
      <c r="AF47" s="91"/>
      <c r="AG47" s="92"/>
      <c r="AH47" s="19">
        <v>1</v>
      </c>
    </row>
    <row r="48" spans="1:38" s="19" customFormat="1" ht="133.5" customHeight="1" x14ac:dyDescent="0.35">
      <c r="A48" s="20" t="s">
        <v>30</v>
      </c>
      <c r="B48" s="21" t="s">
        <v>31</v>
      </c>
      <c r="C48" s="21" t="s">
        <v>149</v>
      </c>
      <c r="D48" s="21" t="s">
        <v>139</v>
      </c>
      <c r="E48" s="21" t="s">
        <v>34</v>
      </c>
      <c r="F48" s="21" t="s">
        <v>35</v>
      </c>
      <c r="G48" s="21" t="s">
        <v>36</v>
      </c>
      <c r="H48" s="21" t="s">
        <v>37</v>
      </c>
      <c r="I48" s="3" t="s">
        <v>38</v>
      </c>
      <c r="J48" s="37" t="s">
        <v>39</v>
      </c>
      <c r="K48" s="114" t="s">
        <v>140</v>
      </c>
      <c r="L48" s="38" t="s">
        <v>41</v>
      </c>
      <c r="M48" s="39" t="s">
        <v>164</v>
      </c>
      <c r="N48" s="127" t="s">
        <v>560</v>
      </c>
      <c r="O48" s="128" t="s">
        <v>147</v>
      </c>
      <c r="P48" s="128">
        <v>1</v>
      </c>
      <c r="Q48" s="130">
        <v>0.05</v>
      </c>
      <c r="R48" s="128" t="s">
        <v>174</v>
      </c>
      <c r="S48" s="64" t="s">
        <v>88</v>
      </c>
      <c r="T48" s="65" t="s">
        <v>146</v>
      </c>
      <c r="U48" s="33"/>
      <c r="V48" s="33"/>
      <c r="W48" s="33"/>
      <c r="X48" s="33"/>
      <c r="Y48" s="33"/>
      <c r="Z48" s="33"/>
      <c r="AA48" s="33"/>
      <c r="AB48" s="33"/>
      <c r="AC48" s="33"/>
      <c r="AD48" s="34">
        <f>SUM(Tabla3[[#This Row],[TOTAL AVANCE CUANTITATIVO ENERO]]+Tabla3[[#This Row],[TOTAL AVANCE CUANTITATIVO FEBRERO]]+Tabla3[[#This Row],[TOTAL AVANCE CUANTITATIVO MARZO]])</f>
        <v>0</v>
      </c>
      <c r="AE48" s="33"/>
      <c r="AF48" s="91"/>
      <c r="AG48" s="92"/>
      <c r="AH48" s="19">
        <v>1</v>
      </c>
    </row>
    <row r="49" spans="1:34" s="19" customFormat="1" ht="133.5" customHeight="1" x14ac:dyDescent="0.35">
      <c r="A49" s="20" t="s">
        <v>30</v>
      </c>
      <c r="B49" s="21" t="s">
        <v>31</v>
      </c>
      <c r="C49" s="21" t="s">
        <v>58</v>
      </c>
      <c r="D49" s="21" t="s">
        <v>139</v>
      </c>
      <c r="E49" s="21" t="s">
        <v>34</v>
      </c>
      <c r="F49" s="21" t="s">
        <v>35</v>
      </c>
      <c r="G49" s="21" t="s">
        <v>36</v>
      </c>
      <c r="H49" s="21" t="s">
        <v>37</v>
      </c>
      <c r="I49" s="3" t="s">
        <v>38</v>
      </c>
      <c r="J49" s="37" t="s">
        <v>39</v>
      </c>
      <c r="K49" s="114" t="s">
        <v>140</v>
      </c>
      <c r="L49" s="38" t="s">
        <v>41</v>
      </c>
      <c r="M49" s="39" t="s">
        <v>164</v>
      </c>
      <c r="N49" s="127" t="s">
        <v>560</v>
      </c>
      <c r="O49" s="128" t="s">
        <v>175</v>
      </c>
      <c r="P49" s="132">
        <v>2</v>
      </c>
      <c r="Q49" s="133">
        <v>0.1</v>
      </c>
      <c r="R49" s="128" t="s">
        <v>176</v>
      </c>
      <c r="S49" s="134" t="s">
        <v>88</v>
      </c>
      <c r="T49" s="135" t="s">
        <v>53</v>
      </c>
      <c r="U49" s="33"/>
      <c r="V49" s="33"/>
      <c r="W49" s="33"/>
      <c r="X49" s="33"/>
      <c r="Y49" s="33"/>
      <c r="Z49" s="33"/>
      <c r="AA49" s="33"/>
      <c r="AB49" s="33"/>
      <c r="AC49" s="33"/>
      <c r="AD49" s="34">
        <f>SUM(Tabla3[[#This Row],[TOTAL AVANCE CUANTITATIVO ENERO]]+Tabla3[[#This Row],[TOTAL AVANCE CUANTITATIVO FEBRERO]]+Tabla3[[#This Row],[TOTAL AVANCE CUANTITATIVO MARZO]])</f>
        <v>0</v>
      </c>
      <c r="AE49" s="33"/>
      <c r="AF49" s="91"/>
      <c r="AG49" s="92"/>
      <c r="AH49" s="19">
        <v>1</v>
      </c>
    </row>
    <row r="50" spans="1:34" s="19" customFormat="1" ht="133.5" customHeight="1" x14ac:dyDescent="0.35">
      <c r="A50" s="20" t="s">
        <v>30</v>
      </c>
      <c r="B50" s="21" t="s">
        <v>31</v>
      </c>
      <c r="C50" s="21" t="s">
        <v>58</v>
      </c>
      <c r="D50" s="21" t="s">
        <v>177</v>
      </c>
      <c r="E50" s="21" t="s">
        <v>34</v>
      </c>
      <c r="F50" s="21" t="s">
        <v>35</v>
      </c>
      <c r="G50" s="21" t="s">
        <v>36</v>
      </c>
      <c r="H50" s="21" t="s">
        <v>37</v>
      </c>
      <c r="I50" s="3" t="s">
        <v>38</v>
      </c>
      <c r="J50" s="37" t="s">
        <v>178</v>
      </c>
      <c r="K50" s="136" t="s">
        <v>178</v>
      </c>
      <c r="L50" s="38" t="s">
        <v>41</v>
      </c>
      <c r="M50" s="137" t="s">
        <v>179</v>
      </c>
      <c r="N50" s="138" t="s">
        <v>560</v>
      </c>
      <c r="O50" s="139" t="s">
        <v>180</v>
      </c>
      <c r="P50" s="140">
        <v>1</v>
      </c>
      <c r="Q50" s="141">
        <v>0.1</v>
      </c>
      <c r="R50" s="142" t="s">
        <v>181</v>
      </c>
      <c r="S50" s="74" t="s">
        <v>169</v>
      </c>
      <c r="T50" s="65" t="s">
        <v>169</v>
      </c>
      <c r="U50" s="33"/>
      <c r="V50" s="33"/>
      <c r="W50" s="33"/>
      <c r="X50" s="33"/>
      <c r="Y50" s="33"/>
      <c r="Z50" s="33"/>
      <c r="AA50" s="33"/>
      <c r="AB50" s="33"/>
      <c r="AC50" s="33"/>
      <c r="AD50" s="34">
        <f>SUM(Tabla3[[#This Row],[TOTAL AVANCE CUANTITATIVO ENERO]]+Tabla3[[#This Row],[TOTAL AVANCE CUANTITATIVO FEBRERO]]+Tabla3[[#This Row],[TOTAL AVANCE CUANTITATIVO MARZO]])</f>
        <v>0</v>
      </c>
      <c r="AE50" s="33"/>
      <c r="AF50" s="91" t="s">
        <v>179</v>
      </c>
      <c r="AG50" s="86">
        <f>SUM(Q50:Q64)</f>
        <v>1.0000000000000004</v>
      </c>
      <c r="AH50" s="19">
        <v>1</v>
      </c>
    </row>
    <row r="51" spans="1:34" s="19" customFormat="1" ht="133.5" customHeight="1" x14ac:dyDescent="0.35">
      <c r="A51" s="20" t="s">
        <v>30</v>
      </c>
      <c r="B51" s="21" t="s">
        <v>31</v>
      </c>
      <c r="C51" s="21" t="s">
        <v>32</v>
      </c>
      <c r="D51" s="21" t="s">
        <v>177</v>
      </c>
      <c r="E51" s="21" t="s">
        <v>34</v>
      </c>
      <c r="F51" s="21" t="s">
        <v>35</v>
      </c>
      <c r="G51" s="21" t="s">
        <v>36</v>
      </c>
      <c r="H51" s="21" t="s">
        <v>37</v>
      </c>
      <c r="I51" s="3" t="s">
        <v>38</v>
      </c>
      <c r="J51" s="37" t="s">
        <v>178</v>
      </c>
      <c r="K51" s="136" t="s">
        <v>178</v>
      </c>
      <c r="L51" s="38" t="s">
        <v>41</v>
      </c>
      <c r="M51" s="137" t="s">
        <v>179</v>
      </c>
      <c r="N51" s="138" t="s">
        <v>560</v>
      </c>
      <c r="O51" s="139" t="s">
        <v>182</v>
      </c>
      <c r="P51" s="143">
        <v>1</v>
      </c>
      <c r="Q51" s="141">
        <v>0.1</v>
      </c>
      <c r="R51" s="142" t="s">
        <v>183</v>
      </c>
      <c r="S51" s="64" t="s">
        <v>88</v>
      </c>
      <c r="T51" s="65" t="s">
        <v>46</v>
      </c>
      <c r="U51" s="33"/>
      <c r="V51" s="33"/>
      <c r="W51" s="33"/>
      <c r="X51" s="33"/>
      <c r="Y51" s="33"/>
      <c r="Z51" s="33"/>
      <c r="AA51" s="33"/>
      <c r="AB51" s="33"/>
      <c r="AC51" s="33"/>
      <c r="AD51" s="34">
        <f>SUM(Tabla3[[#This Row],[TOTAL AVANCE CUANTITATIVO ENERO]]+Tabla3[[#This Row],[TOTAL AVANCE CUANTITATIVO FEBRERO]]+Tabla3[[#This Row],[TOTAL AVANCE CUANTITATIVO MARZO]])</f>
        <v>0</v>
      </c>
      <c r="AE51" s="33"/>
      <c r="AF51" s="91"/>
      <c r="AG51" s="86"/>
      <c r="AH51" s="19">
        <v>1</v>
      </c>
    </row>
    <row r="52" spans="1:34" s="19" customFormat="1" ht="193.5" customHeight="1" x14ac:dyDescent="0.35">
      <c r="A52" s="20" t="s">
        <v>30</v>
      </c>
      <c r="B52" s="21" t="s">
        <v>31</v>
      </c>
      <c r="C52" s="21" t="s">
        <v>50</v>
      </c>
      <c r="D52" s="21" t="s">
        <v>177</v>
      </c>
      <c r="E52" s="21" t="s">
        <v>34</v>
      </c>
      <c r="F52" s="21" t="s">
        <v>35</v>
      </c>
      <c r="G52" s="21" t="s">
        <v>36</v>
      </c>
      <c r="H52" s="21" t="s">
        <v>37</v>
      </c>
      <c r="I52" s="3" t="s">
        <v>38</v>
      </c>
      <c r="J52" s="37" t="s">
        <v>178</v>
      </c>
      <c r="K52" s="136" t="s">
        <v>178</v>
      </c>
      <c r="L52" s="38" t="s">
        <v>41</v>
      </c>
      <c r="M52" s="137" t="s">
        <v>179</v>
      </c>
      <c r="N52" s="47">
        <v>95</v>
      </c>
      <c r="O52" s="80" t="s">
        <v>184</v>
      </c>
      <c r="P52" s="144">
        <v>20</v>
      </c>
      <c r="Q52" s="81">
        <v>0.2</v>
      </c>
      <c r="R52" s="82" t="s">
        <v>185</v>
      </c>
      <c r="S52" s="64" t="s">
        <v>169</v>
      </c>
      <c r="T52" s="74" t="s">
        <v>46</v>
      </c>
      <c r="U52" s="21" t="s">
        <v>186</v>
      </c>
      <c r="V52" s="21" t="s">
        <v>187</v>
      </c>
      <c r="W52" s="51">
        <v>0</v>
      </c>
      <c r="X52" s="21" t="s">
        <v>188</v>
      </c>
      <c r="Y52" s="21" t="s">
        <v>189</v>
      </c>
      <c r="Z52" s="51">
        <v>0</v>
      </c>
      <c r="AA52" s="21" t="s">
        <v>190</v>
      </c>
      <c r="AB52" s="21" t="s">
        <v>191</v>
      </c>
      <c r="AC52" s="52">
        <v>1</v>
      </c>
      <c r="AD52" s="52">
        <f>SUM(Tabla3[[#This Row],[TOTAL AVANCE CUANTITATIVO ENERO]]+Tabla3[[#This Row],[TOTAL AVANCE CUANTITATIVO FEBRERO]]+Tabla3[[#This Row],[TOTAL AVANCE CUANTITATIVO MARZO]])</f>
        <v>1</v>
      </c>
      <c r="AE52" s="33"/>
      <c r="AF52" s="91"/>
      <c r="AG52" s="86"/>
      <c r="AH52" s="19">
        <v>1</v>
      </c>
    </row>
    <row r="53" spans="1:34" s="19" customFormat="1" ht="133.5" customHeight="1" x14ac:dyDescent="0.35">
      <c r="A53" s="20" t="s">
        <v>30</v>
      </c>
      <c r="B53" s="21" t="s">
        <v>31</v>
      </c>
      <c r="C53" s="21" t="s">
        <v>50</v>
      </c>
      <c r="D53" s="21" t="s">
        <v>177</v>
      </c>
      <c r="E53" s="21" t="s">
        <v>34</v>
      </c>
      <c r="F53" s="21" t="s">
        <v>35</v>
      </c>
      <c r="G53" s="21" t="s">
        <v>36</v>
      </c>
      <c r="H53" s="21" t="s">
        <v>37</v>
      </c>
      <c r="I53" s="3" t="s">
        <v>38</v>
      </c>
      <c r="J53" s="37" t="s">
        <v>178</v>
      </c>
      <c r="K53" s="136" t="s">
        <v>178</v>
      </c>
      <c r="L53" s="38" t="s">
        <v>41</v>
      </c>
      <c r="M53" s="137" t="s">
        <v>179</v>
      </c>
      <c r="N53" s="138" t="s">
        <v>560</v>
      </c>
      <c r="O53" s="139" t="s">
        <v>192</v>
      </c>
      <c r="P53" s="143">
        <v>1</v>
      </c>
      <c r="Q53" s="141">
        <v>0.05</v>
      </c>
      <c r="R53" s="142" t="s">
        <v>193</v>
      </c>
      <c r="S53" s="64" t="s">
        <v>88</v>
      </c>
      <c r="T53" s="65" t="s">
        <v>46</v>
      </c>
      <c r="U53" s="33"/>
      <c r="V53" s="33"/>
      <c r="W53" s="33"/>
      <c r="X53" s="33"/>
      <c r="Y53" s="33"/>
      <c r="Z53" s="33"/>
      <c r="AA53" s="33"/>
      <c r="AB53" s="33"/>
      <c r="AC53" s="33"/>
      <c r="AD53" s="34">
        <f>SUM(Tabla3[[#This Row],[TOTAL AVANCE CUANTITATIVO ENERO]]+Tabla3[[#This Row],[TOTAL AVANCE CUANTITATIVO FEBRERO]]+Tabla3[[#This Row],[TOTAL AVANCE CUANTITATIVO MARZO]])</f>
        <v>0</v>
      </c>
      <c r="AE53" s="33"/>
      <c r="AF53" s="91"/>
      <c r="AG53" s="86"/>
      <c r="AH53" s="19">
        <v>1</v>
      </c>
    </row>
    <row r="54" spans="1:34" s="19" customFormat="1" ht="133.5" customHeight="1" x14ac:dyDescent="0.35">
      <c r="A54" s="20" t="s">
        <v>30</v>
      </c>
      <c r="B54" s="21" t="s">
        <v>31</v>
      </c>
      <c r="C54" s="21" t="s">
        <v>50</v>
      </c>
      <c r="D54" s="21" t="s">
        <v>177</v>
      </c>
      <c r="E54" s="21" t="s">
        <v>34</v>
      </c>
      <c r="F54" s="21" t="s">
        <v>35</v>
      </c>
      <c r="G54" s="21" t="s">
        <v>36</v>
      </c>
      <c r="H54" s="21" t="s">
        <v>37</v>
      </c>
      <c r="I54" s="3" t="s">
        <v>38</v>
      </c>
      <c r="J54" s="37" t="s">
        <v>178</v>
      </c>
      <c r="K54" s="136" t="s">
        <v>178</v>
      </c>
      <c r="L54" s="38" t="s">
        <v>41</v>
      </c>
      <c r="M54" s="137" t="s">
        <v>179</v>
      </c>
      <c r="N54" s="138" t="s">
        <v>560</v>
      </c>
      <c r="O54" s="139" t="s">
        <v>194</v>
      </c>
      <c r="P54" s="143">
        <v>1</v>
      </c>
      <c r="Q54" s="141">
        <v>0.05</v>
      </c>
      <c r="R54" s="142" t="s">
        <v>195</v>
      </c>
      <c r="S54" s="64" t="s">
        <v>88</v>
      </c>
      <c r="T54" s="65" t="s">
        <v>46</v>
      </c>
      <c r="U54" s="33"/>
      <c r="V54" s="33"/>
      <c r="W54" s="33"/>
      <c r="X54" s="33"/>
      <c r="Y54" s="33"/>
      <c r="Z54" s="33"/>
      <c r="AA54" s="33"/>
      <c r="AB54" s="33"/>
      <c r="AC54" s="33"/>
      <c r="AD54" s="34">
        <f>SUM(Tabla3[[#This Row],[TOTAL AVANCE CUANTITATIVO ENERO]]+Tabla3[[#This Row],[TOTAL AVANCE CUANTITATIVO FEBRERO]]+Tabla3[[#This Row],[TOTAL AVANCE CUANTITATIVO MARZO]])</f>
        <v>0</v>
      </c>
      <c r="AE54" s="33"/>
      <c r="AF54" s="91"/>
      <c r="AG54" s="86"/>
      <c r="AH54" s="19">
        <v>1</v>
      </c>
    </row>
    <row r="55" spans="1:34" s="19" customFormat="1" ht="133.5" customHeight="1" x14ac:dyDescent="0.35">
      <c r="A55" s="20" t="s">
        <v>30</v>
      </c>
      <c r="B55" s="21" t="s">
        <v>31</v>
      </c>
      <c r="C55" s="21" t="s">
        <v>50</v>
      </c>
      <c r="D55" s="21" t="s">
        <v>177</v>
      </c>
      <c r="E55" s="21" t="s">
        <v>34</v>
      </c>
      <c r="F55" s="21" t="s">
        <v>35</v>
      </c>
      <c r="G55" s="21" t="s">
        <v>36</v>
      </c>
      <c r="H55" s="21" t="s">
        <v>37</v>
      </c>
      <c r="I55" s="3" t="s">
        <v>38</v>
      </c>
      <c r="J55" s="37" t="s">
        <v>178</v>
      </c>
      <c r="K55" s="136" t="s">
        <v>178</v>
      </c>
      <c r="L55" s="38" t="s">
        <v>41</v>
      </c>
      <c r="M55" s="137" t="s">
        <v>179</v>
      </c>
      <c r="N55" s="138" t="s">
        <v>560</v>
      </c>
      <c r="O55" s="139" t="s">
        <v>196</v>
      </c>
      <c r="P55" s="145">
        <v>1</v>
      </c>
      <c r="Q55" s="141">
        <v>0.05</v>
      </c>
      <c r="R55" s="142" t="s">
        <v>197</v>
      </c>
      <c r="S55" s="64" t="s">
        <v>49</v>
      </c>
      <c r="T55" s="65" t="s">
        <v>198</v>
      </c>
      <c r="U55" s="33"/>
      <c r="V55" s="33"/>
      <c r="W55" s="33"/>
      <c r="X55" s="33"/>
      <c r="Y55" s="33"/>
      <c r="Z55" s="33"/>
      <c r="AA55" s="33"/>
      <c r="AB55" s="33"/>
      <c r="AC55" s="33"/>
      <c r="AD55" s="34">
        <f>SUM(Tabla3[[#This Row],[TOTAL AVANCE CUANTITATIVO ENERO]]+Tabla3[[#This Row],[TOTAL AVANCE CUANTITATIVO FEBRERO]]+Tabla3[[#This Row],[TOTAL AVANCE CUANTITATIVO MARZO]])</f>
        <v>0</v>
      </c>
      <c r="AE55" s="33"/>
      <c r="AF55" s="91"/>
      <c r="AG55" s="86"/>
      <c r="AH55" s="19">
        <v>1</v>
      </c>
    </row>
    <row r="56" spans="1:34" s="19" customFormat="1" ht="133.5" customHeight="1" x14ac:dyDescent="0.35">
      <c r="A56" s="20" t="s">
        <v>30</v>
      </c>
      <c r="B56" s="21" t="s">
        <v>31</v>
      </c>
      <c r="C56" s="21" t="s">
        <v>50</v>
      </c>
      <c r="D56" s="21" t="s">
        <v>177</v>
      </c>
      <c r="E56" s="21" t="s">
        <v>34</v>
      </c>
      <c r="F56" s="21" t="s">
        <v>35</v>
      </c>
      <c r="G56" s="21" t="s">
        <v>36</v>
      </c>
      <c r="H56" s="21" t="s">
        <v>37</v>
      </c>
      <c r="I56" s="3" t="s">
        <v>38</v>
      </c>
      <c r="J56" s="37" t="s">
        <v>178</v>
      </c>
      <c r="K56" s="136" t="s">
        <v>178</v>
      </c>
      <c r="L56" s="38" t="s">
        <v>41</v>
      </c>
      <c r="M56" s="137" t="s">
        <v>179</v>
      </c>
      <c r="N56" s="138" t="s">
        <v>560</v>
      </c>
      <c r="O56" s="139" t="s">
        <v>199</v>
      </c>
      <c r="P56" s="145">
        <v>1000</v>
      </c>
      <c r="Q56" s="141">
        <v>0.05</v>
      </c>
      <c r="R56" s="142" t="s">
        <v>200</v>
      </c>
      <c r="S56" s="64" t="s">
        <v>146</v>
      </c>
      <c r="T56" s="65" t="s">
        <v>46</v>
      </c>
      <c r="U56" s="33"/>
      <c r="V56" s="33"/>
      <c r="W56" s="33"/>
      <c r="X56" s="33"/>
      <c r="Y56" s="33"/>
      <c r="Z56" s="33"/>
      <c r="AA56" s="33"/>
      <c r="AB56" s="33"/>
      <c r="AC56" s="33"/>
      <c r="AD56" s="34">
        <f>SUM(Tabla3[[#This Row],[TOTAL AVANCE CUANTITATIVO ENERO]]+Tabla3[[#This Row],[TOTAL AVANCE CUANTITATIVO FEBRERO]]+Tabla3[[#This Row],[TOTAL AVANCE CUANTITATIVO MARZO]])</f>
        <v>0</v>
      </c>
      <c r="AE56" s="33"/>
      <c r="AF56" s="91"/>
      <c r="AG56" s="86"/>
      <c r="AH56" s="19">
        <v>1</v>
      </c>
    </row>
    <row r="57" spans="1:34" s="19" customFormat="1" ht="133.5" customHeight="1" x14ac:dyDescent="0.35">
      <c r="A57" s="20" t="s">
        <v>30</v>
      </c>
      <c r="B57" s="21" t="s">
        <v>31</v>
      </c>
      <c r="C57" s="21" t="s">
        <v>50</v>
      </c>
      <c r="D57" s="21" t="s">
        <v>177</v>
      </c>
      <c r="E57" s="21" t="s">
        <v>34</v>
      </c>
      <c r="F57" s="21" t="s">
        <v>35</v>
      </c>
      <c r="G57" s="21" t="s">
        <v>36</v>
      </c>
      <c r="H57" s="21" t="s">
        <v>37</v>
      </c>
      <c r="I57" s="3" t="s">
        <v>38</v>
      </c>
      <c r="J57" s="37" t="s">
        <v>178</v>
      </c>
      <c r="K57" s="136" t="s">
        <v>178</v>
      </c>
      <c r="L57" s="38" t="s">
        <v>41</v>
      </c>
      <c r="M57" s="137" t="s">
        <v>179</v>
      </c>
      <c r="N57" s="138" t="s">
        <v>560</v>
      </c>
      <c r="O57" s="139" t="s">
        <v>201</v>
      </c>
      <c r="P57" s="145">
        <v>1</v>
      </c>
      <c r="Q57" s="141">
        <v>0.05</v>
      </c>
      <c r="R57" s="142" t="s">
        <v>202</v>
      </c>
      <c r="S57" s="64" t="s">
        <v>88</v>
      </c>
      <c r="T57" s="65" t="s">
        <v>198</v>
      </c>
      <c r="U57" s="33"/>
      <c r="V57" s="33"/>
      <c r="W57" s="33"/>
      <c r="X57" s="33"/>
      <c r="Y57" s="33"/>
      <c r="Z57" s="33"/>
      <c r="AA57" s="33"/>
      <c r="AB57" s="33"/>
      <c r="AC57" s="33"/>
      <c r="AD57" s="34">
        <f>SUM(Tabla3[[#This Row],[TOTAL AVANCE CUANTITATIVO ENERO]]+Tabla3[[#This Row],[TOTAL AVANCE CUANTITATIVO FEBRERO]]+Tabla3[[#This Row],[TOTAL AVANCE CUANTITATIVO MARZO]])</f>
        <v>0</v>
      </c>
      <c r="AE57" s="33"/>
      <c r="AF57" s="91"/>
      <c r="AG57" s="86"/>
      <c r="AH57" s="19">
        <v>1</v>
      </c>
    </row>
    <row r="58" spans="1:34" s="19" customFormat="1" ht="133.5" customHeight="1" x14ac:dyDescent="0.35">
      <c r="A58" s="20" t="s">
        <v>30</v>
      </c>
      <c r="B58" s="21" t="s">
        <v>31</v>
      </c>
      <c r="C58" s="21" t="s">
        <v>50</v>
      </c>
      <c r="D58" s="21" t="s">
        <v>177</v>
      </c>
      <c r="E58" s="21" t="s">
        <v>34</v>
      </c>
      <c r="F58" s="21" t="s">
        <v>35</v>
      </c>
      <c r="G58" s="21" t="s">
        <v>36</v>
      </c>
      <c r="H58" s="21" t="s">
        <v>37</v>
      </c>
      <c r="I58" s="3" t="s">
        <v>38</v>
      </c>
      <c r="J58" s="37" t="s">
        <v>178</v>
      </c>
      <c r="K58" s="136" t="s">
        <v>178</v>
      </c>
      <c r="L58" s="38" t="s">
        <v>41</v>
      </c>
      <c r="M58" s="137" t="s">
        <v>179</v>
      </c>
      <c r="N58" s="138">
        <v>2</v>
      </c>
      <c r="O58" s="139" t="s">
        <v>203</v>
      </c>
      <c r="P58" s="145">
        <v>2</v>
      </c>
      <c r="Q58" s="141">
        <v>0.05</v>
      </c>
      <c r="R58" s="142" t="s">
        <v>204</v>
      </c>
      <c r="S58" s="64" t="s">
        <v>125</v>
      </c>
      <c r="T58" s="65" t="s">
        <v>128</v>
      </c>
      <c r="U58" s="33"/>
      <c r="V58" s="33"/>
      <c r="W58" s="33"/>
      <c r="X58" s="33"/>
      <c r="Y58" s="33"/>
      <c r="Z58" s="33"/>
      <c r="AA58" s="33"/>
      <c r="AB58" s="33"/>
      <c r="AC58" s="33"/>
      <c r="AD58" s="34">
        <f>SUM(Tabla3[[#This Row],[TOTAL AVANCE CUANTITATIVO ENERO]]+Tabla3[[#This Row],[TOTAL AVANCE CUANTITATIVO FEBRERO]]+Tabla3[[#This Row],[TOTAL AVANCE CUANTITATIVO MARZO]])</f>
        <v>0</v>
      </c>
      <c r="AE58" s="33"/>
      <c r="AF58" s="91"/>
      <c r="AG58" s="86"/>
      <c r="AH58" s="19">
        <v>1</v>
      </c>
    </row>
    <row r="59" spans="1:34" s="19" customFormat="1" ht="133.5" customHeight="1" x14ac:dyDescent="0.35">
      <c r="A59" s="20" t="s">
        <v>30</v>
      </c>
      <c r="B59" s="21" t="s">
        <v>31</v>
      </c>
      <c r="C59" s="21" t="s">
        <v>50</v>
      </c>
      <c r="D59" s="21" t="s">
        <v>177</v>
      </c>
      <c r="E59" s="21" t="s">
        <v>34</v>
      </c>
      <c r="F59" s="21" t="s">
        <v>35</v>
      </c>
      <c r="G59" s="21" t="s">
        <v>36</v>
      </c>
      <c r="H59" s="21" t="s">
        <v>37</v>
      </c>
      <c r="I59" s="3" t="s">
        <v>38</v>
      </c>
      <c r="J59" s="37" t="s">
        <v>178</v>
      </c>
      <c r="K59" s="136" t="s">
        <v>178</v>
      </c>
      <c r="L59" s="38" t="s">
        <v>41</v>
      </c>
      <c r="M59" s="137" t="s">
        <v>179</v>
      </c>
      <c r="N59" s="138" t="s">
        <v>560</v>
      </c>
      <c r="O59" s="137" t="s">
        <v>205</v>
      </c>
      <c r="P59" s="145">
        <v>1</v>
      </c>
      <c r="Q59" s="141">
        <v>0.05</v>
      </c>
      <c r="R59" s="137" t="s">
        <v>206</v>
      </c>
      <c r="S59" s="64" t="s">
        <v>198</v>
      </c>
      <c r="T59" s="65" t="s">
        <v>146</v>
      </c>
      <c r="U59" s="33"/>
      <c r="V59" s="33"/>
      <c r="W59" s="33"/>
      <c r="X59" s="33"/>
      <c r="Y59" s="33"/>
      <c r="Z59" s="33"/>
      <c r="AA59" s="33"/>
      <c r="AB59" s="33"/>
      <c r="AC59" s="33"/>
      <c r="AD59" s="34">
        <f>SUM(Tabla3[[#This Row],[TOTAL AVANCE CUANTITATIVO ENERO]]+Tabla3[[#This Row],[TOTAL AVANCE CUANTITATIVO FEBRERO]]+Tabla3[[#This Row],[TOTAL AVANCE CUANTITATIVO MARZO]])</f>
        <v>0</v>
      </c>
      <c r="AE59" s="33"/>
      <c r="AF59" s="91"/>
      <c r="AG59" s="86"/>
      <c r="AH59" s="19">
        <v>1</v>
      </c>
    </row>
    <row r="60" spans="1:34" s="19" customFormat="1" ht="133.5" customHeight="1" x14ac:dyDescent="0.35">
      <c r="A60" s="20" t="s">
        <v>30</v>
      </c>
      <c r="B60" s="21" t="s">
        <v>31</v>
      </c>
      <c r="C60" s="21" t="s">
        <v>50</v>
      </c>
      <c r="D60" s="21" t="s">
        <v>177</v>
      </c>
      <c r="E60" s="21" t="s">
        <v>34</v>
      </c>
      <c r="F60" s="21" t="s">
        <v>35</v>
      </c>
      <c r="G60" s="21" t="s">
        <v>36</v>
      </c>
      <c r="H60" s="21" t="s">
        <v>37</v>
      </c>
      <c r="I60" s="3" t="s">
        <v>38</v>
      </c>
      <c r="J60" s="37" t="s">
        <v>178</v>
      </c>
      <c r="K60" s="136" t="s">
        <v>178</v>
      </c>
      <c r="L60" s="38" t="s">
        <v>41</v>
      </c>
      <c r="M60" s="137" t="s">
        <v>179</v>
      </c>
      <c r="N60" s="138" t="s">
        <v>560</v>
      </c>
      <c r="O60" s="137" t="s">
        <v>207</v>
      </c>
      <c r="P60" s="145">
        <v>1</v>
      </c>
      <c r="Q60" s="141">
        <v>0.05</v>
      </c>
      <c r="R60" s="137" t="s">
        <v>208</v>
      </c>
      <c r="S60" s="64" t="s">
        <v>88</v>
      </c>
      <c r="T60" s="65" t="s">
        <v>46</v>
      </c>
      <c r="U60" s="33"/>
      <c r="V60" s="33"/>
      <c r="W60" s="33"/>
      <c r="X60" s="33"/>
      <c r="Y60" s="33"/>
      <c r="Z60" s="33"/>
      <c r="AA60" s="33"/>
      <c r="AB60" s="33"/>
      <c r="AC60" s="33"/>
      <c r="AD60" s="34">
        <f>SUM(Tabla3[[#This Row],[TOTAL AVANCE CUANTITATIVO ENERO]]+Tabla3[[#This Row],[TOTAL AVANCE CUANTITATIVO FEBRERO]]+Tabla3[[#This Row],[TOTAL AVANCE CUANTITATIVO MARZO]])</f>
        <v>0</v>
      </c>
      <c r="AE60" s="33"/>
      <c r="AF60" s="91"/>
      <c r="AG60" s="86"/>
      <c r="AH60" s="19">
        <v>1</v>
      </c>
    </row>
    <row r="61" spans="1:34" s="19" customFormat="1" ht="133.5" customHeight="1" x14ac:dyDescent="0.35">
      <c r="A61" s="20" t="s">
        <v>30</v>
      </c>
      <c r="B61" s="21" t="s">
        <v>31</v>
      </c>
      <c r="C61" s="21" t="s">
        <v>50</v>
      </c>
      <c r="D61" s="21" t="s">
        <v>177</v>
      </c>
      <c r="E61" s="21" t="s">
        <v>34</v>
      </c>
      <c r="F61" s="21" t="s">
        <v>35</v>
      </c>
      <c r="G61" s="21" t="s">
        <v>36</v>
      </c>
      <c r="H61" s="21" t="s">
        <v>37</v>
      </c>
      <c r="I61" s="3" t="s">
        <v>38</v>
      </c>
      <c r="J61" s="37" t="s">
        <v>178</v>
      </c>
      <c r="K61" s="136" t="s">
        <v>178</v>
      </c>
      <c r="L61" s="38" t="s">
        <v>41</v>
      </c>
      <c r="M61" s="137" t="s">
        <v>179</v>
      </c>
      <c r="N61" s="138" t="s">
        <v>560</v>
      </c>
      <c r="O61" s="146" t="s">
        <v>209</v>
      </c>
      <c r="P61" s="145">
        <v>4</v>
      </c>
      <c r="Q61" s="141">
        <v>0.05</v>
      </c>
      <c r="R61" s="142" t="s">
        <v>210</v>
      </c>
      <c r="S61" s="64" t="s">
        <v>49</v>
      </c>
      <c r="T61" s="65" t="s">
        <v>46</v>
      </c>
      <c r="U61" s="33"/>
      <c r="V61" s="33"/>
      <c r="W61" s="33"/>
      <c r="X61" s="33"/>
      <c r="Y61" s="33"/>
      <c r="Z61" s="33"/>
      <c r="AA61" s="33"/>
      <c r="AB61" s="33"/>
      <c r="AC61" s="33"/>
      <c r="AD61" s="34">
        <f>SUM(Tabla3[[#This Row],[TOTAL AVANCE CUANTITATIVO ENERO]]+Tabla3[[#This Row],[TOTAL AVANCE CUANTITATIVO FEBRERO]]+Tabla3[[#This Row],[TOTAL AVANCE CUANTITATIVO MARZO]])</f>
        <v>0</v>
      </c>
      <c r="AE61" s="33"/>
      <c r="AF61" s="91"/>
      <c r="AG61" s="86"/>
      <c r="AH61" s="19">
        <v>1</v>
      </c>
    </row>
    <row r="62" spans="1:34" s="19" customFormat="1" ht="133.5" customHeight="1" x14ac:dyDescent="0.35">
      <c r="A62" s="20" t="s">
        <v>30</v>
      </c>
      <c r="B62" s="21" t="s">
        <v>31</v>
      </c>
      <c r="C62" s="21" t="s">
        <v>50</v>
      </c>
      <c r="D62" s="21" t="s">
        <v>177</v>
      </c>
      <c r="E62" s="21" t="s">
        <v>34</v>
      </c>
      <c r="F62" s="21" t="s">
        <v>35</v>
      </c>
      <c r="G62" s="21" t="s">
        <v>36</v>
      </c>
      <c r="H62" s="21" t="s">
        <v>37</v>
      </c>
      <c r="I62" s="3" t="s">
        <v>38</v>
      </c>
      <c r="J62" s="37" t="s">
        <v>178</v>
      </c>
      <c r="K62" s="136" t="s">
        <v>178</v>
      </c>
      <c r="L62" s="38" t="s">
        <v>41</v>
      </c>
      <c r="M62" s="137" t="s">
        <v>179</v>
      </c>
      <c r="N62" s="138" t="s">
        <v>560</v>
      </c>
      <c r="O62" s="139" t="s">
        <v>211</v>
      </c>
      <c r="P62" s="145">
        <v>10</v>
      </c>
      <c r="Q62" s="141">
        <v>0.05</v>
      </c>
      <c r="R62" s="142" t="s">
        <v>212</v>
      </c>
      <c r="S62" s="64" t="s">
        <v>88</v>
      </c>
      <c r="T62" s="65" t="s">
        <v>53</v>
      </c>
      <c r="U62" s="33"/>
      <c r="V62" s="33"/>
      <c r="W62" s="33"/>
      <c r="X62" s="33"/>
      <c r="Y62" s="33"/>
      <c r="Z62" s="33"/>
      <c r="AA62" s="33"/>
      <c r="AB62" s="33"/>
      <c r="AC62" s="33"/>
      <c r="AD62" s="34">
        <f>SUM(Tabla3[[#This Row],[TOTAL AVANCE CUANTITATIVO ENERO]]+Tabla3[[#This Row],[TOTAL AVANCE CUANTITATIVO FEBRERO]]+Tabla3[[#This Row],[TOTAL AVANCE CUANTITATIVO MARZO]])</f>
        <v>0</v>
      </c>
      <c r="AE62" s="33"/>
      <c r="AF62" s="91"/>
      <c r="AG62" s="86"/>
      <c r="AH62" s="19">
        <v>1</v>
      </c>
    </row>
    <row r="63" spans="1:34" s="19" customFormat="1" ht="133.5" customHeight="1" x14ac:dyDescent="0.35">
      <c r="A63" s="20" t="s">
        <v>30</v>
      </c>
      <c r="B63" s="21" t="s">
        <v>31</v>
      </c>
      <c r="C63" s="21" t="s">
        <v>50</v>
      </c>
      <c r="D63" s="21" t="s">
        <v>177</v>
      </c>
      <c r="E63" s="21" t="s">
        <v>34</v>
      </c>
      <c r="F63" s="21" t="s">
        <v>35</v>
      </c>
      <c r="G63" s="21" t="s">
        <v>36</v>
      </c>
      <c r="H63" s="21" t="s">
        <v>37</v>
      </c>
      <c r="I63" s="3" t="s">
        <v>38</v>
      </c>
      <c r="J63" s="37" t="s">
        <v>178</v>
      </c>
      <c r="K63" s="136" t="s">
        <v>178</v>
      </c>
      <c r="L63" s="38" t="s">
        <v>41</v>
      </c>
      <c r="M63" s="137" t="s">
        <v>179</v>
      </c>
      <c r="N63" s="138" t="s">
        <v>560</v>
      </c>
      <c r="O63" s="137" t="s">
        <v>213</v>
      </c>
      <c r="P63" s="145">
        <v>2</v>
      </c>
      <c r="Q63" s="141">
        <v>0.05</v>
      </c>
      <c r="R63" s="137" t="s">
        <v>214</v>
      </c>
      <c r="S63" s="64" t="s">
        <v>125</v>
      </c>
      <c r="T63" s="65" t="s">
        <v>46</v>
      </c>
      <c r="U63" s="33"/>
      <c r="V63" s="33"/>
      <c r="W63" s="33"/>
      <c r="X63" s="33"/>
      <c r="Y63" s="33"/>
      <c r="Z63" s="33"/>
      <c r="AA63" s="33"/>
      <c r="AB63" s="33"/>
      <c r="AC63" s="33"/>
      <c r="AD63" s="34">
        <f>SUM(Tabla3[[#This Row],[TOTAL AVANCE CUANTITATIVO ENERO]]+Tabla3[[#This Row],[TOTAL AVANCE CUANTITATIVO FEBRERO]]+Tabla3[[#This Row],[TOTAL AVANCE CUANTITATIVO MARZO]])</f>
        <v>0</v>
      </c>
      <c r="AE63" s="33"/>
      <c r="AF63" s="91"/>
      <c r="AG63" s="86"/>
      <c r="AH63" s="19">
        <v>1</v>
      </c>
    </row>
    <row r="64" spans="1:34" s="19" customFormat="1" ht="132" customHeight="1" x14ac:dyDescent="0.35">
      <c r="A64" s="20" t="s">
        <v>30</v>
      </c>
      <c r="B64" s="21" t="s">
        <v>31</v>
      </c>
      <c r="C64" s="21" t="s">
        <v>50</v>
      </c>
      <c r="D64" s="21" t="s">
        <v>177</v>
      </c>
      <c r="E64" s="21" t="s">
        <v>34</v>
      </c>
      <c r="F64" s="21" t="s">
        <v>35</v>
      </c>
      <c r="G64" s="21" t="s">
        <v>36</v>
      </c>
      <c r="H64" s="21" t="s">
        <v>37</v>
      </c>
      <c r="I64" s="3" t="s">
        <v>38</v>
      </c>
      <c r="J64" s="37" t="s">
        <v>178</v>
      </c>
      <c r="K64" s="136" t="s">
        <v>178</v>
      </c>
      <c r="L64" s="38" t="s">
        <v>41</v>
      </c>
      <c r="M64" s="137" t="s">
        <v>179</v>
      </c>
      <c r="N64" s="138" t="s">
        <v>560</v>
      </c>
      <c r="O64" s="137" t="s">
        <v>215</v>
      </c>
      <c r="P64" s="145">
        <v>4</v>
      </c>
      <c r="Q64" s="141">
        <v>0.05</v>
      </c>
      <c r="R64" s="137" t="s">
        <v>216</v>
      </c>
      <c r="S64" s="64" t="s">
        <v>49</v>
      </c>
      <c r="T64" s="65" t="s">
        <v>46</v>
      </c>
      <c r="U64" s="33"/>
      <c r="V64" s="33"/>
      <c r="W64" s="33"/>
      <c r="X64" s="33"/>
      <c r="Y64" s="33"/>
      <c r="Z64" s="33"/>
      <c r="AA64" s="33"/>
      <c r="AB64" s="33"/>
      <c r="AC64" s="33"/>
      <c r="AD64" s="34">
        <f>SUM(Tabla3[[#This Row],[TOTAL AVANCE CUANTITATIVO ENERO]]+Tabla3[[#This Row],[TOTAL AVANCE CUANTITATIVO FEBRERO]]+Tabla3[[#This Row],[TOTAL AVANCE CUANTITATIVO MARZO]])</f>
        <v>0</v>
      </c>
      <c r="AE64" s="33"/>
      <c r="AF64" s="91"/>
      <c r="AG64" s="86"/>
      <c r="AH64" s="19">
        <v>1</v>
      </c>
    </row>
    <row r="65" spans="1:34" s="19" customFormat="1" ht="132" customHeight="1" thickBot="1" x14ac:dyDescent="0.4">
      <c r="A65" s="20" t="s">
        <v>30</v>
      </c>
      <c r="B65" s="21" t="s">
        <v>31</v>
      </c>
      <c r="C65" s="21" t="s">
        <v>91</v>
      </c>
      <c r="D65" s="21" t="s">
        <v>139</v>
      </c>
      <c r="E65" s="21" t="s">
        <v>34</v>
      </c>
      <c r="F65" s="21" t="s">
        <v>35</v>
      </c>
      <c r="G65" s="21" t="s">
        <v>217</v>
      </c>
      <c r="H65" s="21" t="s">
        <v>37</v>
      </c>
      <c r="I65" s="69" t="s">
        <v>97</v>
      </c>
      <c r="J65" s="37" t="s">
        <v>178</v>
      </c>
      <c r="K65" s="136" t="s">
        <v>178</v>
      </c>
      <c r="L65" s="70" t="s">
        <v>98</v>
      </c>
      <c r="M65" s="70" t="s">
        <v>99</v>
      </c>
      <c r="N65" s="72" t="s">
        <v>560</v>
      </c>
      <c r="O65" s="21" t="s">
        <v>100</v>
      </c>
      <c r="P65" s="21">
        <v>4</v>
      </c>
      <c r="Q65" s="73">
        <v>1.25</v>
      </c>
      <c r="R65" s="21" t="s">
        <v>218</v>
      </c>
      <c r="S65" s="64"/>
      <c r="T65" s="74"/>
      <c r="U65" s="33"/>
      <c r="V65" s="33"/>
      <c r="W65" s="33"/>
      <c r="X65" s="33"/>
      <c r="Y65" s="33"/>
      <c r="Z65" s="33"/>
      <c r="AA65" s="33"/>
      <c r="AB65" s="33"/>
      <c r="AC65" s="33"/>
      <c r="AD65" s="75">
        <f>SUM(Tabla3[[#This Row],[TOTAL AVANCE CUANTITATIVO ENERO]]+Tabla3[[#This Row],[TOTAL AVANCE CUANTITATIVO FEBRERO]]+Tabla3[[#This Row],[TOTAL AVANCE CUANTITATIVO MARZO]])</f>
        <v>0</v>
      </c>
      <c r="AE65" s="33"/>
      <c r="AF65" s="147">
        <v>3</v>
      </c>
      <c r="AG65" s="148"/>
      <c r="AH65" s="19">
        <v>3</v>
      </c>
    </row>
    <row r="66" spans="1:34" s="19" customFormat="1" ht="144" customHeight="1" thickBot="1" x14ac:dyDescent="0.4">
      <c r="A66" s="66" t="s">
        <v>89</v>
      </c>
      <c r="B66" s="21" t="s">
        <v>90</v>
      </c>
      <c r="C66" s="21" t="s">
        <v>91</v>
      </c>
      <c r="D66" s="21" t="s">
        <v>92</v>
      </c>
      <c r="E66" s="67" t="s">
        <v>93</v>
      </c>
      <c r="F66" s="68" t="s">
        <v>94</v>
      </c>
      <c r="G66" s="21" t="s">
        <v>95</v>
      </c>
      <c r="H66" s="21" t="s">
        <v>96</v>
      </c>
      <c r="I66" s="69" t="s">
        <v>97</v>
      </c>
      <c r="J66" s="37" t="s">
        <v>39</v>
      </c>
      <c r="K66" s="114" t="s">
        <v>140</v>
      </c>
      <c r="L66" s="49" t="s">
        <v>98</v>
      </c>
      <c r="M66" s="70" t="s">
        <v>99</v>
      </c>
      <c r="N66" s="71" t="s">
        <v>560</v>
      </c>
      <c r="O66" s="21" t="s">
        <v>100</v>
      </c>
      <c r="P66" s="72">
        <v>4</v>
      </c>
      <c r="Q66" s="73">
        <v>1.25</v>
      </c>
      <c r="R66" s="70" t="s">
        <v>101</v>
      </c>
      <c r="S66" s="64"/>
      <c r="T66" s="74"/>
      <c r="U66" s="33"/>
      <c r="V66" s="33"/>
      <c r="W66" s="33"/>
      <c r="X66" s="33"/>
      <c r="Y66" s="33"/>
      <c r="Z66" s="33"/>
      <c r="AA66" s="33"/>
      <c r="AB66" s="33"/>
      <c r="AC66" s="33"/>
      <c r="AD66" s="75">
        <f>SUM(Tabla3[[#This Row],[TOTAL AVANCE CUANTITATIVO ENERO]]+Tabla3[[#This Row],[TOTAL AVANCE CUANTITATIVO FEBRERO]]+Tabla3[[#This Row],[TOTAL AVANCE CUANTITATIVO MARZO]])</f>
        <v>0</v>
      </c>
      <c r="AE66" s="33"/>
      <c r="AF66" s="149">
        <v>4</v>
      </c>
      <c r="AG66" s="148"/>
      <c r="AH66" s="19">
        <v>4</v>
      </c>
    </row>
    <row r="67" spans="1:34" s="19" customFormat="1" ht="191.25" customHeight="1" x14ac:dyDescent="0.35">
      <c r="A67" s="20" t="s">
        <v>30</v>
      </c>
      <c r="B67" s="21" t="s">
        <v>31</v>
      </c>
      <c r="C67" s="21" t="s">
        <v>50</v>
      </c>
      <c r="D67" s="21" t="s">
        <v>139</v>
      </c>
      <c r="E67" s="21" t="s">
        <v>34</v>
      </c>
      <c r="F67" s="21" t="s">
        <v>35</v>
      </c>
      <c r="G67" s="21" t="s">
        <v>217</v>
      </c>
      <c r="H67" s="21" t="s">
        <v>37</v>
      </c>
      <c r="I67" s="3" t="s">
        <v>85</v>
      </c>
      <c r="J67" s="37" t="s">
        <v>39</v>
      </c>
      <c r="K67" s="24" t="s">
        <v>40</v>
      </c>
      <c r="L67" s="70" t="s">
        <v>219</v>
      </c>
      <c r="M67" s="150" t="s">
        <v>220</v>
      </c>
      <c r="N67" s="45">
        <v>1600</v>
      </c>
      <c r="O67" s="49" t="s">
        <v>221</v>
      </c>
      <c r="P67" s="47">
        <v>400</v>
      </c>
      <c r="Q67" s="151">
        <v>0.5</v>
      </c>
      <c r="R67" s="49" t="s">
        <v>222</v>
      </c>
      <c r="S67" s="43" t="s">
        <v>88</v>
      </c>
      <c r="T67" s="50" t="s">
        <v>53</v>
      </c>
      <c r="U67" s="21" t="s">
        <v>223</v>
      </c>
      <c r="V67" s="51" t="s">
        <v>57</v>
      </c>
      <c r="W67" s="51">
        <v>0</v>
      </c>
      <c r="X67" s="21" t="s">
        <v>224</v>
      </c>
      <c r="Y67" s="51" t="s">
        <v>57</v>
      </c>
      <c r="Z67" s="51">
        <v>0</v>
      </c>
      <c r="AA67" s="21" t="s">
        <v>225</v>
      </c>
      <c r="AB67" s="51" t="s">
        <v>57</v>
      </c>
      <c r="AC67" s="52">
        <v>0</v>
      </c>
      <c r="AD67" s="52">
        <f>SUM(Tabla3[[#This Row],[TOTAL AVANCE CUANTITATIVO ENERO]]+Tabla3[[#This Row],[TOTAL AVANCE CUANTITATIVO FEBRERO]]+Tabla3[[#This Row],[TOTAL AVANCE CUANTITATIVO MARZO]])</f>
        <v>0</v>
      </c>
      <c r="AE67" s="33"/>
      <c r="AF67" s="152" t="s">
        <v>220</v>
      </c>
      <c r="AG67" s="86">
        <f>SUM(Q67:Q68)</f>
        <v>1</v>
      </c>
      <c r="AH67" s="19">
        <v>1</v>
      </c>
    </row>
    <row r="68" spans="1:34" s="19" customFormat="1" ht="133.5" customHeight="1" x14ac:dyDescent="0.35">
      <c r="A68" s="66" t="s">
        <v>89</v>
      </c>
      <c r="B68" s="21" t="s">
        <v>90</v>
      </c>
      <c r="C68" s="21" t="s">
        <v>91</v>
      </c>
      <c r="D68" s="21" t="s">
        <v>139</v>
      </c>
      <c r="E68" s="21" t="s">
        <v>226</v>
      </c>
      <c r="F68" s="21" t="s">
        <v>35</v>
      </c>
      <c r="G68" s="21" t="s">
        <v>217</v>
      </c>
      <c r="H68" s="21" t="s">
        <v>37</v>
      </c>
      <c r="I68" s="3" t="s">
        <v>85</v>
      </c>
      <c r="J68" s="37" t="s">
        <v>39</v>
      </c>
      <c r="K68" s="153" t="s">
        <v>102</v>
      </c>
      <c r="L68" s="70" t="s">
        <v>219</v>
      </c>
      <c r="M68" s="150" t="s">
        <v>220</v>
      </c>
      <c r="N68" s="45">
        <v>320</v>
      </c>
      <c r="O68" s="49" t="s">
        <v>227</v>
      </c>
      <c r="P68" s="47">
        <v>80</v>
      </c>
      <c r="Q68" s="151">
        <v>0.5</v>
      </c>
      <c r="R68" s="49" t="s">
        <v>228</v>
      </c>
      <c r="S68" s="64" t="s">
        <v>49</v>
      </c>
      <c r="T68" s="74" t="s">
        <v>78</v>
      </c>
      <c r="U68" s="84" t="s">
        <v>119</v>
      </c>
      <c r="V68" s="83"/>
      <c r="W68" s="51">
        <v>0</v>
      </c>
      <c r="X68" s="84" t="s">
        <v>119</v>
      </c>
      <c r="Y68" s="83"/>
      <c r="Z68" s="51">
        <v>0</v>
      </c>
      <c r="AA68" s="84" t="s">
        <v>119</v>
      </c>
      <c r="AB68" s="83"/>
      <c r="AC68" s="52">
        <v>0</v>
      </c>
      <c r="AD68" s="52">
        <f>SUM(Tabla3[[#This Row],[TOTAL AVANCE CUANTITATIVO ENERO]]+Tabla3[[#This Row],[TOTAL AVANCE CUANTITATIVO FEBRERO]]+Tabla3[[#This Row],[TOTAL AVANCE CUANTITATIVO MARZO]])</f>
        <v>0</v>
      </c>
      <c r="AE68" s="33"/>
      <c r="AF68" s="91"/>
      <c r="AG68" s="92"/>
      <c r="AH68" s="19">
        <v>1</v>
      </c>
    </row>
    <row r="69" spans="1:34" s="19" customFormat="1" ht="162" customHeight="1" x14ac:dyDescent="0.35">
      <c r="A69" s="20" t="s">
        <v>30</v>
      </c>
      <c r="B69" s="21" t="s">
        <v>31</v>
      </c>
      <c r="C69" s="21" t="s">
        <v>50</v>
      </c>
      <c r="D69" s="21" t="s">
        <v>139</v>
      </c>
      <c r="E69" s="21" t="s">
        <v>34</v>
      </c>
      <c r="F69" s="21" t="s">
        <v>35</v>
      </c>
      <c r="G69" s="21" t="s">
        <v>217</v>
      </c>
      <c r="H69" s="21" t="s">
        <v>37</v>
      </c>
      <c r="I69" s="3" t="s">
        <v>85</v>
      </c>
      <c r="J69" s="154" t="s">
        <v>229</v>
      </c>
      <c r="K69" s="155" t="s">
        <v>229</v>
      </c>
      <c r="L69" s="70" t="s">
        <v>219</v>
      </c>
      <c r="M69" s="156" t="s">
        <v>230</v>
      </c>
      <c r="N69" s="157" t="s">
        <v>560</v>
      </c>
      <c r="O69" s="158" t="s">
        <v>231</v>
      </c>
      <c r="P69" s="158">
        <v>1</v>
      </c>
      <c r="Q69" s="159">
        <v>0.2</v>
      </c>
      <c r="R69" s="158" t="s">
        <v>232</v>
      </c>
      <c r="S69" s="64" t="s">
        <v>88</v>
      </c>
      <c r="T69" s="65" t="s">
        <v>125</v>
      </c>
      <c r="U69" s="33"/>
      <c r="V69" s="33"/>
      <c r="W69" s="33"/>
      <c r="X69" s="33"/>
      <c r="Y69" s="33"/>
      <c r="Z69" s="33"/>
      <c r="AA69" s="33"/>
      <c r="AB69" s="33"/>
      <c r="AC69" s="33"/>
      <c r="AD69" s="34">
        <f>SUM(Tabla3[[#This Row],[TOTAL AVANCE CUANTITATIVO ENERO]]+Tabla3[[#This Row],[TOTAL AVANCE CUANTITATIVO FEBRERO]]+Tabla3[[#This Row],[TOTAL AVANCE CUANTITATIVO MARZO]])</f>
        <v>0</v>
      </c>
      <c r="AE69" s="33"/>
      <c r="AF69" s="91" t="s">
        <v>230</v>
      </c>
      <c r="AG69" s="160">
        <f>SUM(Q69:Q71)</f>
        <v>1</v>
      </c>
      <c r="AH69" s="19">
        <v>1</v>
      </c>
    </row>
    <row r="70" spans="1:34" s="19" customFormat="1" ht="162" customHeight="1" x14ac:dyDescent="0.35">
      <c r="A70" s="20" t="s">
        <v>30</v>
      </c>
      <c r="B70" s="21" t="s">
        <v>31</v>
      </c>
      <c r="C70" s="21" t="s">
        <v>50</v>
      </c>
      <c r="D70" s="21" t="s">
        <v>139</v>
      </c>
      <c r="E70" s="21" t="s">
        <v>34</v>
      </c>
      <c r="F70" s="21" t="s">
        <v>35</v>
      </c>
      <c r="G70" s="21" t="s">
        <v>217</v>
      </c>
      <c r="H70" s="21" t="s">
        <v>37</v>
      </c>
      <c r="I70" s="3" t="s">
        <v>85</v>
      </c>
      <c r="J70" s="154" t="s">
        <v>229</v>
      </c>
      <c r="K70" s="155" t="s">
        <v>229</v>
      </c>
      <c r="L70" s="70" t="s">
        <v>219</v>
      </c>
      <c r="M70" s="156" t="s">
        <v>230</v>
      </c>
      <c r="N70" s="49">
        <f>823+2400</f>
        <v>3223</v>
      </c>
      <c r="O70" s="80" t="s">
        <v>233</v>
      </c>
      <c r="P70" s="161">
        <v>800</v>
      </c>
      <c r="Q70" s="162">
        <v>0.5</v>
      </c>
      <c r="R70" s="80" t="s">
        <v>234</v>
      </c>
      <c r="S70" s="64" t="s">
        <v>88</v>
      </c>
      <c r="T70" s="74" t="s">
        <v>46</v>
      </c>
      <c r="U70" s="125" t="s">
        <v>235</v>
      </c>
      <c r="V70" s="125" t="s">
        <v>57</v>
      </c>
      <c r="W70" s="51">
        <v>0</v>
      </c>
      <c r="X70" s="84" t="s">
        <v>236</v>
      </c>
      <c r="Y70" s="21" t="s">
        <v>237</v>
      </c>
      <c r="Z70" s="51">
        <v>57</v>
      </c>
      <c r="AA70" s="84" t="s">
        <v>236</v>
      </c>
      <c r="AB70" s="21" t="s">
        <v>237</v>
      </c>
      <c r="AC70" s="52">
        <v>64</v>
      </c>
      <c r="AD70" s="52">
        <f>SUM(Tabla3[[#This Row],[TOTAL AVANCE CUANTITATIVO ENERO]]+Tabla3[[#This Row],[TOTAL AVANCE CUANTITATIVO FEBRERO]]+Tabla3[[#This Row],[TOTAL AVANCE CUANTITATIVO MARZO]])</f>
        <v>121</v>
      </c>
      <c r="AE70" s="33"/>
      <c r="AF70" s="91"/>
      <c r="AG70" s="91"/>
      <c r="AH70" s="19">
        <v>1</v>
      </c>
    </row>
    <row r="71" spans="1:34" s="19" customFormat="1" ht="162" customHeight="1" x14ac:dyDescent="0.35">
      <c r="A71" s="20" t="s">
        <v>30</v>
      </c>
      <c r="B71" s="21" t="s">
        <v>31</v>
      </c>
      <c r="C71" s="21" t="s">
        <v>50</v>
      </c>
      <c r="D71" s="21" t="s">
        <v>139</v>
      </c>
      <c r="E71" s="21" t="s">
        <v>34</v>
      </c>
      <c r="F71" s="21" t="s">
        <v>35</v>
      </c>
      <c r="G71" s="21" t="s">
        <v>217</v>
      </c>
      <c r="H71" s="21" t="s">
        <v>37</v>
      </c>
      <c r="I71" s="3" t="s">
        <v>85</v>
      </c>
      <c r="J71" s="154" t="s">
        <v>229</v>
      </c>
      <c r="K71" s="155" t="s">
        <v>229</v>
      </c>
      <c r="L71" s="70" t="s">
        <v>219</v>
      </c>
      <c r="M71" s="156" t="s">
        <v>230</v>
      </c>
      <c r="N71" s="47">
        <f>189+450</f>
        <v>639</v>
      </c>
      <c r="O71" s="80" t="s">
        <v>238</v>
      </c>
      <c r="P71" s="161">
        <v>150</v>
      </c>
      <c r="Q71" s="162">
        <v>0.3</v>
      </c>
      <c r="R71" s="80" t="s">
        <v>239</v>
      </c>
      <c r="S71" s="64" t="s">
        <v>88</v>
      </c>
      <c r="T71" s="74" t="s">
        <v>46</v>
      </c>
      <c r="U71" s="21" t="s">
        <v>240</v>
      </c>
      <c r="V71" s="84" t="s">
        <v>241</v>
      </c>
      <c r="W71" s="51">
        <v>21</v>
      </c>
      <c r="X71" s="84" t="s">
        <v>242</v>
      </c>
      <c r="Y71" s="84" t="s">
        <v>243</v>
      </c>
      <c r="Z71" s="51">
        <v>25</v>
      </c>
      <c r="AA71" s="84" t="s">
        <v>242</v>
      </c>
      <c r="AB71" s="21" t="s">
        <v>244</v>
      </c>
      <c r="AC71" s="52">
        <v>4</v>
      </c>
      <c r="AD71" s="52">
        <f>SUM(Tabla3[[#This Row],[TOTAL AVANCE CUANTITATIVO ENERO]]+Tabla3[[#This Row],[TOTAL AVANCE CUANTITATIVO FEBRERO]]+Tabla3[[#This Row],[TOTAL AVANCE CUANTITATIVO MARZO]])</f>
        <v>50</v>
      </c>
      <c r="AE71" s="33"/>
      <c r="AF71" s="91"/>
      <c r="AG71" s="91"/>
      <c r="AH71" s="19">
        <v>1</v>
      </c>
    </row>
    <row r="72" spans="1:34" s="19" customFormat="1" ht="182.25" customHeight="1" x14ac:dyDescent="0.35">
      <c r="A72" s="20" t="s">
        <v>30</v>
      </c>
      <c r="B72" s="21" t="s">
        <v>31</v>
      </c>
      <c r="C72" s="21" t="s">
        <v>50</v>
      </c>
      <c r="D72" s="21" t="s">
        <v>139</v>
      </c>
      <c r="E72" s="21" t="s">
        <v>34</v>
      </c>
      <c r="F72" s="21" t="s">
        <v>35</v>
      </c>
      <c r="G72" s="21" t="s">
        <v>217</v>
      </c>
      <c r="H72" s="21" t="s">
        <v>37</v>
      </c>
      <c r="I72" s="3" t="s">
        <v>85</v>
      </c>
      <c r="J72" s="154" t="s">
        <v>229</v>
      </c>
      <c r="K72" s="155" t="s">
        <v>229</v>
      </c>
      <c r="L72" s="70" t="s">
        <v>219</v>
      </c>
      <c r="M72" s="163" t="s">
        <v>245</v>
      </c>
      <c r="N72" s="164" t="s">
        <v>560</v>
      </c>
      <c r="O72" s="165" t="s">
        <v>246</v>
      </c>
      <c r="P72" s="165">
        <v>1</v>
      </c>
      <c r="Q72" s="166">
        <v>0.2</v>
      </c>
      <c r="R72" s="165" t="s">
        <v>247</v>
      </c>
      <c r="S72" s="64" t="s">
        <v>169</v>
      </c>
      <c r="T72" s="65" t="s">
        <v>169</v>
      </c>
      <c r="U72" s="33"/>
      <c r="V72" s="33"/>
      <c r="W72" s="33"/>
      <c r="X72" s="33"/>
      <c r="Y72" s="33"/>
      <c r="Z72" s="33"/>
      <c r="AA72" s="33"/>
      <c r="AB72" s="33"/>
      <c r="AC72" s="33"/>
      <c r="AD72" s="34">
        <f>SUM(Tabla3[[#This Row],[TOTAL AVANCE CUANTITATIVO ENERO]]+Tabla3[[#This Row],[TOTAL AVANCE CUANTITATIVO FEBRERO]]+Tabla3[[#This Row],[TOTAL AVANCE CUANTITATIVO MARZO]])</f>
        <v>0</v>
      </c>
      <c r="AE72" s="33"/>
      <c r="AF72" s="91" t="s">
        <v>245</v>
      </c>
      <c r="AG72" s="160">
        <f>SUM(Q72:Q74)</f>
        <v>1</v>
      </c>
      <c r="AH72" s="19">
        <v>1</v>
      </c>
    </row>
    <row r="73" spans="1:34" s="19" customFormat="1" ht="182.25" customHeight="1" x14ac:dyDescent="0.35">
      <c r="A73" s="20" t="s">
        <v>30</v>
      </c>
      <c r="B73" s="21" t="s">
        <v>31</v>
      </c>
      <c r="C73" s="21" t="s">
        <v>50</v>
      </c>
      <c r="D73" s="21" t="s">
        <v>139</v>
      </c>
      <c r="E73" s="21" t="s">
        <v>34</v>
      </c>
      <c r="F73" s="21" t="s">
        <v>35</v>
      </c>
      <c r="G73" s="21" t="s">
        <v>217</v>
      </c>
      <c r="H73" s="21" t="s">
        <v>37</v>
      </c>
      <c r="I73" s="3" t="s">
        <v>85</v>
      </c>
      <c r="J73" s="154" t="s">
        <v>229</v>
      </c>
      <c r="K73" s="155" t="s">
        <v>229</v>
      </c>
      <c r="L73" s="70" t="s">
        <v>219</v>
      </c>
      <c r="M73" s="163" t="s">
        <v>245</v>
      </c>
      <c r="N73" s="47">
        <v>366</v>
      </c>
      <c r="O73" s="80" t="s">
        <v>248</v>
      </c>
      <c r="P73" s="80">
        <v>100</v>
      </c>
      <c r="Q73" s="162">
        <v>0.55000000000000004</v>
      </c>
      <c r="R73" s="80" t="s">
        <v>249</v>
      </c>
      <c r="S73" s="64" t="s">
        <v>88</v>
      </c>
      <c r="T73" s="74" t="s">
        <v>46</v>
      </c>
      <c r="U73" s="88" t="s">
        <v>250</v>
      </c>
      <c r="V73" s="88" t="s">
        <v>251</v>
      </c>
      <c r="W73" s="89">
        <v>8</v>
      </c>
      <c r="X73" s="88" t="s">
        <v>252</v>
      </c>
      <c r="Y73" s="88" t="s">
        <v>244</v>
      </c>
      <c r="Z73" s="89">
        <v>7</v>
      </c>
      <c r="AA73" s="167" t="s">
        <v>253</v>
      </c>
      <c r="AB73" s="168" t="s">
        <v>243</v>
      </c>
      <c r="AC73" s="90">
        <v>8</v>
      </c>
      <c r="AD73" s="90">
        <f>SUM(Tabla3[[#This Row],[TOTAL AVANCE CUANTITATIVO ENERO]]+Tabla3[[#This Row],[TOTAL AVANCE CUANTITATIVO FEBRERO]]+Tabla3[[#This Row],[TOTAL AVANCE CUANTITATIVO MARZO]])</f>
        <v>23</v>
      </c>
      <c r="AE73" s="33"/>
      <c r="AF73" s="91"/>
      <c r="AG73" s="91"/>
      <c r="AH73" s="19">
        <v>1</v>
      </c>
    </row>
    <row r="74" spans="1:34" s="19" customFormat="1" ht="182.25" customHeight="1" thickBot="1" x14ac:dyDescent="0.4">
      <c r="A74" s="20" t="s">
        <v>30</v>
      </c>
      <c r="B74" s="21" t="s">
        <v>31</v>
      </c>
      <c r="C74" s="21" t="s">
        <v>50</v>
      </c>
      <c r="D74" s="21" t="s">
        <v>139</v>
      </c>
      <c r="E74" s="21" t="s">
        <v>34</v>
      </c>
      <c r="F74" s="21" t="s">
        <v>35</v>
      </c>
      <c r="G74" s="21" t="s">
        <v>217</v>
      </c>
      <c r="H74" s="21" t="s">
        <v>37</v>
      </c>
      <c r="I74" s="3" t="s">
        <v>85</v>
      </c>
      <c r="J74" s="154" t="s">
        <v>229</v>
      </c>
      <c r="K74" s="155" t="s">
        <v>229</v>
      </c>
      <c r="L74" s="70" t="s">
        <v>219</v>
      </c>
      <c r="M74" s="163" t="s">
        <v>245</v>
      </c>
      <c r="N74" s="164" t="s">
        <v>560</v>
      </c>
      <c r="O74" s="163" t="s">
        <v>254</v>
      </c>
      <c r="P74" s="163">
        <v>12</v>
      </c>
      <c r="Q74" s="169">
        <v>0.25</v>
      </c>
      <c r="R74" s="163" t="s">
        <v>255</v>
      </c>
      <c r="S74" s="64" t="s">
        <v>88</v>
      </c>
      <c r="T74" s="74" t="s">
        <v>46</v>
      </c>
      <c r="U74" s="96"/>
      <c r="V74" s="96"/>
      <c r="W74" s="96"/>
      <c r="X74" s="96"/>
      <c r="Y74" s="96"/>
      <c r="Z74" s="96"/>
      <c r="AA74" s="96"/>
      <c r="AB74" s="96"/>
      <c r="AC74" s="96"/>
      <c r="AD74" s="97">
        <f>SUM(Tabla3[[#This Row],[TOTAL AVANCE CUANTITATIVO ENERO]]+Tabla3[[#This Row],[TOTAL AVANCE CUANTITATIVO FEBRERO]]+Tabla3[[#This Row],[TOTAL AVANCE CUANTITATIVO MARZO]])</f>
        <v>0</v>
      </c>
      <c r="AE74" s="33"/>
      <c r="AF74" s="111"/>
      <c r="AG74" s="91"/>
      <c r="AH74" s="19">
        <v>1</v>
      </c>
    </row>
    <row r="75" spans="1:34" s="19" customFormat="1" ht="182.25" customHeight="1" thickBot="1" x14ac:dyDescent="0.4">
      <c r="A75" s="20" t="s">
        <v>30</v>
      </c>
      <c r="B75" s="21" t="s">
        <v>31</v>
      </c>
      <c r="C75" s="21" t="s">
        <v>91</v>
      </c>
      <c r="D75" s="21" t="s">
        <v>139</v>
      </c>
      <c r="E75" s="21" t="s">
        <v>34</v>
      </c>
      <c r="F75" s="21" t="s">
        <v>35</v>
      </c>
      <c r="G75" s="21" t="s">
        <v>217</v>
      </c>
      <c r="H75" s="21" t="s">
        <v>37</v>
      </c>
      <c r="I75" s="69" t="s">
        <v>97</v>
      </c>
      <c r="J75" s="154" t="s">
        <v>229</v>
      </c>
      <c r="K75" s="155" t="s">
        <v>229</v>
      </c>
      <c r="L75" s="70" t="s">
        <v>98</v>
      </c>
      <c r="M75" s="70" t="s">
        <v>99</v>
      </c>
      <c r="N75" s="72" t="s">
        <v>560</v>
      </c>
      <c r="O75" s="21" t="s">
        <v>100</v>
      </c>
      <c r="P75" s="21">
        <v>4</v>
      </c>
      <c r="Q75" s="73">
        <v>1.25</v>
      </c>
      <c r="R75" s="21" t="s">
        <v>218</v>
      </c>
      <c r="S75" s="64" t="s">
        <v>49</v>
      </c>
      <c r="T75" s="74" t="s">
        <v>46</v>
      </c>
      <c r="U75" s="96"/>
      <c r="V75" s="96"/>
      <c r="W75" s="96"/>
      <c r="X75" s="96"/>
      <c r="Y75" s="96"/>
      <c r="Z75" s="96"/>
      <c r="AA75" s="96"/>
      <c r="AB75" s="96"/>
      <c r="AC75" s="96"/>
      <c r="AD75" s="97">
        <f>SUM(Tabla3[[#This Row],[TOTAL AVANCE CUANTITATIVO ENERO]]+Tabla3[[#This Row],[TOTAL AVANCE CUANTITATIVO FEBRERO]]+Tabla3[[#This Row],[TOTAL AVANCE CUANTITATIVO MARZO]])</f>
        <v>0</v>
      </c>
      <c r="AE75" s="33"/>
      <c r="AF75" s="149">
        <v>5</v>
      </c>
      <c r="AG75" s="148"/>
      <c r="AH75" s="19">
        <v>5</v>
      </c>
    </row>
    <row r="76" spans="1:34" s="19" customFormat="1" ht="182.25" customHeight="1" x14ac:dyDescent="0.35">
      <c r="A76" s="20" t="s">
        <v>30</v>
      </c>
      <c r="B76" s="21" t="s">
        <v>31</v>
      </c>
      <c r="C76" s="21" t="s">
        <v>50</v>
      </c>
      <c r="D76" s="21" t="s">
        <v>139</v>
      </c>
      <c r="E76" s="21" t="s">
        <v>34</v>
      </c>
      <c r="F76" s="21" t="s">
        <v>35</v>
      </c>
      <c r="G76" s="21" t="s">
        <v>217</v>
      </c>
      <c r="H76" s="21" t="s">
        <v>37</v>
      </c>
      <c r="I76" s="3" t="s">
        <v>85</v>
      </c>
      <c r="J76" s="49" t="s">
        <v>256</v>
      </c>
      <c r="K76" s="170" t="s">
        <v>256</v>
      </c>
      <c r="L76" s="70" t="s">
        <v>219</v>
      </c>
      <c r="M76" s="115" t="s">
        <v>257</v>
      </c>
      <c r="N76" s="47">
        <v>12600</v>
      </c>
      <c r="O76" s="171" t="s">
        <v>258</v>
      </c>
      <c r="P76" s="171">
        <v>3000</v>
      </c>
      <c r="Q76" s="172">
        <v>0.7</v>
      </c>
      <c r="R76" s="171" t="s">
        <v>259</v>
      </c>
      <c r="S76" s="64" t="s">
        <v>169</v>
      </c>
      <c r="T76" s="74" t="s">
        <v>53</v>
      </c>
      <c r="U76" s="173" t="s">
        <v>260</v>
      </c>
      <c r="V76" s="173" t="s">
        <v>261</v>
      </c>
      <c r="W76" s="174">
        <v>238</v>
      </c>
      <c r="X76" s="173" t="s">
        <v>262</v>
      </c>
      <c r="Y76" s="173" t="s">
        <v>261</v>
      </c>
      <c r="Z76" s="174">
        <v>924</v>
      </c>
      <c r="AA76" s="173" t="s">
        <v>263</v>
      </c>
      <c r="AB76" s="174"/>
      <c r="AC76" s="175">
        <v>270</v>
      </c>
      <c r="AD76" s="175">
        <f>SUM(Tabla3[[#This Row],[TOTAL AVANCE CUANTITATIVO ENERO]]+Tabla3[[#This Row],[TOTAL AVANCE CUANTITATIVO FEBRERO]]+Tabla3[[#This Row],[TOTAL AVANCE CUANTITATIVO MARZO]])</f>
        <v>1432</v>
      </c>
      <c r="AE76" s="33"/>
      <c r="AF76" s="176" t="s">
        <v>257</v>
      </c>
      <c r="AG76" s="160">
        <f>SUM(Q76:Q77)</f>
        <v>1</v>
      </c>
      <c r="AH76" s="19">
        <v>1</v>
      </c>
    </row>
    <row r="77" spans="1:34" s="19" customFormat="1" ht="182.25" customHeight="1" x14ac:dyDescent="0.35">
      <c r="A77" s="20" t="s">
        <v>30</v>
      </c>
      <c r="B77" s="21" t="s">
        <v>31</v>
      </c>
      <c r="C77" s="21" t="s">
        <v>50</v>
      </c>
      <c r="D77" s="21" t="s">
        <v>139</v>
      </c>
      <c r="E77" s="21" t="s">
        <v>34</v>
      </c>
      <c r="F77" s="21" t="s">
        <v>35</v>
      </c>
      <c r="G77" s="21" t="s">
        <v>217</v>
      </c>
      <c r="H77" s="21" t="s">
        <v>37</v>
      </c>
      <c r="I77" s="3" t="s">
        <v>85</v>
      </c>
      <c r="J77" s="49" t="s">
        <v>256</v>
      </c>
      <c r="K77" s="170" t="s">
        <v>256</v>
      </c>
      <c r="L77" s="70" t="s">
        <v>219</v>
      </c>
      <c r="M77" s="115" t="s">
        <v>257</v>
      </c>
      <c r="N77" s="120" t="s">
        <v>560</v>
      </c>
      <c r="O77" s="177" t="s">
        <v>264</v>
      </c>
      <c r="P77" s="114">
        <v>1600</v>
      </c>
      <c r="Q77" s="178">
        <v>0.3</v>
      </c>
      <c r="R77" s="114" t="s">
        <v>265</v>
      </c>
      <c r="S77" s="153" t="s">
        <v>169</v>
      </c>
      <c r="T77" s="179" t="s">
        <v>46</v>
      </c>
      <c r="U77" s="96"/>
      <c r="V77" s="96"/>
      <c r="W77" s="97">
        <v>0</v>
      </c>
      <c r="X77" s="96"/>
      <c r="Y77" s="96"/>
      <c r="Z77" s="97">
        <v>0</v>
      </c>
      <c r="AA77" s="96"/>
      <c r="AB77" s="180"/>
      <c r="AC77" s="97">
        <v>0</v>
      </c>
      <c r="AD77" s="97">
        <f>SUM(Tabla3[[#This Row],[TOTAL AVANCE CUANTITATIVO ENERO]]+Tabla3[[#This Row],[TOTAL AVANCE CUANTITATIVO FEBRERO]]+Tabla3[[#This Row],[TOTAL AVANCE CUANTITATIVO MARZO]])</f>
        <v>0</v>
      </c>
      <c r="AE77" s="33"/>
      <c r="AF77" s="181"/>
      <c r="AG77" s="91"/>
      <c r="AH77" s="19">
        <v>1</v>
      </c>
    </row>
    <row r="78" spans="1:34" s="19" customFormat="1" ht="182.25" customHeight="1" x14ac:dyDescent="0.35">
      <c r="A78" s="20" t="s">
        <v>30</v>
      </c>
      <c r="B78" s="21" t="s">
        <v>31</v>
      </c>
      <c r="C78" s="21" t="s">
        <v>50</v>
      </c>
      <c r="D78" s="21" t="s">
        <v>139</v>
      </c>
      <c r="E78" s="21" t="s">
        <v>34</v>
      </c>
      <c r="F78" s="21" t="s">
        <v>35</v>
      </c>
      <c r="G78" s="21" t="s">
        <v>217</v>
      </c>
      <c r="H78" s="21" t="s">
        <v>37</v>
      </c>
      <c r="I78" s="3" t="s">
        <v>85</v>
      </c>
      <c r="J78" s="49" t="s">
        <v>256</v>
      </c>
      <c r="K78" s="170" t="s">
        <v>256</v>
      </c>
      <c r="L78" s="70" t="s">
        <v>219</v>
      </c>
      <c r="M78" s="182" t="s">
        <v>266</v>
      </c>
      <c r="N78" s="183" t="s">
        <v>560</v>
      </c>
      <c r="O78" s="184" t="s">
        <v>267</v>
      </c>
      <c r="P78" s="184">
        <v>1</v>
      </c>
      <c r="Q78" s="185">
        <v>0.1</v>
      </c>
      <c r="R78" s="184" t="s">
        <v>268</v>
      </c>
      <c r="S78" s="153" t="s">
        <v>169</v>
      </c>
      <c r="T78" s="179" t="s">
        <v>169</v>
      </c>
      <c r="U78" s="96"/>
      <c r="V78" s="96"/>
      <c r="W78" s="97">
        <v>0</v>
      </c>
      <c r="X78" s="96"/>
      <c r="Y78" s="96"/>
      <c r="Z78" s="97">
        <v>0</v>
      </c>
      <c r="AA78" s="96"/>
      <c r="AB78" s="180"/>
      <c r="AC78" s="97">
        <v>0</v>
      </c>
      <c r="AD78" s="97">
        <f>SUM(Tabla3[[#This Row],[TOTAL AVANCE CUANTITATIVO ENERO]]+Tabla3[[#This Row],[TOTAL AVANCE CUANTITATIVO FEBRERO]]+Tabla3[[#This Row],[TOTAL AVANCE CUANTITATIVO MARZO]])</f>
        <v>0</v>
      </c>
      <c r="AE78" s="33"/>
      <c r="AF78" s="181" t="s">
        <v>266</v>
      </c>
      <c r="AG78" s="86">
        <f>SUM(Q78:Q82)</f>
        <v>1</v>
      </c>
      <c r="AH78" s="19">
        <v>1</v>
      </c>
    </row>
    <row r="79" spans="1:34" s="19" customFormat="1" ht="182.25" customHeight="1" x14ac:dyDescent="0.35">
      <c r="A79" s="20" t="s">
        <v>30</v>
      </c>
      <c r="B79" s="21" t="s">
        <v>31</v>
      </c>
      <c r="C79" s="21" t="s">
        <v>50</v>
      </c>
      <c r="D79" s="21" t="s">
        <v>139</v>
      </c>
      <c r="E79" s="21" t="s">
        <v>34</v>
      </c>
      <c r="F79" s="21" t="s">
        <v>35</v>
      </c>
      <c r="G79" s="21" t="s">
        <v>217</v>
      </c>
      <c r="H79" s="21" t="s">
        <v>37</v>
      </c>
      <c r="I79" s="3" t="s">
        <v>85</v>
      </c>
      <c r="J79" s="49" t="s">
        <v>256</v>
      </c>
      <c r="K79" s="170" t="s">
        <v>256</v>
      </c>
      <c r="L79" s="70" t="s">
        <v>219</v>
      </c>
      <c r="M79" s="182" t="s">
        <v>266</v>
      </c>
      <c r="N79" s="183" t="s">
        <v>560</v>
      </c>
      <c r="O79" s="184" t="s">
        <v>269</v>
      </c>
      <c r="P79" s="184">
        <v>12</v>
      </c>
      <c r="Q79" s="185">
        <v>0.2</v>
      </c>
      <c r="R79" s="184" t="s">
        <v>270</v>
      </c>
      <c r="S79" s="64" t="s">
        <v>169</v>
      </c>
      <c r="T79" s="74" t="s">
        <v>46</v>
      </c>
      <c r="U79" s="186"/>
      <c r="V79" s="180"/>
      <c r="W79" s="180">
        <v>0</v>
      </c>
      <c r="X79" s="180"/>
      <c r="Y79" s="180"/>
      <c r="Z79" s="97">
        <v>0</v>
      </c>
      <c r="AA79" s="180"/>
      <c r="AB79" s="180"/>
      <c r="AC79" s="187">
        <v>0</v>
      </c>
      <c r="AD79" s="187">
        <f>SUM(Tabla3[[#This Row],[TOTAL AVANCE CUANTITATIVO ENERO]]+Tabla3[[#This Row],[TOTAL AVANCE CUANTITATIVO FEBRERO]]+Tabla3[[#This Row],[TOTAL AVANCE CUANTITATIVO MARZO]])</f>
        <v>0</v>
      </c>
      <c r="AE79" s="33"/>
      <c r="AF79" s="181"/>
      <c r="AG79" s="92"/>
      <c r="AH79" s="19">
        <v>1</v>
      </c>
    </row>
    <row r="80" spans="1:34" s="19" customFormat="1" ht="182.25" customHeight="1" x14ac:dyDescent="0.35">
      <c r="A80" s="20" t="s">
        <v>30</v>
      </c>
      <c r="B80" s="21" t="s">
        <v>31</v>
      </c>
      <c r="C80" s="21" t="s">
        <v>50</v>
      </c>
      <c r="D80" s="21" t="s">
        <v>139</v>
      </c>
      <c r="E80" s="21" t="s">
        <v>34</v>
      </c>
      <c r="F80" s="21" t="s">
        <v>35</v>
      </c>
      <c r="G80" s="21" t="s">
        <v>217</v>
      </c>
      <c r="H80" s="21" t="s">
        <v>37</v>
      </c>
      <c r="I80" s="3" t="s">
        <v>85</v>
      </c>
      <c r="J80" s="49" t="s">
        <v>256</v>
      </c>
      <c r="K80" s="170" t="s">
        <v>256</v>
      </c>
      <c r="L80" s="70" t="s">
        <v>219</v>
      </c>
      <c r="M80" s="182" t="s">
        <v>266</v>
      </c>
      <c r="N80" s="47">
        <v>550000</v>
      </c>
      <c r="O80" s="80" t="s">
        <v>266</v>
      </c>
      <c r="P80" s="188">
        <v>80000</v>
      </c>
      <c r="Q80" s="162">
        <v>0.5</v>
      </c>
      <c r="R80" s="80" t="s">
        <v>271</v>
      </c>
      <c r="S80" s="64" t="s">
        <v>169</v>
      </c>
      <c r="T80" s="74" t="s">
        <v>46</v>
      </c>
      <c r="U80" s="186" t="s">
        <v>272</v>
      </c>
      <c r="V80" s="180" t="s">
        <v>273</v>
      </c>
      <c r="W80" s="180">
        <v>4900</v>
      </c>
      <c r="X80" s="180" t="s">
        <v>274</v>
      </c>
      <c r="Y80" s="180" t="s">
        <v>275</v>
      </c>
      <c r="Z80" s="97">
        <v>640</v>
      </c>
      <c r="AA80" s="180" t="s">
        <v>274</v>
      </c>
      <c r="AB80" s="180" t="s">
        <v>276</v>
      </c>
      <c r="AC80" s="187">
        <v>8835</v>
      </c>
      <c r="AD80" s="187">
        <f>SUM(Tabla3[[#This Row],[TOTAL AVANCE CUANTITATIVO ENERO]]+Tabla3[[#This Row],[TOTAL AVANCE CUANTITATIVO FEBRERO]]+Tabla3[[#This Row],[TOTAL AVANCE CUANTITATIVO MARZO]])</f>
        <v>14375</v>
      </c>
      <c r="AE80" s="33"/>
      <c r="AF80" s="181"/>
      <c r="AG80" s="92"/>
      <c r="AH80" s="19">
        <v>1</v>
      </c>
    </row>
    <row r="81" spans="1:34" s="19" customFormat="1" ht="182.25" customHeight="1" x14ac:dyDescent="0.35">
      <c r="A81" s="20" t="s">
        <v>30</v>
      </c>
      <c r="B81" s="21" t="s">
        <v>31</v>
      </c>
      <c r="C81" s="21" t="s">
        <v>50</v>
      </c>
      <c r="D81" s="21" t="s">
        <v>139</v>
      </c>
      <c r="E81" s="21" t="s">
        <v>34</v>
      </c>
      <c r="F81" s="21" t="s">
        <v>35</v>
      </c>
      <c r="G81" s="21" t="s">
        <v>217</v>
      </c>
      <c r="H81" s="21" t="s">
        <v>37</v>
      </c>
      <c r="I81" s="3" t="s">
        <v>85</v>
      </c>
      <c r="J81" s="49" t="s">
        <v>256</v>
      </c>
      <c r="K81" s="170" t="s">
        <v>256</v>
      </c>
      <c r="L81" s="70" t="s">
        <v>219</v>
      </c>
      <c r="M81" s="182" t="s">
        <v>266</v>
      </c>
      <c r="N81" s="189" t="s">
        <v>560</v>
      </c>
      <c r="O81" s="190" t="s">
        <v>277</v>
      </c>
      <c r="P81" s="191">
        <v>1</v>
      </c>
      <c r="Q81" s="191">
        <v>0.1</v>
      </c>
      <c r="R81" s="190" t="s">
        <v>278</v>
      </c>
      <c r="S81" s="64" t="s">
        <v>49</v>
      </c>
      <c r="T81" s="192" t="s">
        <v>53</v>
      </c>
      <c r="U81" s="96"/>
      <c r="V81" s="96"/>
      <c r="W81" s="180">
        <v>0</v>
      </c>
      <c r="X81" s="96"/>
      <c r="Y81" s="96"/>
      <c r="Z81" s="180">
        <v>0</v>
      </c>
      <c r="AA81" s="96"/>
      <c r="AB81" s="180"/>
      <c r="AC81" s="97">
        <v>0</v>
      </c>
      <c r="AD81" s="97">
        <f>SUM(Tabla3[[#This Row],[TOTAL AVANCE CUANTITATIVO ENERO]]+Tabla3[[#This Row],[TOTAL AVANCE CUANTITATIVO FEBRERO]]+Tabla3[[#This Row],[TOTAL AVANCE CUANTITATIVO MARZO]])</f>
        <v>0</v>
      </c>
      <c r="AE81" s="33"/>
      <c r="AF81" s="181"/>
      <c r="AG81" s="92"/>
      <c r="AH81" s="19">
        <v>1</v>
      </c>
    </row>
    <row r="82" spans="1:34" s="19" customFormat="1" ht="182.25" customHeight="1" x14ac:dyDescent="0.35">
      <c r="A82" s="20" t="s">
        <v>30</v>
      </c>
      <c r="B82" s="21" t="s">
        <v>31</v>
      </c>
      <c r="C82" s="21" t="s">
        <v>50</v>
      </c>
      <c r="D82" s="21" t="s">
        <v>139</v>
      </c>
      <c r="E82" s="21" t="s">
        <v>34</v>
      </c>
      <c r="F82" s="21" t="s">
        <v>35</v>
      </c>
      <c r="G82" s="21" t="s">
        <v>217</v>
      </c>
      <c r="H82" s="21" t="s">
        <v>37</v>
      </c>
      <c r="I82" s="3" t="s">
        <v>85</v>
      </c>
      <c r="J82" s="49" t="s">
        <v>256</v>
      </c>
      <c r="K82" s="170" t="s">
        <v>256</v>
      </c>
      <c r="L82" s="70" t="s">
        <v>219</v>
      </c>
      <c r="M82" s="182" t="s">
        <v>266</v>
      </c>
      <c r="N82" s="183" t="s">
        <v>560</v>
      </c>
      <c r="O82" s="193" t="s">
        <v>279</v>
      </c>
      <c r="P82" s="194">
        <v>1</v>
      </c>
      <c r="Q82" s="191">
        <v>0.1</v>
      </c>
      <c r="R82" s="184" t="s">
        <v>280</v>
      </c>
      <c r="S82" s="64" t="s">
        <v>88</v>
      </c>
      <c r="T82" s="74" t="s">
        <v>128</v>
      </c>
      <c r="U82" s="96"/>
      <c r="V82" s="96"/>
      <c r="W82" s="180">
        <v>0</v>
      </c>
      <c r="X82" s="96"/>
      <c r="Y82" s="96"/>
      <c r="Z82" s="180">
        <v>0</v>
      </c>
      <c r="AA82" s="96"/>
      <c r="AB82" s="180"/>
      <c r="AC82" s="97">
        <v>0</v>
      </c>
      <c r="AD82" s="97">
        <f>SUM(Tabla3[[#This Row],[TOTAL AVANCE CUANTITATIVO ENERO]]+Tabla3[[#This Row],[TOTAL AVANCE CUANTITATIVO FEBRERO]]+Tabla3[[#This Row],[TOTAL AVANCE CUANTITATIVO MARZO]])</f>
        <v>0</v>
      </c>
      <c r="AE82" s="33"/>
      <c r="AF82" s="181"/>
      <c r="AG82" s="92"/>
      <c r="AH82" s="19">
        <v>1</v>
      </c>
    </row>
    <row r="83" spans="1:34" s="19" customFormat="1" ht="182.25" customHeight="1" x14ac:dyDescent="0.35">
      <c r="A83" s="66" t="s">
        <v>89</v>
      </c>
      <c r="B83" s="21" t="s">
        <v>90</v>
      </c>
      <c r="C83" s="21" t="s">
        <v>91</v>
      </c>
      <c r="D83" s="21" t="s">
        <v>139</v>
      </c>
      <c r="E83" s="67" t="s">
        <v>93</v>
      </c>
      <c r="F83" s="68" t="s">
        <v>94</v>
      </c>
      <c r="G83" s="21" t="s">
        <v>95</v>
      </c>
      <c r="H83" s="21" t="s">
        <v>96</v>
      </c>
      <c r="I83" s="3" t="s">
        <v>97</v>
      </c>
      <c r="J83" s="49" t="s">
        <v>256</v>
      </c>
      <c r="K83" s="170" t="s">
        <v>256</v>
      </c>
      <c r="L83" s="70" t="s">
        <v>98</v>
      </c>
      <c r="M83" s="70" t="s">
        <v>99</v>
      </c>
      <c r="N83" s="195" t="s">
        <v>560</v>
      </c>
      <c r="O83" s="21" t="s">
        <v>281</v>
      </c>
      <c r="P83" s="196">
        <v>1</v>
      </c>
      <c r="Q83" s="73">
        <v>1.25</v>
      </c>
      <c r="R83" s="21" t="s">
        <v>282</v>
      </c>
      <c r="S83" s="64" t="s">
        <v>88</v>
      </c>
      <c r="T83" s="74" t="s">
        <v>45</v>
      </c>
      <c r="U83" s="96"/>
      <c r="V83" s="96"/>
      <c r="W83" s="180">
        <v>0</v>
      </c>
      <c r="X83" s="96"/>
      <c r="Y83" s="96"/>
      <c r="Z83" s="180">
        <v>0</v>
      </c>
      <c r="AA83" s="96"/>
      <c r="AB83" s="180"/>
      <c r="AC83" s="97">
        <v>0</v>
      </c>
      <c r="AD83" s="97">
        <f>SUM(Tabla3[[#This Row],[TOTAL AVANCE CUANTITATIVO ENERO]]+Tabla3[[#This Row],[TOTAL AVANCE CUANTITATIVO FEBRERO]]+Tabla3[[#This Row],[TOTAL AVANCE CUANTITATIVO MARZO]])</f>
        <v>0</v>
      </c>
      <c r="AE83" s="33"/>
      <c r="AF83" s="197"/>
      <c r="AG83" s="148"/>
      <c r="AH83" s="19">
        <v>6</v>
      </c>
    </row>
    <row r="84" spans="1:34" s="19" customFormat="1" ht="182.25" customHeight="1" x14ac:dyDescent="0.35">
      <c r="A84" s="66" t="s">
        <v>89</v>
      </c>
      <c r="B84" s="21" t="s">
        <v>90</v>
      </c>
      <c r="C84" s="21" t="s">
        <v>91</v>
      </c>
      <c r="D84" s="21" t="s">
        <v>139</v>
      </c>
      <c r="E84" s="67" t="s">
        <v>226</v>
      </c>
      <c r="F84" s="198" t="s">
        <v>94</v>
      </c>
      <c r="G84" s="21" t="s">
        <v>95</v>
      </c>
      <c r="H84" s="21" t="s">
        <v>96</v>
      </c>
      <c r="I84" s="3" t="s">
        <v>97</v>
      </c>
      <c r="J84" s="49" t="s">
        <v>256</v>
      </c>
      <c r="K84" s="170" t="s">
        <v>256</v>
      </c>
      <c r="L84" s="70" t="s">
        <v>98</v>
      </c>
      <c r="M84" s="70" t="s">
        <v>99</v>
      </c>
      <c r="N84" s="72" t="s">
        <v>560</v>
      </c>
      <c r="O84" s="21" t="s">
        <v>283</v>
      </c>
      <c r="P84" s="21">
        <v>4</v>
      </c>
      <c r="Q84" s="73">
        <v>1.25</v>
      </c>
      <c r="R84" s="21" t="s">
        <v>284</v>
      </c>
      <c r="S84" s="64" t="s">
        <v>49</v>
      </c>
      <c r="T84" s="74" t="s">
        <v>46</v>
      </c>
      <c r="U84" s="105"/>
      <c r="V84" s="105"/>
      <c r="W84" s="199">
        <v>0</v>
      </c>
      <c r="X84" s="105"/>
      <c r="Y84" s="105"/>
      <c r="Z84" s="199">
        <v>0</v>
      </c>
      <c r="AA84" s="105"/>
      <c r="AB84" s="105"/>
      <c r="AC84" s="106">
        <v>0</v>
      </c>
      <c r="AD84" s="106">
        <f>SUM(Tabla3[[#This Row],[TOTAL AVANCE CUANTITATIVO ENERO]]+Tabla3[[#This Row],[TOTAL AVANCE CUANTITATIVO FEBRERO]]+Tabla3[[#This Row],[TOTAL AVANCE CUANTITATIVO MARZO]])</f>
        <v>0</v>
      </c>
      <c r="AE84" s="33"/>
      <c r="AF84" s="197"/>
      <c r="AG84" s="148"/>
      <c r="AH84" s="19">
        <v>7</v>
      </c>
    </row>
    <row r="85" spans="1:34" s="19" customFormat="1" ht="182.25" customHeight="1" x14ac:dyDescent="0.35">
      <c r="A85" s="20" t="s">
        <v>30</v>
      </c>
      <c r="B85" s="21" t="s">
        <v>31</v>
      </c>
      <c r="C85" s="21" t="s">
        <v>50</v>
      </c>
      <c r="D85" s="21" t="s">
        <v>139</v>
      </c>
      <c r="E85" s="21" t="s">
        <v>34</v>
      </c>
      <c r="F85" s="21" t="s">
        <v>35</v>
      </c>
      <c r="G85" s="21" t="s">
        <v>217</v>
      </c>
      <c r="H85" s="21" t="s">
        <v>37</v>
      </c>
      <c r="I85" s="3" t="s">
        <v>85</v>
      </c>
      <c r="J85" s="200" t="s">
        <v>285</v>
      </c>
      <c r="K85" s="201" t="s">
        <v>285</v>
      </c>
      <c r="L85" s="70" t="s">
        <v>219</v>
      </c>
      <c r="M85" s="115" t="s">
        <v>286</v>
      </c>
      <c r="N85" s="120" t="s">
        <v>560</v>
      </c>
      <c r="O85" s="177" t="s">
        <v>287</v>
      </c>
      <c r="P85" s="177">
        <v>1</v>
      </c>
      <c r="Q85" s="121">
        <v>0.1</v>
      </c>
      <c r="R85" s="202" t="s">
        <v>247</v>
      </c>
      <c r="S85" s="64" t="s">
        <v>169</v>
      </c>
      <c r="T85" s="74" t="s">
        <v>169</v>
      </c>
      <c r="U85" s="96"/>
      <c r="V85" s="96"/>
      <c r="W85" s="96"/>
      <c r="X85" s="96"/>
      <c r="Y85" s="96"/>
      <c r="Z85" s="96"/>
      <c r="AA85" s="96"/>
      <c r="AB85" s="96"/>
      <c r="AC85" s="96"/>
      <c r="AD85" s="97">
        <f>SUM(Tabla3[[#This Row],[TOTAL AVANCE CUANTITATIVO ENERO]]+Tabla3[[#This Row],[TOTAL AVANCE CUANTITATIVO FEBRERO]]+Tabla3[[#This Row],[TOTAL AVANCE CUANTITATIVO MARZO]])</f>
        <v>0</v>
      </c>
      <c r="AE85" s="33"/>
      <c r="AF85" s="181" t="s">
        <v>286</v>
      </c>
      <c r="AG85" s="86">
        <f>SUM(Q85:Q93)</f>
        <v>1.0000000000000002</v>
      </c>
      <c r="AH85" s="19">
        <v>1</v>
      </c>
    </row>
    <row r="86" spans="1:34" s="19" customFormat="1" ht="182.25" customHeight="1" x14ac:dyDescent="0.35">
      <c r="A86" s="20" t="s">
        <v>30</v>
      </c>
      <c r="B86" s="21" t="s">
        <v>31</v>
      </c>
      <c r="C86" s="21" t="s">
        <v>50</v>
      </c>
      <c r="D86" s="21" t="s">
        <v>139</v>
      </c>
      <c r="E86" s="21" t="s">
        <v>34</v>
      </c>
      <c r="F86" s="21" t="s">
        <v>35</v>
      </c>
      <c r="G86" s="21" t="s">
        <v>217</v>
      </c>
      <c r="H86" s="21" t="s">
        <v>37</v>
      </c>
      <c r="I86" s="3" t="s">
        <v>85</v>
      </c>
      <c r="J86" s="200" t="s">
        <v>285</v>
      </c>
      <c r="K86" s="201" t="s">
        <v>285</v>
      </c>
      <c r="L86" s="70" t="s">
        <v>219</v>
      </c>
      <c r="M86" s="115" t="s">
        <v>286</v>
      </c>
      <c r="N86" s="120" t="s">
        <v>560</v>
      </c>
      <c r="O86" s="177" t="s">
        <v>288</v>
      </c>
      <c r="P86" s="177">
        <v>11</v>
      </c>
      <c r="Q86" s="121">
        <v>0.15</v>
      </c>
      <c r="R86" s="202" t="s">
        <v>289</v>
      </c>
      <c r="S86" s="64" t="s">
        <v>88</v>
      </c>
      <c r="T86" s="74" t="s">
        <v>46</v>
      </c>
      <c r="U86" s="96"/>
      <c r="V86" s="96"/>
      <c r="W86" s="96"/>
      <c r="X86" s="96"/>
      <c r="Y86" s="96"/>
      <c r="Z86" s="96"/>
      <c r="AA86" s="96"/>
      <c r="AB86" s="96"/>
      <c r="AC86" s="96"/>
      <c r="AD86" s="97">
        <f>SUM(Tabla3[[#This Row],[TOTAL AVANCE CUANTITATIVO ENERO]]+Tabla3[[#This Row],[TOTAL AVANCE CUANTITATIVO FEBRERO]]+Tabla3[[#This Row],[TOTAL AVANCE CUANTITATIVO MARZO]])</f>
        <v>0</v>
      </c>
      <c r="AE86" s="33"/>
      <c r="AF86" s="181"/>
      <c r="AG86" s="92"/>
      <c r="AH86" s="19">
        <v>1</v>
      </c>
    </row>
    <row r="87" spans="1:34" s="19" customFormat="1" ht="182.25" customHeight="1" x14ac:dyDescent="0.35">
      <c r="A87" s="20" t="s">
        <v>30</v>
      </c>
      <c r="B87" s="21" t="s">
        <v>31</v>
      </c>
      <c r="C87" s="21" t="s">
        <v>50</v>
      </c>
      <c r="D87" s="21" t="s">
        <v>139</v>
      </c>
      <c r="E87" s="21" t="s">
        <v>34</v>
      </c>
      <c r="F87" s="21" t="s">
        <v>35</v>
      </c>
      <c r="G87" s="21" t="s">
        <v>217</v>
      </c>
      <c r="H87" s="21" t="s">
        <v>37</v>
      </c>
      <c r="I87" s="3" t="s">
        <v>85</v>
      </c>
      <c r="J87" s="200" t="s">
        <v>285</v>
      </c>
      <c r="K87" s="201" t="s">
        <v>285</v>
      </c>
      <c r="L87" s="70" t="s">
        <v>219</v>
      </c>
      <c r="M87" s="115" t="s">
        <v>286</v>
      </c>
      <c r="N87" s="120" t="s">
        <v>560</v>
      </c>
      <c r="O87" s="177" t="s">
        <v>290</v>
      </c>
      <c r="P87" s="177">
        <v>1000</v>
      </c>
      <c r="Q87" s="121">
        <v>0.4</v>
      </c>
      <c r="R87" s="202" t="s">
        <v>291</v>
      </c>
      <c r="S87" s="64" t="s">
        <v>88</v>
      </c>
      <c r="T87" s="74" t="s">
        <v>46</v>
      </c>
      <c r="U87" s="96"/>
      <c r="V87" s="96"/>
      <c r="W87" s="96"/>
      <c r="X87" s="96"/>
      <c r="Y87" s="96"/>
      <c r="Z87" s="96"/>
      <c r="AA87" s="96"/>
      <c r="AB87" s="96"/>
      <c r="AC87" s="96"/>
      <c r="AD87" s="97">
        <f>SUM(Tabla3[[#This Row],[TOTAL AVANCE CUANTITATIVO ENERO]]+Tabla3[[#This Row],[TOTAL AVANCE CUANTITATIVO FEBRERO]]+Tabla3[[#This Row],[TOTAL AVANCE CUANTITATIVO MARZO]])</f>
        <v>0</v>
      </c>
      <c r="AE87" s="33"/>
      <c r="AF87" s="181"/>
      <c r="AG87" s="92"/>
      <c r="AH87" s="19">
        <v>1</v>
      </c>
    </row>
    <row r="88" spans="1:34" s="19" customFormat="1" ht="151.5" customHeight="1" x14ac:dyDescent="0.35">
      <c r="A88" s="20" t="s">
        <v>30</v>
      </c>
      <c r="B88" s="21" t="s">
        <v>31</v>
      </c>
      <c r="C88" s="21" t="s">
        <v>50</v>
      </c>
      <c r="D88" s="21" t="s">
        <v>139</v>
      </c>
      <c r="E88" s="21" t="s">
        <v>34</v>
      </c>
      <c r="F88" s="21" t="s">
        <v>35</v>
      </c>
      <c r="G88" s="21" t="s">
        <v>217</v>
      </c>
      <c r="H88" s="21" t="s">
        <v>37</v>
      </c>
      <c r="I88" s="3" t="s">
        <v>85</v>
      </c>
      <c r="J88" s="200" t="s">
        <v>285</v>
      </c>
      <c r="K88" s="201" t="s">
        <v>285</v>
      </c>
      <c r="L88" s="70" t="s">
        <v>219</v>
      </c>
      <c r="M88" s="115" t="s">
        <v>286</v>
      </c>
      <c r="N88" s="47">
        <v>4000</v>
      </c>
      <c r="O88" s="171" t="s">
        <v>292</v>
      </c>
      <c r="P88" s="171">
        <v>1000</v>
      </c>
      <c r="Q88" s="81">
        <v>0.1</v>
      </c>
      <c r="R88" s="203" t="s">
        <v>293</v>
      </c>
      <c r="S88" s="64" t="s">
        <v>88</v>
      </c>
      <c r="T88" s="74" t="s">
        <v>46</v>
      </c>
      <c r="U88" s="100" t="s">
        <v>157</v>
      </c>
      <c r="V88" s="100" t="s">
        <v>57</v>
      </c>
      <c r="W88" s="100">
        <v>0</v>
      </c>
      <c r="X88" s="204" t="s">
        <v>294</v>
      </c>
      <c r="Y88" s="205" t="s">
        <v>295</v>
      </c>
      <c r="Z88" s="100">
        <v>46</v>
      </c>
      <c r="AA88" s="205" t="s">
        <v>294</v>
      </c>
      <c r="AB88" s="205" t="s">
        <v>296</v>
      </c>
      <c r="AC88" s="102">
        <v>46</v>
      </c>
      <c r="AD88" s="102">
        <f>SUM(Tabla3[[#This Row],[TOTAL AVANCE CUANTITATIVO ENERO]]+Tabla3[[#This Row],[TOTAL AVANCE CUANTITATIVO FEBRERO]]+Tabla3[[#This Row],[TOTAL AVANCE CUANTITATIVO MARZO]])</f>
        <v>92</v>
      </c>
      <c r="AE88" s="33"/>
      <c r="AF88" s="181"/>
      <c r="AG88" s="92"/>
      <c r="AH88" s="19">
        <v>1</v>
      </c>
    </row>
    <row r="89" spans="1:34" s="19" customFormat="1" ht="127.5" customHeight="1" x14ac:dyDescent="0.35">
      <c r="A89" s="20" t="s">
        <v>30</v>
      </c>
      <c r="B89" s="21" t="s">
        <v>31</v>
      </c>
      <c r="C89" s="21" t="s">
        <v>50</v>
      </c>
      <c r="D89" s="21" t="s">
        <v>139</v>
      </c>
      <c r="E89" s="21" t="s">
        <v>34</v>
      </c>
      <c r="F89" s="21" t="s">
        <v>35</v>
      </c>
      <c r="G89" s="21" t="s">
        <v>217</v>
      </c>
      <c r="H89" s="21" t="s">
        <v>37</v>
      </c>
      <c r="I89" s="3" t="s">
        <v>85</v>
      </c>
      <c r="J89" s="200" t="s">
        <v>285</v>
      </c>
      <c r="K89" s="201" t="s">
        <v>285</v>
      </c>
      <c r="L89" s="70" t="s">
        <v>219</v>
      </c>
      <c r="M89" s="115" t="s">
        <v>286</v>
      </c>
      <c r="N89" s="120" t="s">
        <v>560</v>
      </c>
      <c r="O89" s="177" t="s">
        <v>297</v>
      </c>
      <c r="P89" s="177">
        <v>100</v>
      </c>
      <c r="Q89" s="121">
        <v>0.05</v>
      </c>
      <c r="R89" s="202" t="s">
        <v>298</v>
      </c>
      <c r="S89" s="64" t="s">
        <v>88</v>
      </c>
      <c r="T89" s="74" t="s">
        <v>46</v>
      </c>
      <c r="U89" s="96"/>
      <c r="V89" s="96"/>
      <c r="W89" s="96"/>
      <c r="X89" s="96"/>
      <c r="Y89" s="96"/>
      <c r="Z89" s="96"/>
      <c r="AA89" s="96"/>
      <c r="AB89" s="96"/>
      <c r="AC89" s="96"/>
      <c r="AD89" s="97">
        <f>SUM(Tabla3[[#This Row],[TOTAL AVANCE CUANTITATIVO ENERO]]+Tabla3[[#This Row],[TOTAL AVANCE CUANTITATIVO FEBRERO]]+Tabla3[[#This Row],[TOTAL AVANCE CUANTITATIVO MARZO]])</f>
        <v>0</v>
      </c>
      <c r="AE89" s="33"/>
      <c r="AF89" s="181"/>
      <c r="AG89" s="92"/>
      <c r="AH89" s="19">
        <v>1</v>
      </c>
    </row>
    <row r="90" spans="1:34" s="19" customFormat="1" ht="112.5" customHeight="1" x14ac:dyDescent="0.35">
      <c r="A90" s="20" t="s">
        <v>30</v>
      </c>
      <c r="B90" s="21" t="s">
        <v>31</v>
      </c>
      <c r="C90" s="21" t="s">
        <v>50</v>
      </c>
      <c r="D90" s="21" t="s">
        <v>139</v>
      </c>
      <c r="E90" s="21" t="s">
        <v>34</v>
      </c>
      <c r="F90" s="21" t="s">
        <v>35</v>
      </c>
      <c r="G90" s="21" t="s">
        <v>217</v>
      </c>
      <c r="H90" s="21" t="s">
        <v>37</v>
      </c>
      <c r="I90" s="3" t="s">
        <v>85</v>
      </c>
      <c r="J90" s="200" t="s">
        <v>285</v>
      </c>
      <c r="K90" s="201" t="s">
        <v>285</v>
      </c>
      <c r="L90" s="70" t="s">
        <v>219</v>
      </c>
      <c r="M90" s="115" t="s">
        <v>286</v>
      </c>
      <c r="N90" s="120" t="s">
        <v>560</v>
      </c>
      <c r="O90" s="177" t="s">
        <v>299</v>
      </c>
      <c r="P90" s="177">
        <v>4</v>
      </c>
      <c r="Q90" s="121">
        <v>0.05</v>
      </c>
      <c r="R90" s="202" t="s">
        <v>300</v>
      </c>
      <c r="S90" s="64" t="s">
        <v>49</v>
      </c>
      <c r="T90" s="74" t="s">
        <v>46</v>
      </c>
      <c r="U90" s="96"/>
      <c r="V90" s="96"/>
      <c r="W90" s="96"/>
      <c r="X90" s="96"/>
      <c r="Y90" s="96"/>
      <c r="Z90" s="96"/>
      <c r="AA90" s="96"/>
      <c r="AB90" s="96"/>
      <c r="AC90" s="96"/>
      <c r="AD90" s="97">
        <f>SUM(Tabla3[[#This Row],[TOTAL AVANCE CUANTITATIVO ENERO]]+Tabla3[[#This Row],[TOTAL AVANCE CUANTITATIVO FEBRERO]]+Tabla3[[#This Row],[TOTAL AVANCE CUANTITATIVO MARZO]])</f>
        <v>0</v>
      </c>
      <c r="AE90" s="33"/>
      <c r="AF90" s="181"/>
      <c r="AG90" s="92"/>
      <c r="AH90" s="19">
        <v>1</v>
      </c>
    </row>
    <row r="91" spans="1:34" s="19" customFormat="1" ht="122.25" customHeight="1" x14ac:dyDescent="0.35">
      <c r="A91" s="20" t="s">
        <v>30</v>
      </c>
      <c r="B91" s="21" t="s">
        <v>31</v>
      </c>
      <c r="C91" s="21" t="s">
        <v>50</v>
      </c>
      <c r="D91" s="21" t="s">
        <v>139</v>
      </c>
      <c r="E91" s="21" t="s">
        <v>34</v>
      </c>
      <c r="F91" s="21" t="s">
        <v>35</v>
      </c>
      <c r="G91" s="21" t="s">
        <v>217</v>
      </c>
      <c r="H91" s="21" t="s">
        <v>37</v>
      </c>
      <c r="I91" s="3" t="s">
        <v>85</v>
      </c>
      <c r="J91" s="200" t="s">
        <v>285</v>
      </c>
      <c r="K91" s="201" t="s">
        <v>285</v>
      </c>
      <c r="L91" s="70" t="s">
        <v>219</v>
      </c>
      <c r="M91" s="115" t="s">
        <v>286</v>
      </c>
      <c r="N91" s="120" t="s">
        <v>560</v>
      </c>
      <c r="O91" s="177" t="s">
        <v>301</v>
      </c>
      <c r="P91" s="177">
        <v>2</v>
      </c>
      <c r="Q91" s="121">
        <v>0.05</v>
      </c>
      <c r="R91" s="202" t="s">
        <v>302</v>
      </c>
      <c r="S91" s="64" t="s">
        <v>88</v>
      </c>
      <c r="T91" s="74" t="s">
        <v>46</v>
      </c>
      <c r="U91" s="96"/>
      <c r="V91" s="96"/>
      <c r="W91" s="96"/>
      <c r="X91" s="96"/>
      <c r="Y91" s="96"/>
      <c r="Z91" s="96"/>
      <c r="AA91" s="96"/>
      <c r="AB91" s="96"/>
      <c r="AC91" s="96"/>
      <c r="AD91" s="97">
        <f>SUM(Tabla3[[#This Row],[TOTAL AVANCE CUANTITATIVO ENERO]]+Tabla3[[#This Row],[TOTAL AVANCE CUANTITATIVO FEBRERO]]+Tabla3[[#This Row],[TOTAL AVANCE CUANTITATIVO MARZO]])</f>
        <v>0</v>
      </c>
      <c r="AE91" s="33"/>
      <c r="AF91" s="181"/>
      <c r="AG91" s="92"/>
      <c r="AH91" s="19">
        <v>1</v>
      </c>
    </row>
    <row r="92" spans="1:34" s="19" customFormat="1" ht="144.75" customHeight="1" x14ac:dyDescent="0.35">
      <c r="A92" s="20" t="s">
        <v>30</v>
      </c>
      <c r="B92" s="21" t="s">
        <v>31</v>
      </c>
      <c r="C92" s="21" t="s">
        <v>50</v>
      </c>
      <c r="D92" s="21" t="s">
        <v>139</v>
      </c>
      <c r="E92" s="21" t="s">
        <v>34</v>
      </c>
      <c r="F92" s="21" t="s">
        <v>35</v>
      </c>
      <c r="G92" s="21" t="s">
        <v>217</v>
      </c>
      <c r="H92" s="21" t="s">
        <v>37</v>
      </c>
      <c r="I92" s="3" t="s">
        <v>85</v>
      </c>
      <c r="J92" s="200" t="s">
        <v>285</v>
      </c>
      <c r="K92" s="201" t="s">
        <v>285</v>
      </c>
      <c r="L92" s="70" t="s">
        <v>219</v>
      </c>
      <c r="M92" s="115" t="s">
        <v>286</v>
      </c>
      <c r="N92" s="120" t="s">
        <v>560</v>
      </c>
      <c r="O92" s="177" t="s">
        <v>303</v>
      </c>
      <c r="P92" s="177">
        <v>22</v>
      </c>
      <c r="Q92" s="121">
        <v>0.05</v>
      </c>
      <c r="R92" s="202" t="s">
        <v>304</v>
      </c>
      <c r="S92" s="64" t="s">
        <v>88</v>
      </c>
      <c r="T92" s="74" t="s">
        <v>46</v>
      </c>
      <c r="U92" s="96"/>
      <c r="V92" s="96"/>
      <c r="W92" s="96"/>
      <c r="X92" s="96"/>
      <c r="Y92" s="96"/>
      <c r="Z92" s="96"/>
      <c r="AA92" s="96"/>
      <c r="AB92" s="96"/>
      <c r="AC92" s="96"/>
      <c r="AD92" s="97">
        <f>SUM(Tabla3[[#This Row],[TOTAL AVANCE CUANTITATIVO ENERO]]+Tabla3[[#This Row],[TOTAL AVANCE CUANTITATIVO FEBRERO]]+Tabla3[[#This Row],[TOTAL AVANCE CUANTITATIVO MARZO]])</f>
        <v>0</v>
      </c>
      <c r="AE92" s="33"/>
      <c r="AF92" s="181"/>
      <c r="AG92" s="92"/>
      <c r="AH92" s="19">
        <v>1</v>
      </c>
    </row>
    <row r="93" spans="1:34" s="19" customFormat="1" ht="144.75" customHeight="1" x14ac:dyDescent="0.35">
      <c r="A93" s="20" t="s">
        <v>30</v>
      </c>
      <c r="B93" s="21" t="s">
        <v>31</v>
      </c>
      <c r="C93" s="21" t="s">
        <v>50</v>
      </c>
      <c r="D93" s="21" t="s">
        <v>139</v>
      </c>
      <c r="E93" s="21" t="s">
        <v>34</v>
      </c>
      <c r="F93" s="21" t="s">
        <v>35</v>
      </c>
      <c r="G93" s="21" t="s">
        <v>217</v>
      </c>
      <c r="H93" s="21" t="s">
        <v>37</v>
      </c>
      <c r="I93" s="3" t="s">
        <v>85</v>
      </c>
      <c r="J93" s="200" t="s">
        <v>285</v>
      </c>
      <c r="K93" s="201" t="s">
        <v>285</v>
      </c>
      <c r="L93" s="70" t="s">
        <v>219</v>
      </c>
      <c r="M93" s="115" t="s">
        <v>286</v>
      </c>
      <c r="N93" s="120" t="s">
        <v>560</v>
      </c>
      <c r="O93" s="177" t="s">
        <v>305</v>
      </c>
      <c r="P93" s="177">
        <v>1</v>
      </c>
      <c r="Q93" s="121">
        <v>0.05</v>
      </c>
      <c r="R93" s="202" t="s">
        <v>306</v>
      </c>
      <c r="S93" s="64" t="s">
        <v>45</v>
      </c>
      <c r="T93" s="74" t="s">
        <v>307</v>
      </c>
      <c r="U93" s="96"/>
      <c r="V93" s="96"/>
      <c r="W93" s="96"/>
      <c r="X93" s="96"/>
      <c r="Y93" s="96"/>
      <c r="Z93" s="96"/>
      <c r="AA93" s="96"/>
      <c r="AB93" s="96"/>
      <c r="AC93" s="96"/>
      <c r="AD93" s="97">
        <f>SUM(Tabla3[[#This Row],[TOTAL AVANCE CUANTITATIVO ENERO]]+Tabla3[[#This Row],[TOTAL AVANCE CUANTITATIVO FEBRERO]]+Tabla3[[#This Row],[TOTAL AVANCE CUANTITATIVO MARZO]])</f>
        <v>0</v>
      </c>
      <c r="AE93" s="33"/>
      <c r="AF93" s="181"/>
      <c r="AG93" s="92"/>
      <c r="AH93" s="19">
        <v>1</v>
      </c>
    </row>
    <row r="94" spans="1:34" s="19" customFormat="1" ht="182.25" customHeight="1" x14ac:dyDescent="0.35">
      <c r="A94" s="20" t="s">
        <v>30</v>
      </c>
      <c r="B94" s="21" t="s">
        <v>31</v>
      </c>
      <c r="C94" s="21" t="s">
        <v>50</v>
      </c>
      <c r="D94" s="21" t="s">
        <v>139</v>
      </c>
      <c r="E94" s="21" t="s">
        <v>34</v>
      </c>
      <c r="F94" s="21" t="s">
        <v>35</v>
      </c>
      <c r="G94" s="21" t="s">
        <v>217</v>
      </c>
      <c r="H94" s="21" t="s">
        <v>37</v>
      </c>
      <c r="I94" s="3" t="s">
        <v>85</v>
      </c>
      <c r="J94" s="200" t="s">
        <v>285</v>
      </c>
      <c r="K94" s="201" t="s">
        <v>285</v>
      </c>
      <c r="L94" s="70" t="s">
        <v>219</v>
      </c>
      <c r="M94" s="37" t="s">
        <v>308</v>
      </c>
      <c r="N94" s="206" t="s">
        <v>560</v>
      </c>
      <c r="O94" s="207" t="s">
        <v>309</v>
      </c>
      <c r="P94" s="207">
        <v>1</v>
      </c>
      <c r="Q94" s="208">
        <v>0.2</v>
      </c>
      <c r="R94" s="209" t="s">
        <v>310</v>
      </c>
      <c r="S94" s="64" t="s">
        <v>169</v>
      </c>
      <c r="T94" s="74" t="s">
        <v>169</v>
      </c>
      <c r="U94" s="96"/>
      <c r="V94" s="96"/>
      <c r="W94" s="96"/>
      <c r="X94" s="96"/>
      <c r="Y94" s="96"/>
      <c r="Z94" s="96"/>
      <c r="AA94" s="96"/>
      <c r="AB94" s="96"/>
      <c r="AC94" s="96"/>
      <c r="AD94" s="97">
        <f>SUM(Tabla3[[#This Row],[TOTAL AVANCE CUANTITATIVO ENERO]]+Tabla3[[#This Row],[TOTAL AVANCE CUANTITATIVO FEBRERO]]+Tabla3[[#This Row],[TOTAL AVANCE CUANTITATIVO MARZO]])</f>
        <v>0</v>
      </c>
      <c r="AE94" s="33"/>
      <c r="AF94" s="181" t="s">
        <v>308</v>
      </c>
      <c r="AG94" s="160">
        <f>SUM(Q94:Q95)</f>
        <v>1</v>
      </c>
      <c r="AH94" s="19">
        <v>1</v>
      </c>
    </row>
    <row r="95" spans="1:34" s="19" customFormat="1" ht="182.25" customHeight="1" x14ac:dyDescent="0.35">
      <c r="A95" s="20" t="s">
        <v>30</v>
      </c>
      <c r="B95" s="21" t="s">
        <v>31</v>
      </c>
      <c r="C95" s="21" t="s">
        <v>50</v>
      </c>
      <c r="D95" s="21" t="s">
        <v>139</v>
      </c>
      <c r="E95" s="21" t="s">
        <v>34</v>
      </c>
      <c r="F95" s="21" t="s">
        <v>35</v>
      </c>
      <c r="G95" s="21" t="s">
        <v>217</v>
      </c>
      <c r="H95" s="21" t="s">
        <v>37</v>
      </c>
      <c r="I95" s="3" t="s">
        <v>85</v>
      </c>
      <c r="J95" s="200" t="s">
        <v>285</v>
      </c>
      <c r="K95" s="201" t="s">
        <v>285</v>
      </c>
      <c r="L95" s="70" t="s">
        <v>219</v>
      </c>
      <c r="M95" s="37" t="s">
        <v>308</v>
      </c>
      <c r="N95" s="47">
        <v>600</v>
      </c>
      <c r="O95" s="171" t="s">
        <v>311</v>
      </c>
      <c r="P95" s="171">
        <v>150</v>
      </c>
      <c r="Q95" s="81">
        <v>0.8</v>
      </c>
      <c r="R95" s="203" t="s">
        <v>312</v>
      </c>
      <c r="S95" s="64" t="s">
        <v>88</v>
      </c>
      <c r="T95" s="74" t="s">
        <v>46</v>
      </c>
      <c r="U95" s="100" t="s">
        <v>157</v>
      </c>
      <c r="V95" s="100" t="s">
        <v>57</v>
      </c>
      <c r="W95" s="100">
        <v>0</v>
      </c>
      <c r="X95" s="98" t="s">
        <v>313</v>
      </c>
      <c r="Y95" s="205" t="s">
        <v>314</v>
      </c>
      <c r="Z95" s="100">
        <v>9</v>
      </c>
      <c r="AA95" s="205" t="s">
        <v>313</v>
      </c>
      <c r="AB95" s="205" t="s">
        <v>315</v>
      </c>
      <c r="AC95" s="102">
        <v>14</v>
      </c>
      <c r="AD95" s="102">
        <f>SUM(Tabla3[[#This Row],[TOTAL AVANCE CUANTITATIVO ENERO]]+Tabla3[[#This Row],[TOTAL AVANCE CUANTITATIVO FEBRERO]]+Tabla3[[#This Row],[TOTAL AVANCE CUANTITATIVO MARZO]])</f>
        <v>23</v>
      </c>
      <c r="AE95" s="33"/>
      <c r="AF95" s="181"/>
      <c r="AG95" s="91"/>
      <c r="AH95" s="19">
        <v>1</v>
      </c>
    </row>
    <row r="96" spans="1:34" s="19" customFormat="1" ht="182.25" customHeight="1" x14ac:dyDescent="0.35">
      <c r="A96" s="66" t="s">
        <v>89</v>
      </c>
      <c r="B96" s="21" t="s">
        <v>90</v>
      </c>
      <c r="C96" s="21" t="s">
        <v>91</v>
      </c>
      <c r="D96" s="21" t="s">
        <v>139</v>
      </c>
      <c r="E96" s="67" t="s">
        <v>93</v>
      </c>
      <c r="F96" s="68" t="s">
        <v>94</v>
      </c>
      <c r="G96" s="21" t="s">
        <v>95</v>
      </c>
      <c r="H96" s="21" t="s">
        <v>96</v>
      </c>
      <c r="I96" s="3" t="s">
        <v>97</v>
      </c>
      <c r="J96" s="200" t="s">
        <v>285</v>
      </c>
      <c r="K96" s="201" t="s">
        <v>285</v>
      </c>
      <c r="L96" s="70" t="s">
        <v>98</v>
      </c>
      <c r="M96" s="70" t="s">
        <v>99</v>
      </c>
      <c r="N96" s="195" t="s">
        <v>560</v>
      </c>
      <c r="O96" s="70" t="s">
        <v>316</v>
      </c>
      <c r="P96" s="195">
        <v>1</v>
      </c>
      <c r="Q96" s="73">
        <v>1.25</v>
      </c>
      <c r="R96" s="70" t="s">
        <v>317</v>
      </c>
      <c r="S96" s="64" t="s">
        <v>49</v>
      </c>
      <c r="T96" s="74" t="s">
        <v>46</v>
      </c>
      <c r="U96" s="96"/>
      <c r="V96" s="96"/>
      <c r="W96" s="96"/>
      <c r="X96" s="96"/>
      <c r="Y96" s="96"/>
      <c r="Z96" s="96"/>
      <c r="AA96" s="96"/>
      <c r="AB96" s="96"/>
      <c r="AC96" s="96"/>
      <c r="AD96" s="97">
        <f>SUM(Tabla3[[#This Row],[TOTAL AVANCE CUANTITATIVO ENERO]]+Tabla3[[#This Row],[TOTAL AVANCE CUANTITATIVO FEBRERO]]+Tabla3[[#This Row],[TOTAL AVANCE CUANTITATIVO MARZO]])</f>
        <v>0</v>
      </c>
      <c r="AE96" s="33"/>
      <c r="AF96" s="197"/>
      <c r="AG96" s="148"/>
      <c r="AH96" s="19">
        <v>8</v>
      </c>
    </row>
    <row r="97" spans="1:34" s="19" customFormat="1" ht="182.25" customHeight="1" thickBot="1" x14ac:dyDescent="0.4">
      <c r="A97" s="66" t="s">
        <v>89</v>
      </c>
      <c r="B97" s="21" t="s">
        <v>90</v>
      </c>
      <c r="C97" s="21" t="s">
        <v>91</v>
      </c>
      <c r="D97" s="21" t="s">
        <v>139</v>
      </c>
      <c r="E97" s="67" t="s">
        <v>226</v>
      </c>
      <c r="F97" s="198" t="s">
        <v>94</v>
      </c>
      <c r="G97" s="21" t="s">
        <v>95</v>
      </c>
      <c r="H97" s="21" t="s">
        <v>96</v>
      </c>
      <c r="I97" s="3" t="s">
        <v>97</v>
      </c>
      <c r="J97" s="200" t="s">
        <v>285</v>
      </c>
      <c r="K97" s="201" t="s">
        <v>285</v>
      </c>
      <c r="L97" s="70" t="s">
        <v>98</v>
      </c>
      <c r="M97" s="70" t="s">
        <v>99</v>
      </c>
      <c r="N97" s="195" t="s">
        <v>560</v>
      </c>
      <c r="O97" s="21" t="s">
        <v>318</v>
      </c>
      <c r="P97" s="195">
        <v>1</v>
      </c>
      <c r="Q97" s="73">
        <v>1.25</v>
      </c>
      <c r="R97" s="21" t="s">
        <v>319</v>
      </c>
      <c r="S97" s="43" t="s">
        <v>88</v>
      </c>
      <c r="T97" s="50" t="s">
        <v>307</v>
      </c>
      <c r="U97" s="96"/>
      <c r="V97" s="96"/>
      <c r="W97" s="96"/>
      <c r="X97" s="96"/>
      <c r="Y97" s="96"/>
      <c r="Z97" s="96"/>
      <c r="AA97" s="96"/>
      <c r="AB97" s="96"/>
      <c r="AC97" s="96"/>
      <c r="AD97" s="97">
        <f>SUM(Tabla3[[#This Row],[TOTAL AVANCE CUANTITATIVO ENERO]]+Tabla3[[#This Row],[TOTAL AVANCE CUANTITATIVO FEBRERO]]+Tabla3[[#This Row],[TOTAL AVANCE CUANTITATIVO MARZO]])</f>
        <v>0</v>
      </c>
      <c r="AE97" s="33"/>
      <c r="AF97" s="197"/>
      <c r="AG97" s="148"/>
      <c r="AH97" s="19">
        <v>9</v>
      </c>
    </row>
    <row r="98" spans="1:34" s="19" customFormat="1" ht="182.25" customHeight="1" thickBot="1" x14ac:dyDescent="0.4">
      <c r="A98" s="20" t="s">
        <v>30</v>
      </c>
      <c r="B98" s="21" t="s">
        <v>31</v>
      </c>
      <c r="C98" s="21" t="s">
        <v>91</v>
      </c>
      <c r="D98" s="21" t="s">
        <v>139</v>
      </c>
      <c r="E98" s="21" t="s">
        <v>34</v>
      </c>
      <c r="F98" s="21" t="s">
        <v>35</v>
      </c>
      <c r="G98" s="21" t="s">
        <v>217</v>
      </c>
      <c r="H98" s="21" t="s">
        <v>37</v>
      </c>
      <c r="I98" s="3" t="s">
        <v>97</v>
      </c>
      <c r="J98" s="200" t="s">
        <v>285</v>
      </c>
      <c r="K98" s="201" t="s">
        <v>285</v>
      </c>
      <c r="L98" s="70" t="s">
        <v>98</v>
      </c>
      <c r="M98" s="70" t="s">
        <v>99</v>
      </c>
      <c r="N98" s="195" t="s">
        <v>560</v>
      </c>
      <c r="O98" s="21" t="s">
        <v>283</v>
      </c>
      <c r="P98" s="21">
        <v>4</v>
      </c>
      <c r="Q98" s="73">
        <v>1.25</v>
      </c>
      <c r="R98" s="21" t="s">
        <v>284</v>
      </c>
      <c r="S98" s="64" t="s">
        <v>49</v>
      </c>
      <c r="T98" s="74" t="s">
        <v>46</v>
      </c>
      <c r="U98" s="96"/>
      <c r="V98" s="96"/>
      <c r="W98" s="96"/>
      <c r="X98" s="96"/>
      <c r="Y98" s="96"/>
      <c r="Z98" s="96"/>
      <c r="AA98" s="96"/>
      <c r="AB98" s="96"/>
      <c r="AC98" s="96"/>
      <c r="AD98" s="97">
        <f>SUM(Tabla3[[#This Row],[TOTAL AVANCE CUANTITATIVO ENERO]]+Tabla3[[#This Row],[TOTAL AVANCE CUANTITATIVO FEBRERO]]+Tabla3[[#This Row],[TOTAL AVANCE CUANTITATIVO MARZO]])</f>
        <v>0</v>
      </c>
      <c r="AE98" s="33"/>
      <c r="AF98" s="149">
        <v>6</v>
      </c>
      <c r="AG98" s="148"/>
      <c r="AH98" s="19">
        <v>10</v>
      </c>
    </row>
    <row r="99" spans="1:34" s="19" customFormat="1" ht="182.25" customHeight="1" x14ac:dyDescent="0.35">
      <c r="A99" s="20" t="s">
        <v>30</v>
      </c>
      <c r="B99" s="21" t="s">
        <v>31</v>
      </c>
      <c r="C99" s="21" t="s">
        <v>50</v>
      </c>
      <c r="D99" s="21" t="s">
        <v>92</v>
      </c>
      <c r="E99" s="21" t="s">
        <v>34</v>
      </c>
      <c r="F99" s="21" t="s">
        <v>35</v>
      </c>
      <c r="G99" s="21" t="s">
        <v>320</v>
      </c>
      <c r="H99" s="21" t="s">
        <v>37</v>
      </c>
      <c r="I99" s="3" t="s">
        <v>321</v>
      </c>
      <c r="J99" s="38" t="s">
        <v>39</v>
      </c>
      <c r="K99" s="78" t="s">
        <v>102</v>
      </c>
      <c r="L99" s="210" t="s">
        <v>322</v>
      </c>
      <c r="M99" s="137" t="s">
        <v>323</v>
      </c>
      <c r="N99" s="47">
        <v>4</v>
      </c>
      <c r="O99" s="49" t="s">
        <v>324</v>
      </c>
      <c r="P99" s="49">
        <v>1</v>
      </c>
      <c r="Q99" s="81">
        <v>0.7</v>
      </c>
      <c r="R99" s="49" t="s">
        <v>325</v>
      </c>
      <c r="S99" s="43" t="s">
        <v>88</v>
      </c>
      <c r="T99" s="50" t="s">
        <v>78</v>
      </c>
      <c r="U99" s="98" t="s">
        <v>119</v>
      </c>
      <c r="V99" s="99"/>
      <c r="W99" s="100">
        <v>0</v>
      </c>
      <c r="X99" s="98" t="s">
        <v>119</v>
      </c>
      <c r="Y99" s="99"/>
      <c r="Z99" s="100">
        <v>0</v>
      </c>
      <c r="AA99" s="98" t="s">
        <v>119</v>
      </c>
      <c r="AB99" s="99"/>
      <c r="AC99" s="102">
        <v>0</v>
      </c>
      <c r="AD99" s="102">
        <f>SUM(Tabla3[[#This Row],[TOTAL AVANCE CUANTITATIVO ENERO]]+Tabla3[[#This Row],[TOTAL AVANCE CUANTITATIVO FEBRERO]]+Tabla3[[#This Row],[TOTAL AVANCE CUANTITATIVO MARZO]])</f>
        <v>0</v>
      </c>
      <c r="AE99" s="33"/>
      <c r="AF99" s="176" t="s">
        <v>323</v>
      </c>
      <c r="AG99" s="86">
        <f>SUM(Q99:Q101)</f>
        <v>0.99999999999999989</v>
      </c>
      <c r="AH99" s="19">
        <v>1</v>
      </c>
    </row>
    <row r="100" spans="1:34" s="19" customFormat="1" ht="182.25" customHeight="1" x14ac:dyDescent="0.35">
      <c r="A100" s="20" t="s">
        <v>30</v>
      </c>
      <c r="B100" s="21" t="s">
        <v>31</v>
      </c>
      <c r="C100" s="21" t="s">
        <v>50</v>
      </c>
      <c r="D100" s="21" t="s">
        <v>92</v>
      </c>
      <c r="E100" s="21" t="s">
        <v>34</v>
      </c>
      <c r="F100" s="21" t="s">
        <v>35</v>
      </c>
      <c r="G100" s="21" t="s">
        <v>320</v>
      </c>
      <c r="H100" s="21" t="s">
        <v>37</v>
      </c>
      <c r="I100" s="3" t="s">
        <v>321</v>
      </c>
      <c r="J100" s="38" t="s">
        <v>39</v>
      </c>
      <c r="K100" s="78" t="s">
        <v>102</v>
      </c>
      <c r="L100" s="210" t="s">
        <v>322</v>
      </c>
      <c r="M100" s="137" t="s">
        <v>323</v>
      </c>
      <c r="N100" s="138" t="s">
        <v>560</v>
      </c>
      <c r="O100" s="137" t="s">
        <v>326</v>
      </c>
      <c r="P100" s="137">
        <v>10</v>
      </c>
      <c r="Q100" s="141">
        <v>0.2</v>
      </c>
      <c r="R100" s="142" t="s">
        <v>327</v>
      </c>
      <c r="S100" s="43" t="s">
        <v>88</v>
      </c>
      <c r="T100" s="50" t="s">
        <v>78</v>
      </c>
      <c r="U100" s="96"/>
      <c r="V100" s="96"/>
      <c r="W100" s="96"/>
      <c r="X100" s="96"/>
      <c r="Y100" s="96"/>
      <c r="Z100" s="96"/>
      <c r="AA100" s="96"/>
      <c r="AB100" s="96"/>
      <c r="AC100" s="96"/>
      <c r="AD100" s="97">
        <f>SUM(Tabla3[[#This Row],[TOTAL AVANCE CUANTITATIVO ENERO]]+Tabla3[[#This Row],[TOTAL AVANCE CUANTITATIVO FEBRERO]]+Tabla3[[#This Row],[TOTAL AVANCE CUANTITATIVO MARZO]])</f>
        <v>0</v>
      </c>
      <c r="AE100" s="33"/>
      <c r="AF100" s="181"/>
      <c r="AG100" s="92"/>
      <c r="AH100" s="19">
        <v>1</v>
      </c>
    </row>
    <row r="101" spans="1:34" s="19" customFormat="1" ht="182.25" customHeight="1" thickBot="1" x14ac:dyDescent="0.4">
      <c r="A101" s="20" t="s">
        <v>30</v>
      </c>
      <c r="B101" s="21" t="s">
        <v>31</v>
      </c>
      <c r="C101" s="21" t="s">
        <v>50</v>
      </c>
      <c r="D101" s="21" t="s">
        <v>92</v>
      </c>
      <c r="E101" s="21" t="s">
        <v>34</v>
      </c>
      <c r="F101" s="21" t="s">
        <v>35</v>
      </c>
      <c r="G101" s="21" t="s">
        <v>320</v>
      </c>
      <c r="H101" s="21" t="s">
        <v>37</v>
      </c>
      <c r="I101" s="3" t="s">
        <v>321</v>
      </c>
      <c r="J101" s="38" t="s">
        <v>39</v>
      </c>
      <c r="K101" s="78" t="s">
        <v>102</v>
      </c>
      <c r="L101" s="210" t="s">
        <v>322</v>
      </c>
      <c r="M101" s="137" t="s">
        <v>323</v>
      </c>
      <c r="N101" s="138" t="s">
        <v>560</v>
      </c>
      <c r="O101" s="137" t="s">
        <v>328</v>
      </c>
      <c r="P101" s="137">
        <v>3</v>
      </c>
      <c r="Q101" s="141">
        <v>0.1</v>
      </c>
      <c r="R101" s="137" t="s">
        <v>329</v>
      </c>
      <c r="S101" s="43" t="s">
        <v>88</v>
      </c>
      <c r="T101" s="50" t="s">
        <v>78</v>
      </c>
      <c r="U101" s="96"/>
      <c r="V101" s="96"/>
      <c r="W101" s="96"/>
      <c r="X101" s="96"/>
      <c r="Y101" s="96"/>
      <c r="Z101" s="96"/>
      <c r="AA101" s="96"/>
      <c r="AB101" s="96"/>
      <c r="AC101" s="96"/>
      <c r="AD101" s="97">
        <f>SUM(Tabla3[[#This Row],[TOTAL AVANCE CUANTITATIVO ENERO]]+Tabla3[[#This Row],[TOTAL AVANCE CUANTITATIVO FEBRERO]]+Tabla3[[#This Row],[TOTAL AVANCE CUANTITATIVO MARZO]])</f>
        <v>0</v>
      </c>
      <c r="AE101" s="33"/>
      <c r="AF101" s="181"/>
      <c r="AG101" s="92"/>
      <c r="AH101" s="19">
        <v>1</v>
      </c>
    </row>
    <row r="102" spans="1:34" s="19" customFormat="1" ht="182.25" customHeight="1" x14ac:dyDescent="0.35">
      <c r="A102" s="20" t="s">
        <v>30</v>
      </c>
      <c r="B102" s="21" t="s">
        <v>31</v>
      </c>
      <c r="C102" s="21" t="s">
        <v>50</v>
      </c>
      <c r="D102" s="21" t="s">
        <v>330</v>
      </c>
      <c r="E102" s="21" t="s">
        <v>34</v>
      </c>
      <c r="F102" s="21" t="s">
        <v>35</v>
      </c>
      <c r="G102" s="21" t="s">
        <v>320</v>
      </c>
      <c r="H102" s="21" t="s">
        <v>37</v>
      </c>
      <c r="I102" s="3" t="s">
        <v>321</v>
      </c>
      <c r="J102" s="38" t="s">
        <v>39</v>
      </c>
      <c r="K102" s="78" t="s">
        <v>102</v>
      </c>
      <c r="L102" s="210" t="s">
        <v>322</v>
      </c>
      <c r="M102" s="211" t="s">
        <v>331</v>
      </c>
      <c r="N102" s="211" t="s">
        <v>560</v>
      </c>
      <c r="O102" s="211" t="s">
        <v>332</v>
      </c>
      <c r="P102" s="211">
        <v>8</v>
      </c>
      <c r="Q102" s="212">
        <v>0.25</v>
      </c>
      <c r="R102" s="211" t="s">
        <v>65</v>
      </c>
      <c r="S102" s="211" t="s">
        <v>49</v>
      </c>
      <c r="T102" s="50" t="s">
        <v>78</v>
      </c>
      <c r="U102" s="98" t="s">
        <v>119</v>
      </c>
      <c r="V102" s="99"/>
      <c r="W102" s="100">
        <v>0</v>
      </c>
      <c r="X102" s="98" t="s">
        <v>119</v>
      </c>
      <c r="Y102" s="99"/>
      <c r="Z102" s="100">
        <v>0</v>
      </c>
      <c r="AA102" s="98" t="s">
        <v>119</v>
      </c>
      <c r="AB102" s="99"/>
      <c r="AC102" s="102">
        <v>0</v>
      </c>
      <c r="AD102" s="102">
        <f>SUM(Tabla3[[#This Row],[TOTAL AVANCE CUANTITATIVO ENERO]]+Tabla3[[#This Row],[TOTAL AVANCE CUANTITATIVO FEBRERO]]+Tabla3[[#This Row],[TOTAL AVANCE CUANTITATIVO MARZO]])</f>
        <v>0</v>
      </c>
      <c r="AE102" s="33"/>
      <c r="AF102" s="176" t="s">
        <v>331</v>
      </c>
      <c r="AG102" s="86">
        <f>SUM(Q102:Q106)</f>
        <v>1</v>
      </c>
      <c r="AH102" s="19">
        <v>1</v>
      </c>
    </row>
    <row r="103" spans="1:34" s="19" customFormat="1" ht="182.25" customHeight="1" x14ac:dyDescent="0.35">
      <c r="A103" s="20" t="s">
        <v>30</v>
      </c>
      <c r="B103" s="21" t="s">
        <v>31</v>
      </c>
      <c r="C103" s="21" t="s">
        <v>50</v>
      </c>
      <c r="D103" s="21" t="s">
        <v>330</v>
      </c>
      <c r="E103" s="21" t="s">
        <v>34</v>
      </c>
      <c r="F103" s="21" t="s">
        <v>35</v>
      </c>
      <c r="G103" s="21" t="s">
        <v>320</v>
      </c>
      <c r="H103" s="21" t="s">
        <v>37</v>
      </c>
      <c r="I103" s="3" t="s">
        <v>321</v>
      </c>
      <c r="J103" s="38" t="s">
        <v>39</v>
      </c>
      <c r="K103" s="78" t="s">
        <v>102</v>
      </c>
      <c r="L103" s="210" t="s">
        <v>322</v>
      </c>
      <c r="M103" s="211" t="s">
        <v>331</v>
      </c>
      <c r="N103" s="213" t="s">
        <v>560</v>
      </c>
      <c r="O103" s="211" t="s">
        <v>333</v>
      </c>
      <c r="P103" s="211">
        <v>8</v>
      </c>
      <c r="Q103" s="212">
        <v>0.2</v>
      </c>
      <c r="R103" s="214" t="s">
        <v>60</v>
      </c>
      <c r="S103" s="43" t="s">
        <v>49</v>
      </c>
      <c r="T103" s="50" t="s">
        <v>78</v>
      </c>
      <c r="U103" s="96"/>
      <c r="V103" s="96"/>
      <c r="W103" s="96"/>
      <c r="X103" s="96"/>
      <c r="Y103" s="96"/>
      <c r="Z103" s="96"/>
      <c r="AA103" s="96"/>
      <c r="AB103" s="96"/>
      <c r="AC103" s="96"/>
      <c r="AD103" s="97">
        <f>SUM(Tabla3[[#This Row],[TOTAL AVANCE CUANTITATIVO ENERO]]+Tabla3[[#This Row],[TOTAL AVANCE CUANTITATIVO FEBRERO]]+Tabla3[[#This Row],[TOTAL AVANCE CUANTITATIVO MARZO]])</f>
        <v>0</v>
      </c>
      <c r="AE103" s="33"/>
      <c r="AF103" s="215"/>
      <c r="AG103" s="92"/>
      <c r="AH103" s="19">
        <v>1</v>
      </c>
    </row>
    <row r="104" spans="1:34" s="19" customFormat="1" ht="182.25" customHeight="1" x14ac:dyDescent="0.35">
      <c r="A104" s="20" t="s">
        <v>30</v>
      </c>
      <c r="B104" s="21" t="s">
        <v>31</v>
      </c>
      <c r="C104" s="21" t="s">
        <v>50</v>
      </c>
      <c r="D104" s="21" t="s">
        <v>330</v>
      </c>
      <c r="E104" s="21" t="s">
        <v>34</v>
      </c>
      <c r="F104" s="21" t="s">
        <v>35</v>
      </c>
      <c r="G104" s="21" t="s">
        <v>320</v>
      </c>
      <c r="H104" s="21" t="s">
        <v>37</v>
      </c>
      <c r="I104" s="3" t="s">
        <v>321</v>
      </c>
      <c r="J104" s="38" t="s">
        <v>39</v>
      </c>
      <c r="K104" s="78" t="s">
        <v>102</v>
      </c>
      <c r="L104" s="210" t="s">
        <v>322</v>
      </c>
      <c r="M104" s="211" t="s">
        <v>331</v>
      </c>
      <c r="N104" s="47">
        <v>32</v>
      </c>
      <c r="O104" s="49" t="s">
        <v>334</v>
      </c>
      <c r="P104" s="49">
        <v>8</v>
      </c>
      <c r="Q104" s="81">
        <v>0.25</v>
      </c>
      <c r="R104" s="80" t="s">
        <v>335</v>
      </c>
      <c r="S104" s="43" t="s">
        <v>49</v>
      </c>
      <c r="T104" s="50" t="s">
        <v>78</v>
      </c>
      <c r="U104" s="101" t="s">
        <v>119</v>
      </c>
      <c r="V104" s="99"/>
      <c r="W104" s="100">
        <v>0</v>
      </c>
      <c r="X104" s="101" t="s">
        <v>119</v>
      </c>
      <c r="Y104" s="99"/>
      <c r="Z104" s="100">
        <v>0</v>
      </c>
      <c r="AA104" s="101" t="s">
        <v>119</v>
      </c>
      <c r="AB104" s="99"/>
      <c r="AC104" s="102">
        <v>0</v>
      </c>
      <c r="AD104" s="102">
        <f>SUM(Tabla3[[#This Row],[TOTAL AVANCE CUANTITATIVO ENERO]]+Tabla3[[#This Row],[TOTAL AVANCE CUANTITATIVO FEBRERO]]+Tabla3[[#This Row],[TOTAL AVANCE CUANTITATIVO MARZO]])</f>
        <v>0</v>
      </c>
      <c r="AE104" s="33"/>
      <c r="AF104" s="215"/>
      <c r="AG104" s="92"/>
      <c r="AH104" s="19">
        <v>1</v>
      </c>
    </row>
    <row r="105" spans="1:34" s="19" customFormat="1" ht="135.75" customHeight="1" x14ac:dyDescent="0.35">
      <c r="A105" s="20" t="s">
        <v>30</v>
      </c>
      <c r="B105" s="21" t="s">
        <v>31</v>
      </c>
      <c r="C105" s="21" t="s">
        <v>50</v>
      </c>
      <c r="D105" s="21" t="s">
        <v>330</v>
      </c>
      <c r="E105" s="21" t="s">
        <v>34</v>
      </c>
      <c r="F105" s="21" t="s">
        <v>35</v>
      </c>
      <c r="G105" s="21" t="s">
        <v>320</v>
      </c>
      <c r="H105" s="21" t="s">
        <v>37</v>
      </c>
      <c r="I105" s="3" t="s">
        <v>321</v>
      </c>
      <c r="J105" s="38" t="s">
        <v>39</v>
      </c>
      <c r="K105" s="78" t="s">
        <v>102</v>
      </c>
      <c r="L105" s="210" t="s">
        <v>322</v>
      </c>
      <c r="M105" s="211" t="s">
        <v>331</v>
      </c>
      <c r="N105" s="213" t="s">
        <v>560</v>
      </c>
      <c r="O105" s="211" t="s">
        <v>336</v>
      </c>
      <c r="P105" s="211">
        <v>8</v>
      </c>
      <c r="Q105" s="212">
        <v>0.15</v>
      </c>
      <c r="R105" s="214" t="s">
        <v>60</v>
      </c>
      <c r="S105" s="43" t="s">
        <v>49</v>
      </c>
      <c r="T105" s="50" t="s">
        <v>78</v>
      </c>
      <c r="U105" s="96"/>
      <c r="V105" s="96"/>
      <c r="W105" s="96"/>
      <c r="X105" s="96"/>
      <c r="Y105" s="96"/>
      <c r="Z105" s="96"/>
      <c r="AA105" s="96"/>
      <c r="AB105" s="96"/>
      <c r="AC105" s="96"/>
      <c r="AD105" s="97">
        <f>SUM(Tabla3[[#This Row],[TOTAL AVANCE CUANTITATIVO ENERO]]+Tabla3[[#This Row],[TOTAL AVANCE CUANTITATIVO FEBRERO]]+Tabla3[[#This Row],[TOTAL AVANCE CUANTITATIVO MARZO]])</f>
        <v>0</v>
      </c>
      <c r="AE105" s="33"/>
      <c r="AF105" s="215"/>
      <c r="AG105" s="92"/>
      <c r="AH105" s="19">
        <v>1</v>
      </c>
    </row>
    <row r="106" spans="1:34" s="19" customFormat="1" ht="135.75" customHeight="1" x14ac:dyDescent="0.35">
      <c r="A106" s="20" t="s">
        <v>30</v>
      </c>
      <c r="B106" s="21" t="s">
        <v>31</v>
      </c>
      <c r="C106" s="21" t="s">
        <v>50</v>
      </c>
      <c r="D106" s="21" t="s">
        <v>330</v>
      </c>
      <c r="E106" s="21" t="s">
        <v>34</v>
      </c>
      <c r="F106" s="21" t="s">
        <v>35</v>
      </c>
      <c r="G106" s="21" t="s">
        <v>320</v>
      </c>
      <c r="H106" s="21" t="s">
        <v>37</v>
      </c>
      <c r="I106" s="3" t="s">
        <v>321</v>
      </c>
      <c r="J106" s="38" t="s">
        <v>39</v>
      </c>
      <c r="K106" s="78" t="s">
        <v>102</v>
      </c>
      <c r="L106" s="210" t="s">
        <v>322</v>
      </c>
      <c r="M106" s="211" t="s">
        <v>331</v>
      </c>
      <c r="N106" s="211" t="s">
        <v>560</v>
      </c>
      <c r="O106" s="211" t="s">
        <v>337</v>
      </c>
      <c r="P106" s="211">
        <v>5</v>
      </c>
      <c r="Q106" s="212">
        <v>0.15</v>
      </c>
      <c r="R106" s="211" t="s">
        <v>338</v>
      </c>
      <c r="S106" s="64" t="s">
        <v>146</v>
      </c>
      <c r="T106" s="74" t="s">
        <v>78</v>
      </c>
      <c r="U106" s="96"/>
      <c r="V106" s="96"/>
      <c r="W106" s="96"/>
      <c r="X106" s="96"/>
      <c r="Y106" s="96"/>
      <c r="Z106" s="96"/>
      <c r="AA106" s="96"/>
      <c r="AB106" s="96"/>
      <c r="AC106" s="96"/>
      <c r="AD106" s="97">
        <f>SUM(Tabla3[[#This Row],[TOTAL AVANCE CUANTITATIVO ENERO]]+Tabla3[[#This Row],[TOTAL AVANCE CUANTITATIVO FEBRERO]]+Tabla3[[#This Row],[TOTAL AVANCE CUANTITATIVO MARZO]])</f>
        <v>0</v>
      </c>
      <c r="AE106" s="33"/>
      <c r="AF106" s="215"/>
      <c r="AG106" s="92"/>
      <c r="AH106" s="19">
        <v>1</v>
      </c>
    </row>
    <row r="107" spans="1:34" s="19" customFormat="1" ht="135.75" customHeight="1" x14ac:dyDescent="0.35">
      <c r="A107" s="20" t="s">
        <v>30</v>
      </c>
      <c r="B107" s="21" t="s">
        <v>31</v>
      </c>
      <c r="C107" s="21" t="s">
        <v>50</v>
      </c>
      <c r="D107" s="21" t="s">
        <v>330</v>
      </c>
      <c r="E107" s="21" t="s">
        <v>34</v>
      </c>
      <c r="F107" s="21" t="s">
        <v>35</v>
      </c>
      <c r="G107" s="21" t="s">
        <v>320</v>
      </c>
      <c r="H107" s="21" t="s">
        <v>37</v>
      </c>
      <c r="I107" s="3" t="s">
        <v>321</v>
      </c>
      <c r="J107" s="38" t="s">
        <v>39</v>
      </c>
      <c r="K107" s="216" t="s">
        <v>102</v>
      </c>
      <c r="L107" s="210" t="s">
        <v>322</v>
      </c>
      <c r="M107" s="37" t="s">
        <v>339</v>
      </c>
      <c r="N107" s="206" t="s">
        <v>560</v>
      </c>
      <c r="O107" s="37" t="s">
        <v>340</v>
      </c>
      <c r="P107" s="37">
        <v>2</v>
      </c>
      <c r="Q107" s="208">
        <v>0.05</v>
      </c>
      <c r="R107" s="207" t="s">
        <v>341</v>
      </c>
      <c r="S107" s="43" t="s">
        <v>125</v>
      </c>
      <c r="T107" s="50" t="s">
        <v>46</v>
      </c>
      <c r="U107" s="96"/>
      <c r="V107" s="96"/>
      <c r="W107" s="96"/>
      <c r="X107" s="96"/>
      <c r="Y107" s="96"/>
      <c r="Z107" s="96"/>
      <c r="AA107" s="96"/>
      <c r="AB107" s="96"/>
      <c r="AC107" s="96"/>
      <c r="AD107" s="97">
        <f>SUM(Tabla3[[#This Row],[TOTAL AVANCE CUANTITATIVO ENERO]]+Tabla3[[#This Row],[TOTAL AVANCE CUANTITATIVO FEBRERO]]+Tabla3[[#This Row],[TOTAL AVANCE CUANTITATIVO MARZO]])</f>
        <v>0</v>
      </c>
      <c r="AE107" s="33"/>
      <c r="AF107" s="181" t="s">
        <v>339</v>
      </c>
      <c r="AG107" s="160">
        <f>SUM(Q107:Q114)</f>
        <v>1.0000000000000002</v>
      </c>
      <c r="AH107" s="19">
        <v>1</v>
      </c>
    </row>
    <row r="108" spans="1:34" s="19" customFormat="1" ht="135.75" customHeight="1" x14ac:dyDescent="0.35">
      <c r="A108" s="20" t="s">
        <v>30</v>
      </c>
      <c r="B108" s="21" t="s">
        <v>31</v>
      </c>
      <c r="C108" s="21" t="s">
        <v>50</v>
      </c>
      <c r="D108" s="21" t="s">
        <v>330</v>
      </c>
      <c r="E108" s="21" t="s">
        <v>34</v>
      </c>
      <c r="F108" s="21" t="s">
        <v>35</v>
      </c>
      <c r="G108" s="21" t="s">
        <v>320</v>
      </c>
      <c r="H108" s="21" t="s">
        <v>37</v>
      </c>
      <c r="I108" s="3" t="s">
        <v>321</v>
      </c>
      <c r="J108" s="38" t="s">
        <v>39</v>
      </c>
      <c r="K108" s="78" t="s">
        <v>102</v>
      </c>
      <c r="L108" s="210" t="s">
        <v>322</v>
      </c>
      <c r="M108" s="37" t="s">
        <v>339</v>
      </c>
      <c r="N108" s="206" t="s">
        <v>560</v>
      </c>
      <c r="O108" s="37" t="s">
        <v>342</v>
      </c>
      <c r="P108" s="37">
        <v>2</v>
      </c>
      <c r="Q108" s="208">
        <v>0.05</v>
      </c>
      <c r="R108" s="207" t="s">
        <v>343</v>
      </c>
      <c r="S108" s="43" t="s">
        <v>125</v>
      </c>
      <c r="T108" s="50" t="s">
        <v>46</v>
      </c>
      <c r="U108" s="96"/>
      <c r="V108" s="96"/>
      <c r="W108" s="96"/>
      <c r="X108" s="96"/>
      <c r="Y108" s="96"/>
      <c r="Z108" s="96"/>
      <c r="AA108" s="96"/>
      <c r="AB108" s="96"/>
      <c r="AC108" s="96"/>
      <c r="AD108" s="97">
        <f>SUM(Tabla3[[#This Row],[TOTAL AVANCE CUANTITATIVO ENERO]]+Tabla3[[#This Row],[TOTAL AVANCE CUANTITATIVO FEBRERO]]+Tabla3[[#This Row],[TOTAL AVANCE CUANTITATIVO MARZO]])</f>
        <v>0</v>
      </c>
      <c r="AE108" s="33"/>
      <c r="AF108" s="181"/>
      <c r="AG108" s="160"/>
      <c r="AH108" s="19">
        <v>1</v>
      </c>
    </row>
    <row r="109" spans="1:34" s="19" customFormat="1" ht="135.75" customHeight="1" x14ac:dyDescent="0.35">
      <c r="A109" s="20" t="s">
        <v>30</v>
      </c>
      <c r="B109" s="21" t="s">
        <v>31</v>
      </c>
      <c r="C109" s="21" t="s">
        <v>50</v>
      </c>
      <c r="D109" s="21" t="s">
        <v>330</v>
      </c>
      <c r="E109" s="21" t="s">
        <v>34</v>
      </c>
      <c r="F109" s="21" t="s">
        <v>35</v>
      </c>
      <c r="G109" s="21" t="s">
        <v>320</v>
      </c>
      <c r="H109" s="21" t="s">
        <v>37</v>
      </c>
      <c r="I109" s="3" t="s">
        <v>321</v>
      </c>
      <c r="J109" s="38" t="s">
        <v>39</v>
      </c>
      <c r="K109" s="216" t="s">
        <v>256</v>
      </c>
      <c r="L109" s="210" t="s">
        <v>322</v>
      </c>
      <c r="M109" s="37" t="s">
        <v>339</v>
      </c>
      <c r="N109" s="206" t="s">
        <v>560</v>
      </c>
      <c r="O109" s="37" t="s">
        <v>344</v>
      </c>
      <c r="P109" s="37">
        <v>2</v>
      </c>
      <c r="Q109" s="208">
        <v>0.05</v>
      </c>
      <c r="R109" s="207" t="s">
        <v>345</v>
      </c>
      <c r="S109" s="43" t="s">
        <v>125</v>
      </c>
      <c r="T109" s="50" t="s">
        <v>46</v>
      </c>
      <c r="U109" s="217"/>
      <c r="V109" s="217"/>
      <c r="W109" s="218">
        <v>0</v>
      </c>
      <c r="X109" s="217"/>
      <c r="Y109" s="217"/>
      <c r="Z109" s="218">
        <v>0</v>
      </c>
      <c r="AA109" s="217"/>
      <c r="AB109" s="217"/>
      <c r="AC109" s="219">
        <v>0</v>
      </c>
      <c r="AD109" s="219">
        <f>SUM(Tabla3[[#This Row],[TOTAL AVANCE CUANTITATIVO ENERO]]+Tabla3[[#This Row],[TOTAL AVANCE CUANTITATIVO FEBRERO]]+Tabla3[[#This Row],[TOTAL AVANCE CUANTITATIVO MARZO]])</f>
        <v>0</v>
      </c>
      <c r="AE109" s="33"/>
      <c r="AF109" s="181"/>
      <c r="AG109" s="160"/>
      <c r="AH109" s="19">
        <v>1</v>
      </c>
    </row>
    <row r="110" spans="1:34" s="19" customFormat="1" ht="138.75" customHeight="1" x14ac:dyDescent="0.35">
      <c r="A110" s="20" t="s">
        <v>30</v>
      </c>
      <c r="B110" s="21" t="s">
        <v>31</v>
      </c>
      <c r="C110" s="21" t="s">
        <v>50</v>
      </c>
      <c r="D110" s="21" t="s">
        <v>330</v>
      </c>
      <c r="E110" s="21" t="s">
        <v>34</v>
      </c>
      <c r="F110" s="21" t="s">
        <v>35</v>
      </c>
      <c r="G110" s="21" t="s">
        <v>320</v>
      </c>
      <c r="H110" s="21" t="s">
        <v>37</v>
      </c>
      <c r="I110" s="3" t="s">
        <v>321</v>
      </c>
      <c r="J110" s="38" t="s">
        <v>39</v>
      </c>
      <c r="K110" s="78" t="s">
        <v>102</v>
      </c>
      <c r="L110" s="210" t="s">
        <v>322</v>
      </c>
      <c r="M110" s="37" t="s">
        <v>339</v>
      </c>
      <c r="N110" s="206" t="s">
        <v>560</v>
      </c>
      <c r="O110" s="37" t="s">
        <v>346</v>
      </c>
      <c r="P110" s="37">
        <v>4</v>
      </c>
      <c r="Q110" s="208">
        <v>0.2</v>
      </c>
      <c r="R110" s="220" t="s">
        <v>347</v>
      </c>
      <c r="S110" s="43" t="s">
        <v>49</v>
      </c>
      <c r="T110" s="50" t="s">
        <v>46</v>
      </c>
      <c r="U110" s="96"/>
      <c r="V110" s="96"/>
      <c r="W110" s="96"/>
      <c r="X110" s="96"/>
      <c r="Y110" s="96"/>
      <c r="Z110" s="96"/>
      <c r="AA110" s="96"/>
      <c r="AB110" s="96"/>
      <c r="AC110" s="96"/>
      <c r="AD110" s="97">
        <f>SUM(Tabla3[[#This Row],[TOTAL AVANCE CUANTITATIVO ENERO]]+Tabla3[[#This Row],[TOTAL AVANCE CUANTITATIVO FEBRERO]]+Tabla3[[#This Row],[TOTAL AVANCE CUANTITATIVO MARZO]])</f>
        <v>0</v>
      </c>
      <c r="AE110" s="33"/>
      <c r="AF110" s="181"/>
      <c r="AG110" s="160"/>
      <c r="AH110" s="19">
        <v>1</v>
      </c>
    </row>
    <row r="111" spans="1:34" s="19" customFormat="1" ht="138.75" customHeight="1" x14ac:dyDescent="0.35">
      <c r="A111" s="20" t="s">
        <v>30</v>
      </c>
      <c r="B111" s="21" t="s">
        <v>31</v>
      </c>
      <c r="C111" s="21" t="s">
        <v>50</v>
      </c>
      <c r="D111" s="21" t="s">
        <v>330</v>
      </c>
      <c r="E111" s="21" t="s">
        <v>34</v>
      </c>
      <c r="F111" s="21" t="s">
        <v>35</v>
      </c>
      <c r="G111" s="21" t="s">
        <v>320</v>
      </c>
      <c r="H111" s="21" t="s">
        <v>37</v>
      </c>
      <c r="I111" s="3" t="s">
        <v>321</v>
      </c>
      <c r="J111" s="38" t="s">
        <v>39</v>
      </c>
      <c r="K111" s="78" t="s">
        <v>102</v>
      </c>
      <c r="L111" s="210" t="s">
        <v>322</v>
      </c>
      <c r="M111" s="37" t="s">
        <v>339</v>
      </c>
      <c r="N111" s="206" t="s">
        <v>560</v>
      </c>
      <c r="O111" s="37" t="s">
        <v>348</v>
      </c>
      <c r="P111" s="37">
        <v>10</v>
      </c>
      <c r="Q111" s="208">
        <v>0.25</v>
      </c>
      <c r="R111" s="37" t="s">
        <v>349</v>
      </c>
      <c r="S111" s="43" t="s">
        <v>49</v>
      </c>
      <c r="T111" s="50" t="s">
        <v>46</v>
      </c>
      <c r="U111" s="96"/>
      <c r="V111" s="96"/>
      <c r="W111" s="96"/>
      <c r="X111" s="96"/>
      <c r="Y111" s="96"/>
      <c r="Z111" s="96"/>
      <c r="AA111" s="96"/>
      <c r="AB111" s="96"/>
      <c r="AC111" s="96"/>
      <c r="AD111" s="97">
        <f>SUM(Tabla3[[#This Row],[TOTAL AVANCE CUANTITATIVO ENERO]]+Tabla3[[#This Row],[TOTAL AVANCE CUANTITATIVO FEBRERO]]+Tabla3[[#This Row],[TOTAL AVANCE CUANTITATIVO MARZO]])</f>
        <v>0</v>
      </c>
      <c r="AE111" s="33"/>
      <c r="AF111" s="181"/>
      <c r="AG111" s="160"/>
      <c r="AH111" s="19">
        <v>1</v>
      </c>
    </row>
    <row r="112" spans="1:34" s="19" customFormat="1" ht="138.75" customHeight="1" x14ac:dyDescent="0.35">
      <c r="A112" s="20" t="s">
        <v>30</v>
      </c>
      <c r="B112" s="21" t="s">
        <v>31</v>
      </c>
      <c r="C112" s="21" t="s">
        <v>50</v>
      </c>
      <c r="D112" s="21" t="s">
        <v>330</v>
      </c>
      <c r="E112" s="21" t="s">
        <v>34</v>
      </c>
      <c r="F112" s="21" t="s">
        <v>35</v>
      </c>
      <c r="G112" s="21" t="s">
        <v>320</v>
      </c>
      <c r="H112" s="21" t="s">
        <v>37</v>
      </c>
      <c r="I112" s="3" t="s">
        <v>321</v>
      </c>
      <c r="J112" s="38" t="s">
        <v>39</v>
      </c>
      <c r="K112" s="78" t="s">
        <v>102</v>
      </c>
      <c r="L112" s="210" t="s">
        <v>322</v>
      </c>
      <c r="M112" s="37" t="s">
        <v>339</v>
      </c>
      <c r="N112" s="47">
        <v>19</v>
      </c>
      <c r="O112" s="49" t="s">
        <v>350</v>
      </c>
      <c r="P112" s="49">
        <v>5</v>
      </c>
      <c r="Q112" s="81">
        <v>0.3</v>
      </c>
      <c r="R112" s="49" t="s">
        <v>338</v>
      </c>
      <c r="S112" s="43" t="s">
        <v>49</v>
      </c>
      <c r="T112" s="50" t="s">
        <v>46</v>
      </c>
      <c r="U112" s="221" t="s">
        <v>157</v>
      </c>
      <c r="V112" s="99"/>
      <c r="W112" s="100">
        <v>0</v>
      </c>
      <c r="X112" s="221" t="s">
        <v>157</v>
      </c>
      <c r="Y112" s="99"/>
      <c r="Z112" s="100">
        <v>0</v>
      </c>
      <c r="AA112" s="101" t="s">
        <v>351</v>
      </c>
      <c r="AB112" s="99"/>
      <c r="AC112" s="102">
        <v>0</v>
      </c>
      <c r="AD112" s="102">
        <f>SUM(Tabla3[[#This Row],[TOTAL AVANCE CUANTITATIVO ENERO]]+Tabla3[[#This Row],[TOTAL AVANCE CUANTITATIVO FEBRERO]]+Tabla3[[#This Row],[TOTAL AVANCE CUANTITATIVO MARZO]])</f>
        <v>0</v>
      </c>
      <c r="AE112" s="33"/>
      <c r="AF112" s="181"/>
      <c r="AG112" s="160"/>
      <c r="AH112" s="19">
        <v>1</v>
      </c>
    </row>
    <row r="113" spans="1:34" s="19" customFormat="1" ht="138.75" customHeight="1" x14ac:dyDescent="0.35">
      <c r="A113" s="20" t="s">
        <v>30</v>
      </c>
      <c r="B113" s="21" t="s">
        <v>31</v>
      </c>
      <c r="C113" s="21" t="s">
        <v>50</v>
      </c>
      <c r="D113" s="21" t="s">
        <v>330</v>
      </c>
      <c r="E113" s="21" t="s">
        <v>34</v>
      </c>
      <c r="F113" s="21" t="s">
        <v>35</v>
      </c>
      <c r="G113" s="21" t="s">
        <v>320</v>
      </c>
      <c r="H113" s="21" t="s">
        <v>37</v>
      </c>
      <c r="I113" s="3" t="s">
        <v>321</v>
      </c>
      <c r="J113" s="38" t="s">
        <v>39</v>
      </c>
      <c r="K113" s="24" t="s">
        <v>40</v>
      </c>
      <c r="L113" s="210" t="s">
        <v>322</v>
      </c>
      <c r="M113" s="37" t="s">
        <v>339</v>
      </c>
      <c r="N113" s="206" t="s">
        <v>560</v>
      </c>
      <c r="O113" s="37" t="s">
        <v>352</v>
      </c>
      <c r="P113" s="206">
        <v>2</v>
      </c>
      <c r="Q113" s="208">
        <v>0.05</v>
      </c>
      <c r="R113" s="220" t="s">
        <v>341</v>
      </c>
      <c r="S113" s="43" t="s">
        <v>125</v>
      </c>
      <c r="T113" s="50" t="s">
        <v>46</v>
      </c>
      <c r="U113" s="96"/>
      <c r="V113" s="96"/>
      <c r="W113" s="96"/>
      <c r="X113" s="96"/>
      <c r="Y113" s="96"/>
      <c r="Z113" s="96"/>
      <c r="AA113" s="96"/>
      <c r="AB113" s="96"/>
      <c r="AC113" s="96"/>
      <c r="AD113" s="97">
        <f>SUM(Tabla3[[#This Row],[TOTAL AVANCE CUANTITATIVO ENERO]]+Tabla3[[#This Row],[TOTAL AVANCE CUANTITATIVO FEBRERO]]+Tabla3[[#This Row],[TOTAL AVANCE CUANTITATIVO MARZO]])</f>
        <v>0</v>
      </c>
      <c r="AE113" s="33"/>
      <c r="AF113" s="181"/>
      <c r="AG113" s="160"/>
      <c r="AH113" s="19">
        <v>1</v>
      </c>
    </row>
    <row r="114" spans="1:34" s="19" customFormat="1" ht="147.75" customHeight="1" x14ac:dyDescent="0.35">
      <c r="A114" s="20" t="s">
        <v>30</v>
      </c>
      <c r="B114" s="21" t="s">
        <v>31</v>
      </c>
      <c r="C114" s="21" t="s">
        <v>50</v>
      </c>
      <c r="D114" s="21" t="s">
        <v>330</v>
      </c>
      <c r="E114" s="21" t="s">
        <v>34</v>
      </c>
      <c r="F114" s="21" t="s">
        <v>35</v>
      </c>
      <c r="G114" s="21" t="s">
        <v>320</v>
      </c>
      <c r="H114" s="21" t="s">
        <v>37</v>
      </c>
      <c r="I114" s="3" t="s">
        <v>321</v>
      </c>
      <c r="J114" s="38" t="s">
        <v>39</v>
      </c>
      <c r="K114" s="78" t="s">
        <v>285</v>
      </c>
      <c r="L114" s="210" t="s">
        <v>322</v>
      </c>
      <c r="M114" s="37" t="s">
        <v>339</v>
      </c>
      <c r="N114" s="206" t="s">
        <v>560</v>
      </c>
      <c r="O114" s="37" t="s">
        <v>353</v>
      </c>
      <c r="P114" s="37">
        <v>2</v>
      </c>
      <c r="Q114" s="208">
        <v>0.05</v>
      </c>
      <c r="R114" s="220" t="s">
        <v>341</v>
      </c>
      <c r="S114" s="43" t="s">
        <v>125</v>
      </c>
      <c r="T114" s="50" t="s">
        <v>46</v>
      </c>
      <c r="U114" s="96"/>
      <c r="V114" s="96"/>
      <c r="W114" s="96"/>
      <c r="X114" s="96"/>
      <c r="Y114" s="96"/>
      <c r="Z114" s="96"/>
      <c r="AA114" s="96"/>
      <c r="AB114" s="96"/>
      <c r="AC114" s="96"/>
      <c r="AD114" s="97">
        <f>SUM(Tabla3[[#This Row],[TOTAL AVANCE CUANTITATIVO ENERO]]+Tabla3[[#This Row],[TOTAL AVANCE CUANTITATIVO FEBRERO]]+Tabla3[[#This Row],[TOTAL AVANCE CUANTITATIVO MARZO]])</f>
        <v>0</v>
      </c>
      <c r="AE114" s="33"/>
      <c r="AF114" s="181"/>
      <c r="AG114" s="160"/>
      <c r="AH114" s="19">
        <v>1</v>
      </c>
    </row>
    <row r="115" spans="1:34" s="33" customFormat="1" ht="125.25" customHeight="1" x14ac:dyDescent="0.35">
      <c r="A115" s="66" t="s">
        <v>89</v>
      </c>
      <c r="B115" s="21" t="s">
        <v>90</v>
      </c>
      <c r="C115" s="21" t="s">
        <v>91</v>
      </c>
      <c r="D115" s="21" t="s">
        <v>92</v>
      </c>
      <c r="E115" s="67" t="s">
        <v>93</v>
      </c>
      <c r="F115" s="68" t="s">
        <v>94</v>
      </c>
      <c r="G115" s="21" t="s">
        <v>354</v>
      </c>
      <c r="H115" s="21" t="s">
        <v>96</v>
      </c>
      <c r="I115" s="3" t="s">
        <v>355</v>
      </c>
      <c r="J115" s="222" t="s">
        <v>356</v>
      </c>
      <c r="K115" s="153" t="s">
        <v>357</v>
      </c>
      <c r="L115" s="223" t="s">
        <v>358</v>
      </c>
      <c r="M115" s="224" t="s">
        <v>359</v>
      </c>
      <c r="N115" s="225">
        <v>1</v>
      </c>
      <c r="O115" s="49" t="s">
        <v>360</v>
      </c>
      <c r="P115" s="225">
        <v>1</v>
      </c>
      <c r="Q115" s="81">
        <v>0.8</v>
      </c>
      <c r="R115" s="49" t="s">
        <v>361</v>
      </c>
      <c r="S115" s="43" t="s">
        <v>49</v>
      </c>
      <c r="T115" s="50" t="s">
        <v>78</v>
      </c>
      <c r="U115" s="99"/>
      <c r="V115" s="99"/>
      <c r="W115" s="99"/>
      <c r="X115" s="99"/>
      <c r="Y115" s="99"/>
      <c r="Z115" s="99"/>
      <c r="AA115" s="99"/>
      <c r="AB115" s="99"/>
      <c r="AC115" s="102">
        <v>0</v>
      </c>
      <c r="AD115" s="102">
        <f>SUM(Tabla3[[#This Row],[TOTAL AVANCE CUANTITATIVO ENERO]]+Tabla3[[#This Row],[TOTAL AVANCE CUANTITATIVO FEBRERO]]+Tabla3[[#This Row],[TOTAL AVANCE CUANTITATIVO MARZO]])</f>
        <v>0</v>
      </c>
      <c r="AF115" s="226" t="s">
        <v>359</v>
      </c>
      <c r="AG115" s="227">
        <f>SUM(Q115:Q116)</f>
        <v>1</v>
      </c>
      <c r="AH115" s="19">
        <v>1</v>
      </c>
    </row>
    <row r="116" spans="1:34" s="33" customFormat="1" ht="125.25" customHeight="1" x14ac:dyDescent="0.35">
      <c r="A116" s="66" t="s">
        <v>89</v>
      </c>
      <c r="B116" s="21" t="s">
        <v>90</v>
      </c>
      <c r="C116" s="21" t="s">
        <v>91</v>
      </c>
      <c r="D116" s="21" t="s">
        <v>92</v>
      </c>
      <c r="E116" s="67" t="s">
        <v>93</v>
      </c>
      <c r="F116" s="68" t="s">
        <v>94</v>
      </c>
      <c r="G116" s="21" t="s">
        <v>354</v>
      </c>
      <c r="H116" s="21" t="s">
        <v>96</v>
      </c>
      <c r="I116" s="3" t="s">
        <v>355</v>
      </c>
      <c r="J116" s="222" t="s">
        <v>356</v>
      </c>
      <c r="K116" s="153" t="s">
        <v>357</v>
      </c>
      <c r="L116" s="223" t="s">
        <v>358</v>
      </c>
      <c r="M116" s="224" t="s">
        <v>359</v>
      </c>
      <c r="N116" s="228" t="s">
        <v>560</v>
      </c>
      <c r="O116" s="224" t="s">
        <v>362</v>
      </c>
      <c r="P116" s="229">
        <v>1</v>
      </c>
      <c r="Q116" s="230">
        <v>0.2</v>
      </c>
      <c r="R116" s="224" t="s">
        <v>363</v>
      </c>
      <c r="S116" s="64" t="s">
        <v>88</v>
      </c>
      <c r="T116" s="74" t="s">
        <v>46</v>
      </c>
      <c r="U116" s="96"/>
      <c r="V116" s="96"/>
      <c r="W116" s="96"/>
      <c r="X116" s="96"/>
      <c r="Y116" s="96"/>
      <c r="Z116" s="96"/>
      <c r="AA116" s="96"/>
      <c r="AB116" s="96"/>
      <c r="AC116" s="96"/>
      <c r="AD116" s="97">
        <f>SUM(Tabla3[[#This Row],[TOTAL AVANCE CUANTITATIVO ENERO]]+Tabla3[[#This Row],[TOTAL AVANCE CUANTITATIVO FEBRERO]]+Tabla3[[#This Row],[TOTAL AVANCE CUANTITATIVO MARZO]])</f>
        <v>0</v>
      </c>
      <c r="AF116" s="226"/>
      <c r="AG116" s="231"/>
      <c r="AH116" s="19">
        <v>1</v>
      </c>
    </row>
    <row r="117" spans="1:34" s="33" customFormat="1" ht="125.25" customHeight="1" x14ac:dyDescent="0.35">
      <c r="A117" s="66" t="s">
        <v>89</v>
      </c>
      <c r="B117" s="21" t="s">
        <v>90</v>
      </c>
      <c r="C117" s="21" t="s">
        <v>91</v>
      </c>
      <c r="D117" s="21" t="s">
        <v>92</v>
      </c>
      <c r="E117" s="67" t="s">
        <v>93</v>
      </c>
      <c r="F117" s="68" t="s">
        <v>94</v>
      </c>
      <c r="G117" s="21" t="s">
        <v>354</v>
      </c>
      <c r="H117" s="21" t="s">
        <v>96</v>
      </c>
      <c r="I117" s="69" t="s">
        <v>97</v>
      </c>
      <c r="J117" s="222" t="s">
        <v>356</v>
      </c>
      <c r="K117" s="153" t="s">
        <v>357</v>
      </c>
      <c r="L117" s="49" t="s">
        <v>98</v>
      </c>
      <c r="M117" s="70" t="s">
        <v>99</v>
      </c>
      <c r="N117" s="195" t="s">
        <v>560</v>
      </c>
      <c r="O117" s="70" t="s">
        <v>316</v>
      </c>
      <c r="P117" s="195">
        <v>1</v>
      </c>
      <c r="Q117" s="73">
        <v>1.25</v>
      </c>
      <c r="R117" s="232" t="s">
        <v>317</v>
      </c>
      <c r="S117" s="64" t="s">
        <v>49</v>
      </c>
      <c r="T117" s="74" t="s">
        <v>46</v>
      </c>
      <c r="U117" s="96"/>
      <c r="V117" s="96"/>
      <c r="W117" s="96"/>
      <c r="X117" s="96"/>
      <c r="Y117" s="96"/>
      <c r="Z117" s="96"/>
      <c r="AA117" s="96"/>
      <c r="AB117" s="96"/>
      <c r="AC117" s="96"/>
      <c r="AD117" s="97">
        <f>SUM(Tabla3[[#This Row],[TOTAL AVANCE CUANTITATIVO ENERO]]+Tabla3[[#This Row],[TOTAL AVANCE CUANTITATIVO FEBRERO]]+Tabla3[[#This Row],[TOTAL AVANCE CUANTITATIVO MARZO]])</f>
        <v>0</v>
      </c>
      <c r="AF117" s="233"/>
      <c r="AG117" s="198"/>
      <c r="AH117" s="19">
        <v>11</v>
      </c>
    </row>
    <row r="118" spans="1:34" s="33" customFormat="1" ht="125.25" customHeight="1" x14ac:dyDescent="0.35">
      <c r="A118" s="66" t="s">
        <v>89</v>
      </c>
      <c r="B118" s="21" t="s">
        <v>90</v>
      </c>
      <c r="C118" s="21" t="s">
        <v>91</v>
      </c>
      <c r="D118" s="21" t="s">
        <v>92</v>
      </c>
      <c r="E118" s="67" t="s">
        <v>93</v>
      </c>
      <c r="F118" s="68" t="s">
        <v>94</v>
      </c>
      <c r="G118" s="21" t="s">
        <v>354</v>
      </c>
      <c r="H118" s="21" t="s">
        <v>96</v>
      </c>
      <c r="I118" s="69" t="s">
        <v>97</v>
      </c>
      <c r="J118" s="222" t="s">
        <v>356</v>
      </c>
      <c r="K118" s="153" t="s">
        <v>357</v>
      </c>
      <c r="L118" s="49" t="s">
        <v>98</v>
      </c>
      <c r="M118" s="70" t="s">
        <v>99</v>
      </c>
      <c r="N118" s="195" t="s">
        <v>560</v>
      </c>
      <c r="O118" s="21" t="s">
        <v>364</v>
      </c>
      <c r="P118" s="195">
        <v>1</v>
      </c>
      <c r="Q118" s="73">
        <v>1.25</v>
      </c>
      <c r="R118" s="21" t="s">
        <v>319</v>
      </c>
      <c r="S118" s="43" t="s">
        <v>88</v>
      </c>
      <c r="T118" s="50" t="s">
        <v>307</v>
      </c>
      <c r="U118" s="96"/>
      <c r="V118" s="96"/>
      <c r="W118" s="96"/>
      <c r="X118" s="96"/>
      <c r="Y118" s="96"/>
      <c r="Z118" s="96"/>
      <c r="AA118" s="96"/>
      <c r="AB118" s="96"/>
      <c r="AC118" s="96"/>
      <c r="AD118" s="97">
        <f>SUM(Tabla3[[#This Row],[TOTAL AVANCE CUANTITATIVO ENERO]]+Tabla3[[#This Row],[TOTAL AVANCE CUANTITATIVO FEBRERO]]+Tabla3[[#This Row],[TOTAL AVANCE CUANTITATIVO MARZO]])</f>
        <v>0</v>
      </c>
      <c r="AF118" s="233"/>
      <c r="AG118" s="198"/>
      <c r="AH118" s="19">
        <v>12</v>
      </c>
    </row>
    <row r="119" spans="1:34" s="33" customFormat="1" ht="125.25" customHeight="1" x14ac:dyDescent="0.35">
      <c r="A119" s="66" t="s">
        <v>89</v>
      </c>
      <c r="B119" s="21" t="s">
        <v>90</v>
      </c>
      <c r="C119" s="21" t="s">
        <v>91</v>
      </c>
      <c r="D119" s="21" t="s">
        <v>92</v>
      </c>
      <c r="E119" s="67" t="s">
        <v>93</v>
      </c>
      <c r="F119" s="68" t="s">
        <v>94</v>
      </c>
      <c r="G119" s="21" t="s">
        <v>95</v>
      </c>
      <c r="H119" s="21" t="s">
        <v>96</v>
      </c>
      <c r="I119" s="69" t="s">
        <v>97</v>
      </c>
      <c r="J119" s="222" t="s">
        <v>356</v>
      </c>
      <c r="K119" s="153" t="s">
        <v>357</v>
      </c>
      <c r="L119" s="49" t="s">
        <v>98</v>
      </c>
      <c r="M119" s="70" t="s">
        <v>99</v>
      </c>
      <c r="N119" s="21" t="s">
        <v>560</v>
      </c>
      <c r="O119" s="70" t="s">
        <v>365</v>
      </c>
      <c r="P119" s="72">
        <v>4</v>
      </c>
      <c r="Q119" s="73">
        <v>1.25</v>
      </c>
      <c r="R119" s="70" t="s">
        <v>210</v>
      </c>
      <c r="S119" s="43" t="s">
        <v>49</v>
      </c>
      <c r="T119" s="50" t="s">
        <v>46</v>
      </c>
      <c r="U119" s="96"/>
      <c r="V119" s="96"/>
      <c r="W119" s="96"/>
      <c r="X119" s="96"/>
      <c r="Y119" s="96"/>
      <c r="Z119" s="96"/>
      <c r="AA119" s="96"/>
      <c r="AB119" s="96"/>
      <c r="AC119" s="96"/>
      <c r="AD119" s="97">
        <f>SUM(Tabla3[[#This Row],[TOTAL AVANCE CUANTITATIVO ENERO]]+Tabla3[[#This Row],[TOTAL AVANCE CUANTITATIVO FEBRERO]]+Tabla3[[#This Row],[TOTAL AVANCE CUANTITATIVO MARZO]])</f>
        <v>0</v>
      </c>
      <c r="AF119" s="233"/>
      <c r="AG119" s="198"/>
      <c r="AH119" s="19">
        <v>13</v>
      </c>
    </row>
    <row r="120" spans="1:34" s="33" customFormat="1" ht="125.25" customHeight="1" x14ac:dyDescent="0.35">
      <c r="A120" s="66" t="s">
        <v>89</v>
      </c>
      <c r="B120" s="21" t="s">
        <v>90</v>
      </c>
      <c r="C120" s="21" t="s">
        <v>91</v>
      </c>
      <c r="D120" s="21" t="s">
        <v>92</v>
      </c>
      <c r="E120" s="67" t="s">
        <v>93</v>
      </c>
      <c r="F120" s="68" t="s">
        <v>94</v>
      </c>
      <c r="G120" s="21" t="s">
        <v>95</v>
      </c>
      <c r="H120" s="21" t="s">
        <v>96</v>
      </c>
      <c r="I120" s="69" t="s">
        <v>97</v>
      </c>
      <c r="J120" s="222" t="s">
        <v>356</v>
      </c>
      <c r="K120" s="153" t="s">
        <v>357</v>
      </c>
      <c r="L120" s="49" t="s">
        <v>98</v>
      </c>
      <c r="M120" s="70" t="s">
        <v>99</v>
      </c>
      <c r="N120" s="21" t="s">
        <v>560</v>
      </c>
      <c r="O120" s="234" t="s">
        <v>366</v>
      </c>
      <c r="P120" s="72">
        <v>4</v>
      </c>
      <c r="Q120" s="73">
        <v>1.25</v>
      </c>
      <c r="R120" s="70" t="s">
        <v>367</v>
      </c>
      <c r="S120" s="43" t="s">
        <v>49</v>
      </c>
      <c r="T120" s="50" t="s">
        <v>53</v>
      </c>
      <c r="U120" s="96"/>
      <c r="V120" s="96"/>
      <c r="W120" s="96"/>
      <c r="X120" s="96"/>
      <c r="Y120" s="96"/>
      <c r="Z120" s="96"/>
      <c r="AA120" s="96"/>
      <c r="AB120" s="96"/>
      <c r="AC120" s="96"/>
      <c r="AD120" s="97">
        <f>SUM(Tabla3[[#This Row],[TOTAL AVANCE CUANTITATIVO ENERO]]+Tabla3[[#This Row],[TOTAL AVANCE CUANTITATIVO FEBRERO]]+Tabla3[[#This Row],[TOTAL AVANCE CUANTITATIVO MARZO]])</f>
        <v>0</v>
      </c>
      <c r="AF120" s="233"/>
      <c r="AG120" s="198"/>
      <c r="AH120" s="19">
        <v>14</v>
      </c>
    </row>
    <row r="121" spans="1:34" s="33" customFormat="1" ht="125.25" customHeight="1" thickBot="1" x14ac:dyDescent="0.4">
      <c r="A121" s="66" t="s">
        <v>89</v>
      </c>
      <c r="B121" s="21" t="s">
        <v>90</v>
      </c>
      <c r="C121" s="21" t="s">
        <v>91</v>
      </c>
      <c r="D121" s="21" t="s">
        <v>92</v>
      </c>
      <c r="E121" s="67" t="s">
        <v>93</v>
      </c>
      <c r="F121" s="68" t="s">
        <v>94</v>
      </c>
      <c r="G121" s="21" t="s">
        <v>95</v>
      </c>
      <c r="H121" s="21" t="s">
        <v>96</v>
      </c>
      <c r="I121" s="69" t="s">
        <v>97</v>
      </c>
      <c r="J121" s="222" t="s">
        <v>356</v>
      </c>
      <c r="K121" s="153" t="s">
        <v>357</v>
      </c>
      <c r="L121" s="49" t="s">
        <v>98</v>
      </c>
      <c r="M121" s="70" t="s">
        <v>99</v>
      </c>
      <c r="N121" s="21" t="s">
        <v>560</v>
      </c>
      <c r="O121" s="70" t="s">
        <v>368</v>
      </c>
      <c r="P121" s="72">
        <v>72</v>
      </c>
      <c r="Q121" s="73">
        <v>1.25</v>
      </c>
      <c r="R121" s="70" t="s">
        <v>369</v>
      </c>
      <c r="S121" s="43" t="s">
        <v>49</v>
      </c>
      <c r="T121" s="50" t="s">
        <v>46</v>
      </c>
      <c r="U121" s="96"/>
      <c r="V121" s="96"/>
      <c r="W121" s="96"/>
      <c r="X121" s="96"/>
      <c r="Y121" s="96"/>
      <c r="Z121" s="96"/>
      <c r="AA121" s="96"/>
      <c r="AB121" s="96"/>
      <c r="AC121" s="96"/>
      <c r="AD121" s="97">
        <f>SUM(Tabla3[[#This Row],[TOTAL AVANCE CUANTITATIVO ENERO]]+Tabla3[[#This Row],[TOTAL AVANCE CUANTITATIVO FEBRERO]]+Tabla3[[#This Row],[TOTAL AVANCE CUANTITATIVO MARZO]])</f>
        <v>0</v>
      </c>
      <c r="AF121" s="233"/>
      <c r="AG121" s="198"/>
      <c r="AH121" s="19">
        <v>15</v>
      </c>
    </row>
    <row r="122" spans="1:34" s="33" customFormat="1" ht="125.25" customHeight="1" thickBot="1" x14ac:dyDescent="0.4">
      <c r="A122" s="66" t="s">
        <v>89</v>
      </c>
      <c r="B122" s="21" t="s">
        <v>90</v>
      </c>
      <c r="C122" s="21" t="s">
        <v>91</v>
      </c>
      <c r="D122" s="21" t="s">
        <v>92</v>
      </c>
      <c r="E122" s="67" t="s">
        <v>93</v>
      </c>
      <c r="F122" s="68" t="s">
        <v>94</v>
      </c>
      <c r="G122" s="21" t="s">
        <v>95</v>
      </c>
      <c r="H122" s="21" t="s">
        <v>96</v>
      </c>
      <c r="I122" s="69" t="s">
        <v>97</v>
      </c>
      <c r="J122" s="222" t="s">
        <v>356</v>
      </c>
      <c r="K122" s="153" t="s">
        <v>357</v>
      </c>
      <c r="L122" s="49" t="s">
        <v>98</v>
      </c>
      <c r="M122" s="70" t="s">
        <v>99</v>
      </c>
      <c r="N122" s="21" t="s">
        <v>560</v>
      </c>
      <c r="O122" s="235" t="s">
        <v>100</v>
      </c>
      <c r="P122" s="72">
        <v>4</v>
      </c>
      <c r="Q122" s="73">
        <v>1.25</v>
      </c>
      <c r="R122" s="235" t="s">
        <v>370</v>
      </c>
      <c r="S122" s="43" t="s">
        <v>49</v>
      </c>
      <c r="T122" s="50" t="s">
        <v>46</v>
      </c>
      <c r="U122" s="96"/>
      <c r="V122" s="96"/>
      <c r="W122" s="96"/>
      <c r="X122" s="96"/>
      <c r="Y122" s="96"/>
      <c r="Z122" s="96"/>
      <c r="AA122" s="96"/>
      <c r="AB122" s="96"/>
      <c r="AC122" s="96"/>
      <c r="AD122" s="97">
        <f>SUM(Tabla3[[#This Row],[TOTAL AVANCE CUANTITATIVO ENERO]]+Tabla3[[#This Row],[TOTAL AVANCE CUANTITATIVO FEBRERO]]+Tabla3[[#This Row],[TOTAL AVANCE CUANTITATIVO MARZO]])</f>
        <v>0</v>
      </c>
      <c r="AF122" s="149">
        <v>7</v>
      </c>
      <c r="AG122" s="198"/>
      <c r="AH122" s="19">
        <v>16</v>
      </c>
    </row>
    <row r="123" spans="1:34" s="33" customFormat="1" ht="125.25" customHeight="1" x14ac:dyDescent="0.35">
      <c r="A123" s="66" t="s">
        <v>89</v>
      </c>
      <c r="B123" s="21" t="s">
        <v>90</v>
      </c>
      <c r="C123" s="21" t="s">
        <v>91</v>
      </c>
      <c r="D123" s="21" t="s">
        <v>92</v>
      </c>
      <c r="E123" s="67" t="s">
        <v>93</v>
      </c>
      <c r="F123" s="68" t="s">
        <v>94</v>
      </c>
      <c r="G123" s="21" t="s">
        <v>95</v>
      </c>
      <c r="H123" s="21" t="s">
        <v>96</v>
      </c>
      <c r="I123" s="69" t="s">
        <v>97</v>
      </c>
      <c r="J123" s="38" t="s">
        <v>371</v>
      </c>
      <c r="K123" s="153" t="s">
        <v>372</v>
      </c>
      <c r="L123" s="49" t="s">
        <v>98</v>
      </c>
      <c r="M123" s="70" t="s">
        <v>99</v>
      </c>
      <c r="N123" s="21" t="s">
        <v>560</v>
      </c>
      <c r="O123" s="235" t="s">
        <v>373</v>
      </c>
      <c r="P123" s="72">
        <v>1</v>
      </c>
      <c r="Q123" s="73">
        <v>1.25</v>
      </c>
      <c r="R123" s="235" t="s">
        <v>374</v>
      </c>
      <c r="S123" s="43" t="s">
        <v>128</v>
      </c>
      <c r="T123" s="50" t="s">
        <v>307</v>
      </c>
      <c r="U123" s="105"/>
      <c r="V123" s="105"/>
      <c r="W123" s="105"/>
      <c r="X123" s="105"/>
      <c r="Y123" s="105"/>
      <c r="Z123" s="105"/>
      <c r="AA123" s="105"/>
      <c r="AB123" s="105"/>
      <c r="AC123" s="105"/>
      <c r="AD123" s="106">
        <f>SUM(Tabla3[[#This Row],[TOTAL AVANCE CUANTITATIVO ENERO]]+Tabla3[[#This Row],[TOTAL AVANCE CUANTITATIVO FEBRERO]]+Tabla3[[#This Row],[TOTAL AVANCE CUANTITATIVO MARZO]])</f>
        <v>0</v>
      </c>
      <c r="AF123" s="233"/>
      <c r="AG123" s="198"/>
      <c r="AH123" s="19">
        <v>17</v>
      </c>
    </row>
    <row r="124" spans="1:34" s="33" customFormat="1" ht="125.25" customHeight="1" x14ac:dyDescent="0.35">
      <c r="A124" s="66" t="s">
        <v>89</v>
      </c>
      <c r="B124" s="21" t="s">
        <v>90</v>
      </c>
      <c r="C124" s="21" t="s">
        <v>91</v>
      </c>
      <c r="D124" s="21" t="s">
        <v>92</v>
      </c>
      <c r="E124" s="67" t="s">
        <v>93</v>
      </c>
      <c r="F124" s="68" t="s">
        <v>94</v>
      </c>
      <c r="G124" s="21" t="s">
        <v>95</v>
      </c>
      <c r="H124" s="21" t="s">
        <v>96</v>
      </c>
      <c r="I124" s="69" t="s">
        <v>97</v>
      </c>
      <c r="J124" s="38" t="s">
        <v>371</v>
      </c>
      <c r="K124" s="153" t="s">
        <v>372</v>
      </c>
      <c r="L124" s="49" t="s">
        <v>98</v>
      </c>
      <c r="M124" s="70" t="s">
        <v>99</v>
      </c>
      <c r="N124" s="21" t="s">
        <v>560</v>
      </c>
      <c r="O124" s="235" t="s">
        <v>375</v>
      </c>
      <c r="P124" s="72">
        <v>1</v>
      </c>
      <c r="Q124" s="73">
        <v>1.25</v>
      </c>
      <c r="R124" s="235" t="s">
        <v>376</v>
      </c>
      <c r="S124" s="43" t="s">
        <v>88</v>
      </c>
      <c r="T124" s="50" t="s">
        <v>198</v>
      </c>
      <c r="U124" s="96"/>
      <c r="V124" s="96"/>
      <c r="W124" s="96"/>
      <c r="X124" s="96"/>
      <c r="Y124" s="96"/>
      <c r="Z124" s="96"/>
      <c r="AA124" s="96"/>
      <c r="AB124" s="96"/>
      <c r="AC124" s="96"/>
      <c r="AD124" s="97">
        <f>SUM(Tabla3[[#This Row],[TOTAL AVANCE CUANTITATIVO ENERO]]+Tabla3[[#This Row],[TOTAL AVANCE CUANTITATIVO FEBRERO]]+Tabla3[[#This Row],[TOTAL AVANCE CUANTITATIVO MARZO]])</f>
        <v>0</v>
      </c>
      <c r="AF124" s="233"/>
      <c r="AG124" s="198"/>
      <c r="AH124" s="19">
        <v>18</v>
      </c>
    </row>
    <row r="125" spans="1:34" s="33" customFormat="1" ht="174.75" customHeight="1" x14ac:dyDescent="0.35">
      <c r="A125" s="66" t="s">
        <v>89</v>
      </c>
      <c r="B125" s="21" t="s">
        <v>90</v>
      </c>
      <c r="C125" s="21" t="s">
        <v>91</v>
      </c>
      <c r="D125" s="21" t="s">
        <v>92</v>
      </c>
      <c r="E125" s="67" t="s">
        <v>93</v>
      </c>
      <c r="F125" s="68" t="s">
        <v>94</v>
      </c>
      <c r="G125" s="21" t="s">
        <v>95</v>
      </c>
      <c r="H125" s="21" t="s">
        <v>96</v>
      </c>
      <c r="I125" s="69" t="s">
        <v>97</v>
      </c>
      <c r="J125" s="38" t="s">
        <v>371</v>
      </c>
      <c r="K125" s="153" t="s">
        <v>372</v>
      </c>
      <c r="L125" s="49" t="s">
        <v>98</v>
      </c>
      <c r="M125" s="70" t="s">
        <v>99</v>
      </c>
      <c r="N125" s="21" t="s">
        <v>560</v>
      </c>
      <c r="O125" s="21" t="s">
        <v>377</v>
      </c>
      <c r="P125" s="72">
        <v>1</v>
      </c>
      <c r="Q125" s="73">
        <v>1.25</v>
      </c>
      <c r="R125" s="70" t="s">
        <v>378</v>
      </c>
      <c r="S125" s="43" t="s">
        <v>88</v>
      </c>
      <c r="T125" s="50" t="s">
        <v>379</v>
      </c>
      <c r="U125" s="96"/>
      <c r="V125" s="96"/>
      <c r="W125" s="96"/>
      <c r="X125" s="96"/>
      <c r="Y125" s="96"/>
      <c r="Z125" s="96"/>
      <c r="AA125" s="96"/>
      <c r="AB125" s="96"/>
      <c r="AC125" s="96"/>
      <c r="AD125" s="97">
        <f>SUM(Tabla3[[#This Row],[TOTAL AVANCE CUANTITATIVO ENERO]]+Tabla3[[#This Row],[TOTAL AVANCE CUANTITATIVO FEBRERO]]+Tabla3[[#This Row],[TOTAL AVANCE CUANTITATIVO MARZO]])</f>
        <v>0</v>
      </c>
      <c r="AF125" s="233"/>
      <c r="AG125" s="198"/>
      <c r="AH125" s="19">
        <v>19</v>
      </c>
    </row>
    <row r="126" spans="1:34" s="33" customFormat="1" ht="125.25" customHeight="1" x14ac:dyDescent="0.35">
      <c r="A126" s="66" t="s">
        <v>89</v>
      </c>
      <c r="B126" s="21" t="s">
        <v>90</v>
      </c>
      <c r="C126" s="21" t="s">
        <v>91</v>
      </c>
      <c r="D126" s="21" t="s">
        <v>92</v>
      </c>
      <c r="E126" s="67" t="s">
        <v>93</v>
      </c>
      <c r="F126" s="68" t="s">
        <v>94</v>
      </c>
      <c r="G126" s="21" t="s">
        <v>95</v>
      </c>
      <c r="H126" s="21" t="s">
        <v>96</v>
      </c>
      <c r="I126" s="69" t="s">
        <v>97</v>
      </c>
      <c r="J126" s="38" t="s">
        <v>371</v>
      </c>
      <c r="K126" s="153" t="s">
        <v>372</v>
      </c>
      <c r="L126" s="49" t="s">
        <v>98</v>
      </c>
      <c r="M126" s="70" t="s">
        <v>99</v>
      </c>
      <c r="N126" s="21" t="s">
        <v>560</v>
      </c>
      <c r="O126" s="235" t="s">
        <v>380</v>
      </c>
      <c r="P126" s="195">
        <v>1</v>
      </c>
      <c r="Q126" s="73">
        <v>1.25</v>
      </c>
      <c r="R126" s="232" t="s">
        <v>381</v>
      </c>
      <c r="S126" s="43" t="s">
        <v>169</v>
      </c>
      <c r="T126" s="50" t="s">
        <v>46</v>
      </c>
      <c r="U126" s="96"/>
      <c r="V126" s="96"/>
      <c r="W126" s="96"/>
      <c r="X126" s="96"/>
      <c r="Y126" s="96"/>
      <c r="Z126" s="96"/>
      <c r="AA126" s="96"/>
      <c r="AB126" s="96"/>
      <c r="AC126" s="96"/>
      <c r="AD126" s="97">
        <f>SUM(Tabla3[[#This Row],[TOTAL AVANCE CUANTITATIVO ENERO]]+Tabla3[[#This Row],[TOTAL AVANCE CUANTITATIVO FEBRERO]]+Tabla3[[#This Row],[TOTAL AVANCE CUANTITATIVO MARZO]])</f>
        <v>0</v>
      </c>
      <c r="AF126" s="233"/>
      <c r="AG126" s="198"/>
      <c r="AH126" s="19">
        <v>20</v>
      </c>
    </row>
    <row r="127" spans="1:34" s="33" customFormat="1" ht="125.25" customHeight="1" thickBot="1" x14ac:dyDescent="0.4">
      <c r="A127" s="66" t="s">
        <v>89</v>
      </c>
      <c r="B127" s="21" t="s">
        <v>90</v>
      </c>
      <c r="C127" s="21" t="s">
        <v>91</v>
      </c>
      <c r="D127" s="21" t="s">
        <v>92</v>
      </c>
      <c r="E127" s="67" t="s">
        <v>93</v>
      </c>
      <c r="F127" s="68" t="s">
        <v>94</v>
      </c>
      <c r="G127" s="21" t="s">
        <v>95</v>
      </c>
      <c r="H127" s="21" t="s">
        <v>96</v>
      </c>
      <c r="I127" s="69" t="s">
        <v>97</v>
      </c>
      <c r="J127" s="38" t="s">
        <v>371</v>
      </c>
      <c r="K127" s="153" t="s">
        <v>372</v>
      </c>
      <c r="L127" s="49" t="s">
        <v>98</v>
      </c>
      <c r="M127" s="70" t="s">
        <v>99</v>
      </c>
      <c r="N127" s="21" t="s">
        <v>560</v>
      </c>
      <c r="O127" s="21" t="s">
        <v>382</v>
      </c>
      <c r="P127" s="21">
        <v>1</v>
      </c>
      <c r="Q127" s="73">
        <v>1.25</v>
      </c>
      <c r="R127" s="21" t="s">
        <v>383</v>
      </c>
      <c r="S127" s="43" t="s">
        <v>307</v>
      </c>
      <c r="T127" s="50" t="s">
        <v>78</v>
      </c>
      <c r="U127" s="96"/>
      <c r="V127" s="96"/>
      <c r="W127" s="96"/>
      <c r="X127" s="96"/>
      <c r="Y127" s="96"/>
      <c r="Z127" s="96"/>
      <c r="AA127" s="96"/>
      <c r="AB127" s="96"/>
      <c r="AC127" s="96"/>
      <c r="AD127" s="97">
        <f>SUM(Tabla3[[#This Row],[TOTAL AVANCE CUANTITATIVO ENERO]]+Tabla3[[#This Row],[TOTAL AVANCE CUANTITATIVO FEBRERO]]+Tabla3[[#This Row],[TOTAL AVANCE CUANTITATIVO MARZO]])</f>
        <v>0</v>
      </c>
      <c r="AF127" s="233"/>
      <c r="AG127" s="198"/>
      <c r="AH127" s="19">
        <v>21</v>
      </c>
    </row>
    <row r="128" spans="1:34" s="33" customFormat="1" ht="125.25" customHeight="1" thickBot="1" x14ac:dyDescent="0.4">
      <c r="A128" s="66" t="s">
        <v>89</v>
      </c>
      <c r="B128" s="21" t="s">
        <v>90</v>
      </c>
      <c r="C128" s="21" t="s">
        <v>91</v>
      </c>
      <c r="D128" s="21" t="s">
        <v>92</v>
      </c>
      <c r="E128" s="67" t="s">
        <v>93</v>
      </c>
      <c r="F128" s="68" t="s">
        <v>94</v>
      </c>
      <c r="G128" s="21" t="s">
        <v>95</v>
      </c>
      <c r="H128" s="21" t="s">
        <v>96</v>
      </c>
      <c r="I128" s="69" t="s">
        <v>97</v>
      </c>
      <c r="J128" s="38" t="s">
        <v>371</v>
      </c>
      <c r="K128" s="153" t="s">
        <v>372</v>
      </c>
      <c r="L128" s="49" t="s">
        <v>98</v>
      </c>
      <c r="M128" s="70" t="s">
        <v>99</v>
      </c>
      <c r="N128" s="21" t="s">
        <v>560</v>
      </c>
      <c r="O128" s="235" t="s">
        <v>100</v>
      </c>
      <c r="P128" s="72">
        <v>4</v>
      </c>
      <c r="Q128" s="73">
        <v>1.25</v>
      </c>
      <c r="R128" s="235" t="s">
        <v>370</v>
      </c>
      <c r="S128" s="43" t="s">
        <v>49</v>
      </c>
      <c r="T128" s="50" t="s">
        <v>46</v>
      </c>
      <c r="U128" s="96"/>
      <c r="V128" s="96"/>
      <c r="W128" s="96"/>
      <c r="X128" s="96"/>
      <c r="Y128" s="96"/>
      <c r="Z128" s="96"/>
      <c r="AA128" s="96"/>
      <c r="AB128" s="96"/>
      <c r="AC128" s="96"/>
      <c r="AD128" s="97">
        <f>SUM(Tabla3[[#This Row],[TOTAL AVANCE CUANTITATIVO ENERO]]+Tabla3[[#This Row],[TOTAL AVANCE CUANTITATIVO FEBRERO]]+Tabla3[[#This Row],[TOTAL AVANCE CUANTITATIVO MARZO]])</f>
        <v>0</v>
      </c>
      <c r="AF128" s="149">
        <v>8</v>
      </c>
      <c r="AG128" s="198"/>
      <c r="AH128" s="19">
        <v>22</v>
      </c>
    </row>
    <row r="129" spans="1:34" s="33" customFormat="1" ht="125.25" customHeight="1" x14ac:dyDescent="0.35">
      <c r="A129" s="66" t="s">
        <v>89</v>
      </c>
      <c r="B129" s="21" t="s">
        <v>90</v>
      </c>
      <c r="C129" s="21" t="s">
        <v>91</v>
      </c>
      <c r="D129" s="21" t="s">
        <v>92</v>
      </c>
      <c r="E129" s="67" t="s">
        <v>93</v>
      </c>
      <c r="F129" s="68" t="s">
        <v>94</v>
      </c>
      <c r="G129" s="21" t="s">
        <v>95</v>
      </c>
      <c r="H129" s="21" t="s">
        <v>96</v>
      </c>
      <c r="I129" s="69" t="s">
        <v>97</v>
      </c>
      <c r="J129" s="38" t="s">
        <v>371</v>
      </c>
      <c r="K129" s="153" t="s">
        <v>372</v>
      </c>
      <c r="L129" s="49" t="s">
        <v>98</v>
      </c>
      <c r="M129" s="70" t="s">
        <v>99</v>
      </c>
      <c r="N129" s="21" t="s">
        <v>560</v>
      </c>
      <c r="O129" s="70" t="s">
        <v>384</v>
      </c>
      <c r="P129" s="72">
        <v>1</v>
      </c>
      <c r="Q129" s="73">
        <v>1.25</v>
      </c>
      <c r="R129" s="70" t="s">
        <v>385</v>
      </c>
      <c r="S129" s="64" t="s">
        <v>128</v>
      </c>
      <c r="T129" s="50" t="s">
        <v>46</v>
      </c>
      <c r="U129" s="96"/>
      <c r="V129" s="96"/>
      <c r="W129" s="96"/>
      <c r="X129" s="96"/>
      <c r="Y129" s="96"/>
      <c r="Z129" s="96"/>
      <c r="AA129" s="96"/>
      <c r="AB129" s="96"/>
      <c r="AC129" s="96"/>
      <c r="AD129" s="97">
        <f>SUM(Tabla3[[#This Row],[TOTAL AVANCE CUANTITATIVO ENERO]]+Tabla3[[#This Row],[TOTAL AVANCE CUANTITATIVO FEBRERO]]+Tabla3[[#This Row],[TOTAL AVANCE CUANTITATIVO MARZO]])</f>
        <v>0</v>
      </c>
      <c r="AF129" s="233"/>
      <c r="AG129" s="198"/>
      <c r="AH129" s="19">
        <v>23</v>
      </c>
    </row>
    <row r="130" spans="1:34" s="33" customFormat="1" ht="125.25" customHeight="1" x14ac:dyDescent="0.35">
      <c r="A130" s="66" t="s">
        <v>89</v>
      </c>
      <c r="B130" s="21" t="s">
        <v>90</v>
      </c>
      <c r="C130" s="21" t="s">
        <v>91</v>
      </c>
      <c r="D130" s="21" t="s">
        <v>92</v>
      </c>
      <c r="E130" s="67" t="s">
        <v>93</v>
      </c>
      <c r="F130" s="68" t="s">
        <v>94</v>
      </c>
      <c r="G130" s="21" t="s">
        <v>95</v>
      </c>
      <c r="H130" s="21" t="s">
        <v>96</v>
      </c>
      <c r="I130" s="69" t="s">
        <v>97</v>
      </c>
      <c r="J130" s="38" t="s">
        <v>371</v>
      </c>
      <c r="K130" s="153" t="s">
        <v>372</v>
      </c>
      <c r="L130" s="49" t="s">
        <v>98</v>
      </c>
      <c r="M130" s="70" t="s">
        <v>99</v>
      </c>
      <c r="N130" s="21" t="s">
        <v>560</v>
      </c>
      <c r="O130" s="70" t="s">
        <v>386</v>
      </c>
      <c r="P130" s="72">
        <v>2</v>
      </c>
      <c r="Q130" s="73">
        <v>1.25</v>
      </c>
      <c r="R130" s="70" t="s">
        <v>387</v>
      </c>
      <c r="S130" s="64" t="s">
        <v>146</v>
      </c>
      <c r="T130" s="74" t="s">
        <v>53</v>
      </c>
      <c r="U130" s="105"/>
      <c r="V130" s="105"/>
      <c r="W130" s="105"/>
      <c r="X130" s="105"/>
      <c r="Y130" s="105"/>
      <c r="Z130" s="105"/>
      <c r="AA130" s="105"/>
      <c r="AB130" s="105"/>
      <c r="AC130" s="105"/>
      <c r="AD130" s="106">
        <f>SUM(Tabla3[[#This Row],[TOTAL AVANCE CUANTITATIVO ENERO]]+Tabla3[[#This Row],[TOTAL AVANCE CUANTITATIVO FEBRERO]]+Tabla3[[#This Row],[TOTAL AVANCE CUANTITATIVO MARZO]])</f>
        <v>0</v>
      </c>
      <c r="AF130" s="233"/>
      <c r="AG130" s="198"/>
      <c r="AH130" s="19">
        <v>24</v>
      </c>
    </row>
    <row r="131" spans="1:34" s="33" customFormat="1" ht="125.25" customHeight="1" x14ac:dyDescent="0.35">
      <c r="A131" s="66" t="s">
        <v>89</v>
      </c>
      <c r="B131" s="21" t="s">
        <v>90</v>
      </c>
      <c r="C131" s="21" t="s">
        <v>91</v>
      </c>
      <c r="D131" s="21" t="s">
        <v>92</v>
      </c>
      <c r="E131" s="67" t="s">
        <v>93</v>
      </c>
      <c r="F131" s="68" t="s">
        <v>94</v>
      </c>
      <c r="G131" s="21" t="s">
        <v>95</v>
      </c>
      <c r="H131" s="21" t="s">
        <v>96</v>
      </c>
      <c r="I131" s="69" t="s">
        <v>97</v>
      </c>
      <c r="J131" s="38" t="s">
        <v>371</v>
      </c>
      <c r="K131" s="153" t="s">
        <v>372</v>
      </c>
      <c r="L131" s="49" t="s">
        <v>98</v>
      </c>
      <c r="M131" s="70" t="s">
        <v>99</v>
      </c>
      <c r="N131" s="21" t="s">
        <v>560</v>
      </c>
      <c r="O131" s="70" t="s">
        <v>316</v>
      </c>
      <c r="P131" s="195">
        <v>1</v>
      </c>
      <c r="Q131" s="73">
        <v>1.25</v>
      </c>
      <c r="R131" s="232" t="s">
        <v>317</v>
      </c>
      <c r="S131" s="64" t="s">
        <v>49</v>
      </c>
      <c r="T131" s="74" t="s">
        <v>46</v>
      </c>
      <c r="U131" s="96"/>
      <c r="V131" s="96"/>
      <c r="W131" s="96"/>
      <c r="X131" s="96"/>
      <c r="Y131" s="96"/>
      <c r="Z131" s="96"/>
      <c r="AA131" s="96"/>
      <c r="AB131" s="96"/>
      <c r="AC131" s="96"/>
      <c r="AD131" s="97">
        <f>SUM(Tabla3[[#This Row],[TOTAL AVANCE CUANTITATIVO ENERO]]+Tabla3[[#This Row],[TOTAL AVANCE CUANTITATIVO FEBRERO]]+Tabla3[[#This Row],[TOTAL AVANCE CUANTITATIVO MARZO]])</f>
        <v>0</v>
      </c>
      <c r="AF131" s="233"/>
      <c r="AG131" s="198"/>
      <c r="AH131" s="19">
        <v>25</v>
      </c>
    </row>
    <row r="132" spans="1:34" s="33" customFormat="1" ht="125.25" customHeight="1" x14ac:dyDescent="0.35">
      <c r="A132" s="66" t="s">
        <v>89</v>
      </c>
      <c r="B132" s="21" t="s">
        <v>90</v>
      </c>
      <c r="C132" s="21" t="s">
        <v>91</v>
      </c>
      <c r="D132" s="21" t="s">
        <v>92</v>
      </c>
      <c r="E132" s="67" t="s">
        <v>93</v>
      </c>
      <c r="F132" s="68" t="s">
        <v>94</v>
      </c>
      <c r="G132" s="21" t="s">
        <v>95</v>
      </c>
      <c r="H132" s="21" t="s">
        <v>96</v>
      </c>
      <c r="I132" s="69" t="s">
        <v>97</v>
      </c>
      <c r="J132" s="38" t="s">
        <v>371</v>
      </c>
      <c r="K132" s="153" t="s">
        <v>372</v>
      </c>
      <c r="L132" s="49" t="s">
        <v>98</v>
      </c>
      <c r="M132" s="70" t="s">
        <v>99</v>
      </c>
      <c r="N132" s="21" t="s">
        <v>560</v>
      </c>
      <c r="O132" s="21" t="s">
        <v>388</v>
      </c>
      <c r="P132" s="195">
        <v>1</v>
      </c>
      <c r="Q132" s="73">
        <v>1.25</v>
      </c>
      <c r="R132" s="21" t="s">
        <v>319</v>
      </c>
      <c r="S132" s="43" t="s">
        <v>88</v>
      </c>
      <c r="T132" s="50" t="s">
        <v>307</v>
      </c>
      <c r="U132" s="96"/>
      <c r="V132" s="96"/>
      <c r="W132" s="96"/>
      <c r="X132" s="96"/>
      <c r="Y132" s="96"/>
      <c r="Z132" s="96"/>
      <c r="AA132" s="96"/>
      <c r="AB132" s="96"/>
      <c r="AC132" s="96"/>
      <c r="AD132" s="97">
        <f>SUM(Tabla3[[#This Row],[TOTAL AVANCE CUANTITATIVO ENERO]]+Tabla3[[#This Row],[TOTAL AVANCE CUANTITATIVO FEBRERO]]+Tabla3[[#This Row],[TOTAL AVANCE CUANTITATIVO MARZO]])</f>
        <v>0</v>
      </c>
      <c r="AF132" s="233"/>
      <c r="AG132" s="198"/>
      <c r="AH132" s="19">
        <v>26</v>
      </c>
    </row>
    <row r="133" spans="1:34" s="33" customFormat="1" ht="125.25" customHeight="1" x14ac:dyDescent="0.35">
      <c r="A133" s="66" t="s">
        <v>89</v>
      </c>
      <c r="B133" s="21" t="s">
        <v>90</v>
      </c>
      <c r="C133" s="21" t="s">
        <v>91</v>
      </c>
      <c r="D133" s="21" t="s">
        <v>92</v>
      </c>
      <c r="E133" s="67" t="s">
        <v>93</v>
      </c>
      <c r="F133" s="68" t="s">
        <v>94</v>
      </c>
      <c r="G133" s="21" t="s">
        <v>95</v>
      </c>
      <c r="H133" s="21" t="s">
        <v>96</v>
      </c>
      <c r="I133" s="69" t="s">
        <v>97</v>
      </c>
      <c r="J133" s="115" t="s">
        <v>389</v>
      </c>
      <c r="K133" s="153" t="s">
        <v>372</v>
      </c>
      <c r="L133" s="49" t="s">
        <v>98</v>
      </c>
      <c r="M133" s="37" t="s">
        <v>390</v>
      </c>
      <c r="N133" s="21" t="s">
        <v>560</v>
      </c>
      <c r="O133" s="70" t="s">
        <v>391</v>
      </c>
      <c r="P133" s="72">
        <v>1</v>
      </c>
      <c r="Q133" s="236">
        <v>0.05</v>
      </c>
      <c r="R133" s="70" t="s">
        <v>392</v>
      </c>
      <c r="S133" s="43" t="s">
        <v>169</v>
      </c>
      <c r="T133" s="50" t="s">
        <v>169</v>
      </c>
      <c r="U133" s="96"/>
      <c r="V133" s="96"/>
      <c r="W133" s="96"/>
      <c r="X133" s="96"/>
      <c r="Y133" s="96"/>
      <c r="Z133" s="96"/>
      <c r="AA133" s="96"/>
      <c r="AB133" s="96"/>
      <c r="AC133" s="96"/>
      <c r="AD133" s="97">
        <f>SUM(Tabla3[[#This Row],[TOTAL AVANCE CUANTITATIVO ENERO]]+Tabla3[[#This Row],[TOTAL AVANCE CUANTITATIVO FEBRERO]]+Tabla3[[#This Row],[TOTAL AVANCE CUANTITATIVO MARZO]])</f>
        <v>0</v>
      </c>
      <c r="AF133" s="237"/>
      <c r="AG133" s="198"/>
      <c r="AH133" s="19">
        <v>1</v>
      </c>
    </row>
    <row r="134" spans="1:34" s="33" customFormat="1" ht="125.25" customHeight="1" x14ac:dyDescent="0.35">
      <c r="A134" s="66" t="s">
        <v>89</v>
      </c>
      <c r="B134" s="21" t="s">
        <v>90</v>
      </c>
      <c r="C134" s="21" t="s">
        <v>91</v>
      </c>
      <c r="D134" s="21" t="s">
        <v>92</v>
      </c>
      <c r="E134" s="67" t="s">
        <v>93</v>
      </c>
      <c r="F134" s="68" t="s">
        <v>94</v>
      </c>
      <c r="G134" s="21" t="s">
        <v>95</v>
      </c>
      <c r="H134" s="21" t="s">
        <v>96</v>
      </c>
      <c r="I134" s="69" t="s">
        <v>97</v>
      </c>
      <c r="J134" s="115" t="s">
        <v>389</v>
      </c>
      <c r="K134" s="153" t="s">
        <v>372</v>
      </c>
      <c r="L134" s="49" t="s">
        <v>98</v>
      </c>
      <c r="M134" s="37" t="s">
        <v>390</v>
      </c>
      <c r="N134" s="21" t="s">
        <v>560</v>
      </c>
      <c r="O134" s="232" t="s">
        <v>393</v>
      </c>
      <c r="P134" s="238">
        <v>1</v>
      </c>
      <c r="Q134" s="236">
        <v>0.15</v>
      </c>
      <c r="R134" s="232" t="s">
        <v>394</v>
      </c>
      <c r="S134" s="43" t="s">
        <v>88</v>
      </c>
      <c r="T134" s="50" t="s">
        <v>46</v>
      </c>
      <c r="U134" s="99"/>
      <c r="V134" s="99"/>
      <c r="W134" s="99"/>
      <c r="X134" s="99"/>
      <c r="Y134" s="99"/>
      <c r="Z134" s="99"/>
      <c r="AA134" s="99"/>
      <c r="AB134" s="99"/>
      <c r="AC134" s="102">
        <v>0</v>
      </c>
      <c r="AD134" s="102">
        <f>SUM(Tabla3[[#This Row],[TOTAL AVANCE CUANTITATIVO ENERO]]+Tabla3[[#This Row],[TOTAL AVANCE CUANTITATIVO FEBRERO]]+Tabla3[[#This Row],[TOTAL AVANCE CUANTITATIVO MARZO]])</f>
        <v>0</v>
      </c>
      <c r="AE134" s="239"/>
      <c r="AF134" s="237"/>
      <c r="AG134" s="198"/>
      <c r="AH134" s="19">
        <v>1</v>
      </c>
    </row>
    <row r="135" spans="1:34" s="33" customFormat="1" ht="125.25" customHeight="1" x14ac:dyDescent="0.35">
      <c r="A135" s="66" t="s">
        <v>89</v>
      </c>
      <c r="B135" s="21" t="s">
        <v>90</v>
      </c>
      <c r="C135" s="21" t="s">
        <v>91</v>
      </c>
      <c r="D135" s="21" t="s">
        <v>92</v>
      </c>
      <c r="E135" s="67" t="s">
        <v>93</v>
      </c>
      <c r="F135" s="68" t="s">
        <v>94</v>
      </c>
      <c r="G135" s="21" t="s">
        <v>95</v>
      </c>
      <c r="H135" s="21" t="s">
        <v>96</v>
      </c>
      <c r="I135" s="69" t="s">
        <v>97</v>
      </c>
      <c r="J135" s="115" t="s">
        <v>389</v>
      </c>
      <c r="K135" s="153" t="s">
        <v>372</v>
      </c>
      <c r="L135" s="49" t="s">
        <v>98</v>
      </c>
      <c r="M135" s="37" t="s">
        <v>390</v>
      </c>
      <c r="N135" s="21" t="s">
        <v>560</v>
      </c>
      <c r="O135" s="70" t="s">
        <v>395</v>
      </c>
      <c r="P135" s="72">
        <v>1</v>
      </c>
      <c r="Q135" s="236">
        <v>0.05</v>
      </c>
      <c r="R135" s="70" t="s">
        <v>396</v>
      </c>
      <c r="S135" s="43" t="s">
        <v>169</v>
      </c>
      <c r="T135" s="50" t="s">
        <v>169</v>
      </c>
      <c r="U135" s="96"/>
      <c r="V135" s="96"/>
      <c r="W135" s="96"/>
      <c r="X135" s="96"/>
      <c r="Y135" s="96"/>
      <c r="Z135" s="96"/>
      <c r="AA135" s="96"/>
      <c r="AB135" s="96"/>
      <c r="AC135" s="96"/>
      <c r="AD135" s="97">
        <f>SUM(Tabla3[[#This Row],[TOTAL AVANCE CUANTITATIVO ENERO]]+Tabla3[[#This Row],[TOTAL AVANCE CUANTITATIVO FEBRERO]]+Tabla3[[#This Row],[TOTAL AVANCE CUANTITATIVO MARZO]])</f>
        <v>0</v>
      </c>
      <c r="AF135" s="233"/>
      <c r="AG135" s="198"/>
      <c r="AH135" s="19">
        <v>1</v>
      </c>
    </row>
    <row r="136" spans="1:34" s="33" customFormat="1" ht="125.25" customHeight="1" x14ac:dyDescent="0.35">
      <c r="A136" s="66" t="s">
        <v>89</v>
      </c>
      <c r="B136" s="21" t="s">
        <v>90</v>
      </c>
      <c r="C136" s="21" t="s">
        <v>91</v>
      </c>
      <c r="D136" s="21" t="s">
        <v>92</v>
      </c>
      <c r="E136" s="67" t="s">
        <v>93</v>
      </c>
      <c r="F136" s="68" t="s">
        <v>94</v>
      </c>
      <c r="G136" s="21" t="s">
        <v>95</v>
      </c>
      <c r="H136" s="21" t="s">
        <v>96</v>
      </c>
      <c r="I136" s="69" t="s">
        <v>97</v>
      </c>
      <c r="J136" s="115" t="s">
        <v>389</v>
      </c>
      <c r="K136" s="153" t="s">
        <v>372</v>
      </c>
      <c r="L136" s="49" t="s">
        <v>98</v>
      </c>
      <c r="M136" s="37" t="s">
        <v>390</v>
      </c>
      <c r="N136" s="21" t="s">
        <v>560</v>
      </c>
      <c r="O136" s="70" t="s">
        <v>397</v>
      </c>
      <c r="P136" s="195">
        <v>1</v>
      </c>
      <c r="Q136" s="236">
        <v>0.15</v>
      </c>
      <c r="R136" s="70" t="s">
        <v>398</v>
      </c>
      <c r="S136" s="43" t="s">
        <v>88</v>
      </c>
      <c r="T136" s="50" t="s">
        <v>46</v>
      </c>
      <c r="U136" s="96"/>
      <c r="V136" s="96"/>
      <c r="W136" s="96"/>
      <c r="X136" s="96"/>
      <c r="Y136" s="96"/>
      <c r="Z136" s="96"/>
      <c r="AA136" s="96"/>
      <c r="AB136" s="96"/>
      <c r="AC136" s="96"/>
      <c r="AD136" s="97">
        <f>SUM(Tabla3[[#This Row],[TOTAL AVANCE CUANTITATIVO ENERO]]+Tabla3[[#This Row],[TOTAL AVANCE CUANTITATIVO FEBRERO]]+Tabla3[[#This Row],[TOTAL AVANCE CUANTITATIVO MARZO]])</f>
        <v>0</v>
      </c>
      <c r="AF136" s="233"/>
      <c r="AG136" s="198"/>
      <c r="AH136" s="19">
        <v>1</v>
      </c>
    </row>
    <row r="137" spans="1:34" s="33" customFormat="1" ht="125.25" customHeight="1" x14ac:dyDescent="0.35">
      <c r="A137" s="66" t="s">
        <v>89</v>
      </c>
      <c r="B137" s="21" t="s">
        <v>90</v>
      </c>
      <c r="C137" s="21" t="s">
        <v>91</v>
      </c>
      <c r="D137" s="21" t="s">
        <v>92</v>
      </c>
      <c r="E137" s="67" t="s">
        <v>93</v>
      </c>
      <c r="F137" s="68" t="s">
        <v>94</v>
      </c>
      <c r="G137" s="21" t="s">
        <v>95</v>
      </c>
      <c r="H137" s="21" t="s">
        <v>96</v>
      </c>
      <c r="I137" s="69" t="s">
        <v>97</v>
      </c>
      <c r="J137" s="115" t="s">
        <v>389</v>
      </c>
      <c r="K137" s="153" t="s">
        <v>372</v>
      </c>
      <c r="L137" s="49" t="s">
        <v>98</v>
      </c>
      <c r="M137" s="37" t="s">
        <v>390</v>
      </c>
      <c r="N137" s="21" t="s">
        <v>560</v>
      </c>
      <c r="O137" s="70" t="s">
        <v>399</v>
      </c>
      <c r="P137" s="72">
        <v>1</v>
      </c>
      <c r="Q137" s="236">
        <v>0.05</v>
      </c>
      <c r="R137" s="70" t="s">
        <v>400</v>
      </c>
      <c r="S137" s="43" t="s">
        <v>169</v>
      </c>
      <c r="T137" s="50" t="s">
        <v>169</v>
      </c>
      <c r="U137" s="96"/>
      <c r="V137" s="96"/>
      <c r="W137" s="96"/>
      <c r="X137" s="96"/>
      <c r="Y137" s="96"/>
      <c r="Z137" s="96"/>
      <c r="AA137" s="96"/>
      <c r="AB137" s="96"/>
      <c r="AC137" s="96"/>
      <c r="AD137" s="97">
        <f>SUM(Tabla3[[#This Row],[TOTAL AVANCE CUANTITATIVO ENERO]]+Tabla3[[#This Row],[TOTAL AVANCE CUANTITATIVO FEBRERO]]+Tabla3[[#This Row],[TOTAL AVANCE CUANTITATIVO MARZO]])</f>
        <v>0</v>
      </c>
      <c r="AF137" s="233"/>
      <c r="AG137" s="198"/>
      <c r="AH137" s="19">
        <v>1</v>
      </c>
    </row>
    <row r="138" spans="1:34" s="33" customFormat="1" ht="125.25" customHeight="1" x14ac:dyDescent="0.35">
      <c r="A138" s="66" t="s">
        <v>89</v>
      </c>
      <c r="B138" s="21" t="s">
        <v>90</v>
      </c>
      <c r="C138" s="21" t="s">
        <v>91</v>
      </c>
      <c r="D138" s="21" t="s">
        <v>92</v>
      </c>
      <c r="E138" s="67" t="s">
        <v>93</v>
      </c>
      <c r="F138" s="68" t="s">
        <v>94</v>
      </c>
      <c r="G138" s="21" t="s">
        <v>95</v>
      </c>
      <c r="H138" s="21" t="s">
        <v>96</v>
      </c>
      <c r="I138" s="69" t="s">
        <v>97</v>
      </c>
      <c r="J138" s="115" t="s">
        <v>389</v>
      </c>
      <c r="K138" s="153" t="s">
        <v>372</v>
      </c>
      <c r="L138" s="49" t="s">
        <v>98</v>
      </c>
      <c r="M138" s="37" t="s">
        <v>390</v>
      </c>
      <c r="N138" s="21" t="s">
        <v>560</v>
      </c>
      <c r="O138" s="70" t="s">
        <v>401</v>
      </c>
      <c r="P138" s="195">
        <v>1</v>
      </c>
      <c r="Q138" s="236">
        <v>0.15</v>
      </c>
      <c r="R138" s="70" t="s">
        <v>402</v>
      </c>
      <c r="S138" s="43" t="s">
        <v>88</v>
      </c>
      <c r="T138" s="50" t="s">
        <v>46</v>
      </c>
      <c r="U138" s="96"/>
      <c r="V138" s="96"/>
      <c r="W138" s="96"/>
      <c r="X138" s="96"/>
      <c r="Y138" s="96"/>
      <c r="Z138" s="96"/>
      <c r="AA138" s="96"/>
      <c r="AB138" s="96"/>
      <c r="AC138" s="96"/>
      <c r="AD138" s="97">
        <f>SUM(Tabla3[[#This Row],[TOTAL AVANCE CUANTITATIVO ENERO]]+Tabla3[[#This Row],[TOTAL AVANCE CUANTITATIVO FEBRERO]]+Tabla3[[#This Row],[TOTAL AVANCE CUANTITATIVO MARZO]])</f>
        <v>0</v>
      </c>
      <c r="AF138" s="233"/>
      <c r="AG138" s="198"/>
      <c r="AH138" s="19">
        <v>1</v>
      </c>
    </row>
    <row r="139" spans="1:34" s="33" customFormat="1" ht="125.25" customHeight="1" x14ac:dyDescent="0.35">
      <c r="A139" s="66" t="s">
        <v>89</v>
      </c>
      <c r="B139" s="21" t="s">
        <v>90</v>
      </c>
      <c r="C139" s="21" t="s">
        <v>91</v>
      </c>
      <c r="D139" s="21" t="s">
        <v>92</v>
      </c>
      <c r="E139" s="67" t="s">
        <v>93</v>
      </c>
      <c r="F139" s="68" t="s">
        <v>94</v>
      </c>
      <c r="G139" s="21" t="s">
        <v>95</v>
      </c>
      <c r="H139" s="21" t="s">
        <v>96</v>
      </c>
      <c r="I139" s="69" t="s">
        <v>97</v>
      </c>
      <c r="J139" s="115" t="s">
        <v>389</v>
      </c>
      <c r="K139" s="153" t="s">
        <v>372</v>
      </c>
      <c r="L139" s="49" t="s">
        <v>98</v>
      </c>
      <c r="M139" s="37" t="s">
        <v>390</v>
      </c>
      <c r="N139" s="21" t="s">
        <v>560</v>
      </c>
      <c r="O139" s="70" t="s">
        <v>403</v>
      </c>
      <c r="P139" s="72">
        <v>1</v>
      </c>
      <c r="Q139" s="236">
        <v>0.05</v>
      </c>
      <c r="R139" s="70" t="s">
        <v>404</v>
      </c>
      <c r="S139" s="43" t="s">
        <v>169</v>
      </c>
      <c r="T139" s="50" t="s">
        <v>169</v>
      </c>
      <c r="U139" s="96"/>
      <c r="V139" s="96"/>
      <c r="W139" s="96"/>
      <c r="X139" s="96"/>
      <c r="Y139" s="96"/>
      <c r="Z139" s="96"/>
      <c r="AA139" s="96"/>
      <c r="AB139" s="96"/>
      <c r="AC139" s="96"/>
      <c r="AD139" s="97">
        <f>SUM(Tabla3[[#This Row],[TOTAL AVANCE CUANTITATIVO ENERO]]+Tabla3[[#This Row],[TOTAL AVANCE CUANTITATIVO FEBRERO]]+Tabla3[[#This Row],[TOTAL AVANCE CUANTITATIVO MARZO]])</f>
        <v>0</v>
      </c>
      <c r="AF139" s="233"/>
      <c r="AG139" s="198"/>
      <c r="AH139" s="19">
        <v>1</v>
      </c>
    </row>
    <row r="140" spans="1:34" s="33" customFormat="1" ht="125.25" customHeight="1" x14ac:dyDescent="0.35">
      <c r="A140" s="66" t="s">
        <v>89</v>
      </c>
      <c r="B140" s="21" t="s">
        <v>90</v>
      </c>
      <c r="C140" s="21" t="s">
        <v>91</v>
      </c>
      <c r="D140" s="21" t="s">
        <v>92</v>
      </c>
      <c r="E140" s="67" t="s">
        <v>93</v>
      </c>
      <c r="F140" s="68" t="s">
        <v>94</v>
      </c>
      <c r="G140" s="21" t="s">
        <v>95</v>
      </c>
      <c r="H140" s="21" t="s">
        <v>96</v>
      </c>
      <c r="I140" s="69" t="s">
        <v>97</v>
      </c>
      <c r="J140" s="115" t="s">
        <v>389</v>
      </c>
      <c r="K140" s="153" t="s">
        <v>372</v>
      </c>
      <c r="L140" s="49" t="s">
        <v>98</v>
      </c>
      <c r="M140" s="37" t="s">
        <v>390</v>
      </c>
      <c r="N140" s="21" t="s">
        <v>560</v>
      </c>
      <c r="O140" s="70" t="s">
        <v>405</v>
      </c>
      <c r="P140" s="195">
        <v>1</v>
      </c>
      <c r="Q140" s="236">
        <v>0.15</v>
      </c>
      <c r="R140" s="70" t="s">
        <v>406</v>
      </c>
      <c r="S140" s="43" t="s">
        <v>88</v>
      </c>
      <c r="T140" s="50" t="s">
        <v>46</v>
      </c>
      <c r="U140" s="96"/>
      <c r="V140" s="96"/>
      <c r="W140" s="96"/>
      <c r="X140" s="96"/>
      <c r="Y140" s="96"/>
      <c r="Z140" s="96"/>
      <c r="AA140" s="96"/>
      <c r="AB140" s="96"/>
      <c r="AC140" s="96"/>
      <c r="AD140" s="97">
        <f>SUM(Tabla3[[#This Row],[TOTAL AVANCE CUANTITATIVO ENERO]]+Tabla3[[#This Row],[TOTAL AVANCE CUANTITATIVO FEBRERO]]+Tabla3[[#This Row],[TOTAL AVANCE CUANTITATIVO MARZO]])</f>
        <v>0</v>
      </c>
      <c r="AF140" s="233"/>
      <c r="AG140" s="198"/>
      <c r="AH140" s="19">
        <v>1</v>
      </c>
    </row>
    <row r="141" spans="1:34" s="33" customFormat="1" ht="125.25" customHeight="1" x14ac:dyDescent="0.35">
      <c r="A141" s="66" t="s">
        <v>89</v>
      </c>
      <c r="B141" s="21" t="s">
        <v>90</v>
      </c>
      <c r="C141" s="21" t="s">
        <v>91</v>
      </c>
      <c r="D141" s="21" t="s">
        <v>92</v>
      </c>
      <c r="E141" s="67" t="s">
        <v>93</v>
      </c>
      <c r="F141" s="68" t="s">
        <v>94</v>
      </c>
      <c r="G141" s="21" t="s">
        <v>95</v>
      </c>
      <c r="H141" s="21" t="s">
        <v>96</v>
      </c>
      <c r="I141" s="69" t="s">
        <v>97</v>
      </c>
      <c r="J141" s="115" t="s">
        <v>389</v>
      </c>
      <c r="K141" s="153" t="s">
        <v>372</v>
      </c>
      <c r="L141" s="49" t="s">
        <v>98</v>
      </c>
      <c r="M141" s="37" t="s">
        <v>390</v>
      </c>
      <c r="N141" s="21" t="s">
        <v>560</v>
      </c>
      <c r="O141" s="70" t="s">
        <v>407</v>
      </c>
      <c r="P141" s="72">
        <v>1</v>
      </c>
      <c r="Q141" s="236">
        <v>0.05</v>
      </c>
      <c r="R141" s="70" t="s">
        <v>408</v>
      </c>
      <c r="S141" s="64" t="s">
        <v>88</v>
      </c>
      <c r="T141" s="74" t="s">
        <v>49</v>
      </c>
      <c r="U141" s="96"/>
      <c r="V141" s="96"/>
      <c r="W141" s="96"/>
      <c r="X141" s="96"/>
      <c r="Y141" s="96"/>
      <c r="Z141" s="96"/>
      <c r="AA141" s="96"/>
      <c r="AB141" s="96"/>
      <c r="AC141" s="96"/>
      <c r="AD141" s="97">
        <f>SUM(Tabla3[[#This Row],[TOTAL AVANCE CUANTITATIVO ENERO]]+Tabla3[[#This Row],[TOTAL AVANCE CUANTITATIVO FEBRERO]]+Tabla3[[#This Row],[TOTAL AVANCE CUANTITATIVO MARZO]])</f>
        <v>0</v>
      </c>
      <c r="AF141" s="233"/>
      <c r="AG141" s="198"/>
      <c r="AH141" s="19">
        <v>1</v>
      </c>
    </row>
    <row r="142" spans="1:34" s="33" customFormat="1" ht="125.25" customHeight="1" x14ac:dyDescent="0.35">
      <c r="A142" s="66" t="s">
        <v>89</v>
      </c>
      <c r="B142" s="21" t="s">
        <v>90</v>
      </c>
      <c r="C142" s="21" t="s">
        <v>91</v>
      </c>
      <c r="D142" s="21" t="s">
        <v>92</v>
      </c>
      <c r="E142" s="67" t="s">
        <v>93</v>
      </c>
      <c r="F142" s="68" t="s">
        <v>94</v>
      </c>
      <c r="G142" s="21" t="s">
        <v>95</v>
      </c>
      <c r="H142" s="21" t="s">
        <v>96</v>
      </c>
      <c r="I142" s="69" t="s">
        <v>97</v>
      </c>
      <c r="J142" s="115" t="s">
        <v>389</v>
      </c>
      <c r="K142" s="153" t="s">
        <v>372</v>
      </c>
      <c r="L142" s="49" t="s">
        <v>98</v>
      </c>
      <c r="M142" s="37" t="s">
        <v>390</v>
      </c>
      <c r="N142" s="21" t="s">
        <v>560</v>
      </c>
      <c r="O142" s="70" t="s">
        <v>409</v>
      </c>
      <c r="P142" s="72">
        <v>1</v>
      </c>
      <c r="Q142" s="236">
        <v>0.1</v>
      </c>
      <c r="R142" s="70" t="s">
        <v>410</v>
      </c>
      <c r="S142" s="43" t="s">
        <v>49</v>
      </c>
      <c r="T142" s="50" t="s">
        <v>125</v>
      </c>
      <c r="U142" s="105"/>
      <c r="V142" s="105"/>
      <c r="W142" s="105"/>
      <c r="X142" s="105"/>
      <c r="Y142" s="105"/>
      <c r="Z142" s="105"/>
      <c r="AA142" s="105"/>
      <c r="AB142" s="105"/>
      <c r="AC142" s="105"/>
      <c r="AD142" s="106">
        <f>SUM(Tabla3[[#This Row],[TOTAL AVANCE CUANTITATIVO ENERO]]+Tabla3[[#This Row],[TOTAL AVANCE CUANTITATIVO FEBRERO]]+Tabla3[[#This Row],[TOTAL AVANCE CUANTITATIVO MARZO]])</f>
        <v>0</v>
      </c>
      <c r="AF142" s="233"/>
      <c r="AG142" s="198"/>
      <c r="AH142" s="19">
        <v>1</v>
      </c>
    </row>
    <row r="143" spans="1:34" s="33" customFormat="1" ht="125.25" customHeight="1" thickBot="1" x14ac:dyDescent="0.4">
      <c r="A143" s="66" t="s">
        <v>89</v>
      </c>
      <c r="B143" s="21" t="s">
        <v>90</v>
      </c>
      <c r="C143" s="21" t="s">
        <v>91</v>
      </c>
      <c r="D143" s="21" t="s">
        <v>92</v>
      </c>
      <c r="E143" s="67" t="s">
        <v>93</v>
      </c>
      <c r="F143" s="68" t="s">
        <v>94</v>
      </c>
      <c r="G143" s="21" t="s">
        <v>95</v>
      </c>
      <c r="H143" s="21" t="s">
        <v>96</v>
      </c>
      <c r="I143" s="69" t="s">
        <v>97</v>
      </c>
      <c r="J143" s="115" t="s">
        <v>389</v>
      </c>
      <c r="K143" s="153" t="s">
        <v>372</v>
      </c>
      <c r="L143" s="49" t="s">
        <v>98</v>
      </c>
      <c r="M143" s="37" t="s">
        <v>390</v>
      </c>
      <c r="N143" s="21" t="s">
        <v>560</v>
      </c>
      <c r="O143" s="70" t="s">
        <v>411</v>
      </c>
      <c r="P143" s="72">
        <v>1</v>
      </c>
      <c r="Q143" s="236">
        <v>0.05</v>
      </c>
      <c r="R143" s="232" t="s">
        <v>412</v>
      </c>
      <c r="S143" s="64" t="s">
        <v>88</v>
      </c>
      <c r="T143" s="74" t="s">
        <v>125</v>
      </c>
      <c r="U143" s="96"/>
      <c r="V143" s="96"/>
      <c r="W143" s="96"/>
      <c r="X143" s="96"/>
      <c r="Y143" s="96"/>
      <c r="Z143" s="96"/>
      <c r="AA143" s="96"/>
      <c r="AB143" s="96"/>
      <c r="AC143" s="96"/>
      <c r="AD143" s="97">
        <f>SUM(Tabla3[[#This Row],[TOTAL AVANCE CUANTITATIVO ENERO]]+Tabla3[[#This Row],[TOTAL AVANCE CUANTITATIVO FEBRERO]]+Tabla3[[#This Row],[TOTAL AVANCE CUANTITATIVO MARZO]])</f>
        <v>0</v>
      </c>
      <c r="AF143" s="233"/>
      <c r="AG143" s="198"/>
      <c r="AH143" s="19">
        <v>1</v>
      </c>
    </row>
    <row r="144" spans="1:34" s="33" customFormat="1" ht="125.25" customHeight="1" thickBot="1" x14ac:dyDescent="0.4">
      <c r="A144" s="66" t="s">
        <v>89</v>
      </c>
      <c r="B144" s="21" t="s">
        <v>90</v>
      </c>
      <c r="C144" s="21" t="s">
        <v>91</v>
      </c>
      <c r="D144" s="21" t="s">
        <v>92</v>
      </c>
      <c r="E144" s="67" t="s">
        <v>93</v>
      </c>
      <c r="F144" s="68" t="s">
        <v>94</v>
      </c>
      <c r="G144" s="21" t="s">
        <v>95</v>
      </c>
      <c r="H144" s="21" t="s">
        <v>96</v>
      </c>
      <c r="I144" s="69" t="s">
        <v>97</v>
      </c>
      <c r="J144" s="115" t="s">
        <v>389</v>
      </c>
      <c r="K144" s="153" t="s">
        <v>372</v>
      </c>
      <c r="L144" s="49" t="s">
        <v>98</v>
      </c>
      <c r="M144" s="70" t="s">
        <v>99</v>
      </c>
      <c r="N144" s="21" t="s">
        <v>560</v>
      </c>
      <c r="O144" s="234" t="s">
        <v>100</v>
      </c>
      <c r="P144" s="72">
        <v>4</v>
      </c>
      <c r="Q144" s="73">
        <v>1.25</v>
      </c>
      <c r="R144" s="232" t="s">
        <v>370</v>
      </c>
      <c r="S144" s="43" t="s">
        <v>49</v>
      </c>
      <c r="T144" s="50" t="s">
        <v>46</v>
      </c>
      <c r="U144" s="96"/>
      <c r="V144" s="96"/>
      <c r="W144" s="96"/>
      <c r="X144" s="96"/>
      <c r="Y144" s="96"/>
      <c r="Z144" s="96"/>
      <c r="AA144" s="96"/>
      <c r="AB144" s="96"/>
      <c r="AC144" s="96"/>
      <c r="AD144" s="97">
        <f>SUM(Tabla3[[#This Row],[TOTAL AVANCE CUANTITATIVO ENERO]]+Tabla3[[#This Row],[TOTAL AVANCE CUANTITATIVO FEBRERO]]+Tabla3[[#This Row],[TOTAL AVANCE CUANTITATIVO MARZO]])</f>
        <v>0</v>
      </c>
      <c r="AF144" s="149">
        <v>9</v>
      </c>
      <c r="AG144" s="198"/>
      <c r="AH144" s="19">
        <v>27</v>
      </c>
    </row>
    <row r="145" spans="1:34" s="33" customFormat="1" ht="125.25" customHeight="1" x14ac:dyDescent="0.35">
      <c r="A145" s="66" t="s">
        <v>89</v>
      </c>
      <c r="B145" s="21" t="s">
        <v>90</v>
      </c>
      <c r="C145" s="21" t="s">
        <v>91</v>
      </c>
      <c r="D145" s="21" t="s">
        <v>92</v>
      </c>
      <c r="E145" s="67" t="s">
        <v>93</v>
      </c>
      <c r="F145" s="68" t="s">
        <v>94</v>
      </c>
      <c r="G145" s="21" t="s">
        <v>95</v>
      </c>
      <c r="H145" s="21" t="s">
        <v>96</v>
      </c>
      <c r="I145" s="69" t="s">
        <v>97</v>
      </c>
      <c r="J145" s="115" t="s">
        <v>389</v>
      </c>
      <c r="K145" s="153" t="s">
        <v>372</v>
      </c>
      <c r="L145" s="49" t="s">
        <v>98</v>
      </c>
      <c r="M145" s="70" t="s">
        <v>99</v>
      </c>
      <c r="N145" s="21" t="s">
        <v>560</v>
      </c>
      <c r="O145" s="70" t="s">
        <v>316</v>
      </c>
      <c r="P145" s="195">
        <v>1</v>
      </c>
      <c r="Q145" s="73">
        <v>1.25</v>
      </c>
      <c r="R145" s="232" t="s">
        <v>317</v>
      </c>
      <c r="S145" s="64" t="s">
        <v>49</v>
      </c>
      <c r="T145" s="74" t="s">
        <v>46</v>
      </c>
      <c r="U145" s="96"/>
      <c r="V145" s="96"/>
      <c r="W145" s="96"/>
      <c r="X145" s="96"/>
      <c r="Y145" s="96"/>
      <c r="Z145" s="96"/>
      <c r="AA145" s="96"/>
      <c r="AB145" s="96"/>
      <c r="AC145" s="96"/>
      <c r="AD145" s="97">
        <f>SUM(Tabla3[[#This Row],[TOTAL AVANCE CUANTITATIVO ENERO]]+Tabla3[[#This Row],[TOTAL AVANCE CUANTITATIVO FEBRERO]]+Tabla3[[#This Row],[TOTAL AVANCE CUANTITATIVO MARZO]])</f>
        <v>0</v>
      </c>
      <c r="AF145" s="233"/>
      <c r="AG145" s="198"/>
      <c r="AH145" s="19">
        <v>28</v>
      </c>
    </row>
    <row r="146" spans="1:34" s="33" customFormat="1" ht="125.25" customHeight="1" x14ac:dyDescent="0.35">
      <c r="A146" s="66" t="s">
        <v>89</v>
      </c>
      <c r="B146" s="21" t="s">
        <v>90</v>
      </c>
      <c r="C146" s="21" t="s">
        <v>91</v>
      </c>
      <c r="D146" s="21" t="s">
        <v>92</v>
      </c>
      <c r="E146" s="67" t="s">
        <v>93</v>
      </c>
      <c r="F146" s="68" t="s">
        <v>94</v>
      </c>
      <c r="G146" s="21" t="s">
        <v>95</v>
      </c>
      <c r="H146" s="21" t="s">
        <v>96</v>
      </c>
      <c r="I146" s="69" t="s">
        <v>97</v>
      </c>
      <c r="J146" s="115" t="s">
        <v>389</v>
      </c>
      <c r="K146" s="153" t="s">
        <v>372</v>
      </c>
      <c r="L146" s="49" t="s">
        <v>98</v>
      </c>
      <c r="M146" s="70" t="s">
        <v>99</v>
      </c>
      <c r="N146" s="21" t="s">
        <v>560</v>
      </c>
      <c r="O146" s="21" t="s">
        <v>413</v>
      </c>
      <c r="P146" s="195">
        <v>1</v>
      </c>
      <c r="Q146" s="73">
        <v>1.25</v>
      </c>
      <c r="R146" s="21" t="s">
        <v>319</v>
      </c>
      <c r="S146" s="43" t="s">
        <v>88</v>
      </c>
      <c r="T146" s="50" t="s">
        <v>307</v>
      </c>
      <c r="U146" s="96"/>
      <c r="V146" s="96"/>
      <c r="W146" s="96"/>
      <c r="X146" s="96"/>
      <c r="Y146" s="96"/>
      <c r="Z146" s="96"/>
      <c r="AA146" s="96"/>
      <c r="AB146" s="96"/>
      <c r="AC146" s="96"/>
      <c r="AD146" s="97">
        <f>SUM(Tabla3[[#This Row],[TOTAL AVANCE CUANTITATIVO ENERO]]+Tabla3[[#This Row],[TOTAL AVANCE CUANTITATIVO FEBRERO]]+Tabla3[[#This Row],[TOTAL AVANCE CUANTITATIVO MARZO]])</f>
        <v>0</v>
      </c>
      <c r="AF146" s="233"/>
      <c r="AG146" s="198"/>
      <c r="AH146" s="19">
        <v>29</v>
      </c>
    </row>
    <row r="147" spans="1:34" s="33" customFormat="1" ht="150" customHeight="1" x14ac:dyDescent="0.35">
      <c r="A147" s="66" t="s">
        <v>89</v>
      </c>
      <c r="B147" s="21" t="s">
        <v>90</v>
      </c>
      <c r="C147" s="21" t="s">
        <v>91</v>
      </c>
      <c r="D147" s="21" t="s">
        <v>92</v>
      </c>
      <c r="E147" s="67" t="s">
        <v>93</v>
      </c>
      <c r="F147" s="68" t="s">
        <v>94</v>
      </c>
      <c r="G147" s="21" t="s">
        <v>95</v>
      </c>
      <c r="H147" s="21" t="s">
        <v>96</v>
      </c>
      <c r="I147" s="69" t="s">
        <v>97</v>
      </c>
      <c r="J147" s="182" t="s">
        <v>414</v>
      </c>
      <c r="K147" s="153" t="s">
        <v>357</v>
      </c>
      <c r="L147" s="49" t="s">
        <v>98</v>
      </c>
      <c r="M147" s="70" t="s">
        <v>99</v>
      </c>
      <c r="N147" s="21" t="s">
        <v>560</v>
      </c>
      <c r="O147" s="70" t="s">
        <v>415</v>
      </c>
      <c r="P147" s="72">
        <v>5</v>
      </c>
      <c r="Q147" s="73">
        <v>1.25</v>
      </c>
      <c r="R147" s="70" t="s">
        <v>416</v>
      </c>
      <c r="S147" s="43" t="s">
        <v>49</v>
      </c>
      <c r="T147" s="50" t="s">
        <v>53</v>
      </c>
      <c r="U147" s="240"/>
      <c r="V147" s="96"/>
      <c r="W147" s="96"/>
      <c r="X147" s="96"/>
      <c r="Y147" s="96"/>
      <c r="Z147" s="96"/>
      <c r="AA147" s="96"/>
      <c r="AB147" s="96"/>
      <c r="AC147" s="96"/>
      <c r="AD147" s="97">
        <f>SUM(Tabla3[[#This Row],[TOTAL AVANCE CUANTITATIVO ENERO]]+Tabla3[[#This Row],[TOTAL AVANCE CUANTITATIVO FEBRERO]]+Tabla3[[#This Row],[TOTAL AVANCE CUANTITATIVO MARZO]])</f>
        <v>0</v>
      </c>
      <c r="AF147" s="233"/>
      <c r="AG147" s="198"/>
      <c r="AH147" s="19">
        <v>30</v>
      </c>
    </row>
    <row r="148" spans="1:34" s="33" customFormat="1" ht="116.25" customHeight="1" thickBot="1" x14ac:dyDescent="0.4">
      <c r="A148" s="66" t="s">
        <v>89</v>
      </c>
      <c r="B148" s="21" t="s">
        <v>90</v>
      </c>
      <c r="C148" s="21" t="s">
        <v>91</v>
      </c>
      <c r="D148" s="21" t="s">
        <v>92</v>
      </c>
      <c r="E148" s="67" t="s">
        <v>93</v>
      </c>
      <c r="F148" s="68" t="s">
        <v>94</v>
      </c>
      <c r="G148" s="21" t="s">
        <v>95</v>
      </c>
      <c r="H148" s="21" t="s">
        <v>96</v>
      </c>
      <c r="I148" s="69" t="s">
        <v>97</v>
      </c>
      <c r="J148" s="182" t="s">
        <v>414</v>
      </c>
      <c r="K148" s="153" t="s">
        <v>357</v>
      </c>
      <c r="L148" s="49" t="s">
        <v>98</v>
      </c>
      <c r="M148" s="70" t="s">
        <v>99</v>
      </c>
      <c r="N148" s="21" t="s">
        <v>560</v>
      </c>
      <c r="O148" s="70" t="s">
        <v>417</v>
      </c>
      <c r="P148" s="72">
        <v>6</v>
      </c>
      <c r="Q148" s="73">
        <v>1.25</v>
      </c>
      <c r="R148" s="70" t="s">
        <v>418</v>
      </c>
      <c r="S148" s="43" t="s">
        <v>49</v>
      </c>
      <c r="T148" s="50" t="s">
        <v>46</v>
      </c>
      <c r="U148" s="105"/>
      <c r="V148" s="105"/>
      <c r="W148" s="105"/>
      <c r="X148" s="105"/>
      <c r="Y148" s="105"/>
      <c r="Z148" s="105"/>
      <c r="AA148" s="105"/>
      <c r="AB148" s="105"/>
      <c r="AC148" s="105"/>
      <c r="AD148" s="106">
        <f>SUM(Tabla3[[#This Row],[TOTAL AVANCE CUANTITATIVO ENERO]]+Tabla3[[#This Row],[TOTAL AVANCE CUANTITATIVO FEBRERO]]+Tabla3[[#This Row],[TOTAL AVANCE CUANTITATIVO MARZO]])</f>
        <v>0</v>
      </c>
      <c r="AF148" s="233"/>
      <c r="AG148" s="198"/>
      <c r="AH148" s="19">
        <v>31</v>
      </c>
    </row>
    <row r="149" spans="1:34" s="33" customFormat="1" ht="108.75" customHeight="1" thickBot="1" x14ac:dyDescent="0.4">
      <c r="A149" s="66" t="s">
        <v>89</v>
      </c>
      <c r="B149" s="21" t="s">
        <v>90</v>
      </c>
      <c r="C149" s="21" t="s">
        <v>91</v>
      </c>
      <c r="D149" s="21" t="s">
        <v>92</v>
      </c>
      <c r="E149" s="67" t="s">
        <v>93</v>
      </c>
      <c r="F149" s="68" t="s">
        <v>94</v>
      </c>
      <c r="G149" s="21" t="s">
        <v>95</v>
      </c>
      <c r="H149" s="21" t="s">
        <v>96</v>
      </c>
      <c r="I149" s="69" t="s">
        <v>97</v>
      </c>
      <c r="J149" s="182" t="s">
        <v>414</v>
      </c>
      <c r="K149" s="153" t="s">
        <v>357</v>
      </c>
      <c r="L149" s="49" t="s">
        <v>98</v>
      </c>
      <c r="M149" s="70" t="s">
        <v>99</v>
      </c>
      <c r="N149" s="21" t="s">
        <v>560</v>
      </c>
      <c r="O149" s="235" t="s">
        <v>100</v>
      </c>
      <c r="P149" s="72">
        <v>4</v>
      </c>
      <c r="Q149" s="73">
        <v>1.25</v>
      </c>
      <c r="R149" s="235" t="s">
        <v>370</v>
      </c>
      <c r="S149" s="43" t="s">
        <v>49</v>
      </c>
      <c r="T149" s="50" t="s">
        <v>46</v>
      </c>
      <c r="U149" s="96"/>
      <c r="V149" s="96"/>
      <c r="W149" s="96"/>
      <c r="X149" s="96"/>
      <c r="Y149" s="96"/>
      <c r="Z149" s="96"/>
      <c r="AA149" s="96"/>
      <c r="AB149" s="96"/>
      <c r="AC149" s="96"/>
      <c r="AD149" s="97">
        <f>SUM(Tabla3[[#This Row],[TOTAL AVANCE CUANTITATIVO ENERO]]+Tabla3[[#This Row],[TOTAL AVANCE CUANTITATIVO FEBRERO]]+Tabla3[[#This Row],[TOTAL AVANCE CUANTITATIVO MARZO]])</f>
        <v>0</v>
      </c>
      <c r="AF149" s="149">
        <v>10</v>
      </c>
      <c r="AG149" s="198"/>
      <c r="AH149" s="19">
        <v>32</v>
      </c>
    </row>
    <row r="150" spans="1:34" s="33" customFormat="1" ht="108.75" customHeight="1" x14ac:dyDescent="0.35">
      <c r="A150" s="66" t="s">
        <v>89</v>
      </c>
      <c r="B150" s="21" t="s">
        <v>90</v>
      </c>
      <c r="C150" s="21" t="s">
        <v>91</v>
      </c>
      <c r="D150" s="21" t="s">
        <v>92</v>
      </c>
      <c r="E150" s="67" t="s">
        <v>93</v>
      </c>
      <c r="F150" s="68" t="s">
        <v>94</v>
      </c>
      <c r="G150" s="21" t="s">
        <v>95</v>
      </c>
      <c r="H150" s="21" t="s">
        <v>96</v>
      </c>
      <c r="I150" s="69" t="s">
        <v>97</v>
      </c>
      <c r="J150" s="182" t="s">
        <v>414</v>
      </c>
      <c r="K150" s="153" t="s">
        <v>357</v>
      </c>
      <c r="L150" s="49" t="s">
        <v>98</v>
      </c>
      <c r="M150" s="70" t="s">
        <v>99</v>
      </c>
      <c r="N150" s="21" t="s">
        <v>560</v>
      </c>
      <c r="O150" s="70" t="s">
        <v>316</v>
      </c>
      <c r="P150" s="195">
        <v>1</v>
      </c>
      <c r="Q150" s="73">
        <v>1.25</v>
      </c>
      <c r="R150" s="232" t="s">
        <v>317</v>
      </c>
      <c r="S150" s="64" t="s">
        <v>49</v>
      </c>
      <c r="T150" s="74" t="s">
        <v>46</v>
      </c>
      <c r="U150" s="96"/>
      <c r="V150" s="96"/>
      <c r="W150" s="96"/>
      <c r="X150" s="96"/>
      <c r="Y150" s="96"/>
      <c r="Z150" s="96"/>
      <c r="AA150" s="96"/>
      <c r="AB150" s="96"/>
      <c r="AC150" s="96"/>
      <c r="AD150" s="97">
        <f>SUM(Tabla3[[#This Row],[TOTAL AVANCE CUANTITATIVO ENERO]]+Tabla3[[#This Row],[TOTAL AVANCE CUANTITATIVO FEBRERO]]+Tabla3[[#This Row],[TOTAL AVANCE CUANTITATIVO MARZO]])</f>
        <v>0</v>
      </c>
      <c r="AF150" s="233"/>
      <c r="AG150" s="198"/>
      <c r="AH150" s="19">
        <v>33</v>
      </c>
    </row>
    <row r="151" spans="1:34" s="33" customFormat="1" ht="116.25" customHeight="1" x14ac:dyDescent="0.35">
      <c r="A151" s="66" t="s">
        <v>89</v>
      </c>
      <c r="B151" s="21" t="s">
        <v>90</v>
      </c>
      <c r="C151" s="21" t="s">
        <v>91</v>
      </c>
      <c r="D151" s="21" t="s">
        <v>92</v>
      </c>
      <c r="E151" s="67" t="s">
        <v>93</v>
      </c>
      <c r="F151" s="68" t="s">
        <v>94</v>
      </c>
      <c r="G151" s="21" t="s">
        <v>95</v>
      </c>
      <c r="H151" s="21" t="s">
        <v>96</v>
      </c>
      <c r="I151" s="69" t="s">
        <v>97</v>
      </c>
      <c r="J151" s="182" t="s">
        <v>414</v>
      </c>
      <c r="K151" s="153" t="s">
        <v>357</v>
      </c>
      <c r="L151" s="49" t="s">
        <v>98</v>
      </c>
      <c r="M151" s="70" t="s">
        <v>99</v>
      </c>
      <c r="N151" s="21" t="s">
        <v>560</v>
      </c>
      <c r="O151" s="21" t="s">
        <v>419</v>
      </c>
      <c r="P151" s="195">
        <v>1</v>
      </c>
      <c r="Q151" s="73">
        <v>1.25</v>
      </c>
      <c r="R151" s="21" t="s">
        <v>319</v>
      </c>
      <c r="S151" s="43" t="s">
        <v>88</v>
      </c>
      <c r="T151" s="50" t="s">
        <v>307</v>
      </c>
      <c r="U151" s="96"/>
      <c r="V151" s="96"/>
      <c r="W151" s="96"/>
      <c r="X151" s="96"/>
      <c r="Y151" s="96"/>
      <c r="Z151" s="96"/>
      <c r="AA151" s="96"/>
      <c r="AB151" s="96"/>
      <c r="AC151" s="96"/>
      <c r="AD151" s="97">
        <f>SUM(Tabla3[[#This Row],[TOTAL AVANCE CUANTITATIVO ENERO]]+Tabla3[[#This Row],[TOTAL AVANCE CUANTITATIVO FEBRERO]]+Tabla3[[#This Row],[TOTAL AVANCE CUANTITATIVO MARZO]])</f>
        <v>0</v>
      </c>
      <c r="AF151" s="233"/>
      <c r="AG151" s="198"/>
      <c r="AH151" s="19">
        <v>34</v>
      </c>
    </row>
    <row r="152" spans="1:34" s="33" customFormat="1" ht="108.75" customHeight="1" x14ac:dyDescent="0.35">
      <c r="A152" s="66" t="s">
        <v>89</v>
      </c>
      <c r="B152" s="21" t="s">
        <v>90</v>
      </c>
      <c r="C152" s="21" t="s">
        <v>91</v>
      </c>
      <c r="D152" s="21" t="s">
        <v>92</v>
      </c>
      <c r="E152" s="67" t="s">
        <v>93</v>
      </c>
      <c r="F152" s="68" t="s">
        <v>94</v>
      </c>
      <c r="G152" s="21" t="s">
        <v>95</v>
      </c>
      <c r="H152" s="21" t="s">
        <v>96</v>
      </c>
      <c r="I152" s="69" t="s">
        <v>97</v>
      </c>
      <c r="J152" s="136" t="s">
        <v>420</v>
      </c>
      <c r="K152" s="153" t="s">
        <v>372</v>
      </c>
      <c r="L152" s="49" t="s">
        <v>98</v>
      </c>
      <c r="M152" s="79" t="s">
        <v>421</v>
      </c>
      <c r="N152" s="21" t="s">
        <v>560</v>
      </c>
      <c r="O152" s="21" t="s">
        <v>422</v>
      </c>
      <c r="P152" s="21">
        <v>1</v>
      </c>
      <c r="Q152" s="242">
        <v>0.03</v>
      </c>
      <c r="R152" s="21" t="s">
        <v>423</v>
      </c>
      <c r="S152" s="43" t="s">
        <v>169</v>
      </c>
      <c r="T152" s="50" t="s">
        <v>169</v>
      </c>
      <c r="U152" s="96"/>
      <c r="V152" s="96"/>
      <c r="W152" s="96"/>
      <c r="X152" s="96"/>
      <c r="Y152" s="96"/>
      <c r="Z152" s="96"/>
      <c r="AA152" s="96"/>
      <c r="AB152" s="96"/>
      <c r="AC152" s="96"/>
      <c r="AD152" s="97">
        <f>SUM(Tabla3[[#This Row],[TOTAL AVANCE CUANTITATIVO ENERO]]+Tabla3[[#This Row],[TOTAL AVANCE CUANTITATIVO FEBRERO]]+Tabla3[[#This Row],[TOTAL AVANCE CUANTITATIVO MARZO]])</f>
        <v>0</v>
      </c>
      <c r="AF152" s="233"/>
      <c r="AG152" s="198"/>
      <c r="AH152" s="19">
        <v>1</v>
      </c>
    </row>
    <row r="153" spans="1:34" s="33" customFormat="1" ht="108.75" customHeight="1" x14ac:dyDescent="0.35">
      <c r="A153" s="66" t="s">
        <v>89</v>
      </c>
      <c r="B153" s="21" t="s">
        <v>90</v>
      </c>
      <c r="C153" s="21" t="s">
        <v>91</v>
      </c>
      <c r="D153" s="21" t="s">
        <v>92</v>
      </c>
      <c r="E153" s="67" t="s">
        <v>93</v>
      </c>
      <c r="F153" s="68" t="s">
        <v>94</v>
      </c>
      <c r="G153" s="21" t="s">
        <v>95</v>
      </c>
      <c r="H153" s="21" t="s">
        <v>96</v>
      </c>
      <c r="I153" s="69" t="s">
        <v>97</v>
      </c>
      <c r="J153" s="136" t="s">
        <v>420</v>
      </c>
      <c r="K153" s="153" t="s">
        <v>372</v>
      </c>
      <c r="L153" s="49" t="s">
        <v>98</v>
      </c>
      <c r="M153" s="79" t="s">
        <v>421</v>
      </c>
      <c r="N153" s="21" t="s">
        <v>560</v>
      </c>
      <c r="O153" s="235" t="s">
        <v>424</v>
      </c>
      <c r="P153" s="243">
        <v>1</v>
      </c>
      <c r="Q153" s="236">
        <v>7.0000000000000007E-2</v>
      </c>
      <c r="R153" s="235" t="s">
        <v>425</v>
      </c>
      <c r="S153" s="43" t="s">
        <v>49</v>
      </c>
      <c r="T153" s="50" t="s">
        <v>46</v>
      </c>
      <c r="U153" s="99"/>
      <c r="V153" s="99"/>
      <c r="W153" s="99"/>
      <c r="X153" s="99"/>
      <c r="Y153" s="99"/>
      <c r="Z153" s="99"/>
      <c r="AA153" s="99"/>
      <c r="AB153" s="99"/>
      <c r="AC153" s="102">
        <v>0</v>
      </c>
      <c r="AD153" s="102">
        <f>SUM(Tabla3[[#This Row],[TOTAL AVANCE CUANTITATIVO ENERO]]+Tabla3[[#This Row],[TOTAL AVANCE CUANTITATIVO FEBRERO]]+Tabla3[[#This Row],[TOTAL AVANCE CUANTITATIVO MARZO]])</f>
        <v>0</v>
      </c>
      <c r="AF153" s="233"/>
      <c r="AG153" s="198"/>
      <c r="AH153" s="19">
        <v>1</v>
      </c>
    </row>
    <row r="154" spans="1:34" s="33" customFormat="1" ht="108.75" customHeight="1" x14ac:dyDescent="0.35">
      <c r="A154" s="66" t="s">
        <v>89</v>
      </c>
      <c r="B154" s="21" t="s">
        <v>90</v>
      </c>
      <c r="C154" s="21" t="s">
        <v>91</v>
      </c>
      <c r="D154" s="21" t="s">
        <v>92</v>
      </c>
      <c r="E154" s="67" t="s">
        <v>93</v>
      </c>
      <c r="F154" s="68" t="s">
        <v>94</v>
      </c>
      <c r="G154" s="21" t="s">
        <v>95</v>
      </c>
      <c r="H154" s="21" t="s">
        <v>96</v>
      </c>
      <c r="I154" s="69" t="s">
        <v>97</v>
      </c>
      <c r="J154" s="136" t="s">
        <v>420</v>
      </c>
      <c r="K154" s="153" t="s">
        <v>372</v>
      </c>
      <c r="L154" s="49" t="s">
        <v>98</v>
      </c>
      <c r="M154" s="79" t="s">
        <v>421</v>
      </c>
      <c r="N154" s="21" t="s">
        <v>560</v>
      </c>
      <c r="O154" s="21" t="s">
        <v>426</v>
      </c>
      <c r="P154" s="21">
        <v>1</v>
      </c>
      <c r="Q154" s="242">
        <v>0.03</v>
      </c>
      <c r="R154" s="21" t="s">
        <v>427</v>
      </c>
      <c r="S154" s="43" t="s">
        <v>169</v>
      </c>
      <c r="T154" s="50" t="s">
        <v>169</v>
      </c>
      <c r="U154" s="96"/>
      <c r="V154" s="96"/>
      <c r="W154" s="96"/>
      <c r="X154" s="96"/>
      <c r="Y154" s="96"/>
      <c r="Z154" s="96"/>
      <c r="AA154" s="96"/>
      <c r="AB154" s="96"/>
      <c r="AC154" s="96"/>
      <c r="AD154" s="97">
        <f>SUM(Tabla3[[#This Row],[TOTAL AVANCE CUANTITATIVO ENERO]]+Tabla3[[#This Row],[TOTAL AVANCE CUANTITATIVO FEBRERO]]+Tabla3[[#This Row],[TOTAL AVANCE CUANTITATIVO MARZO]])</f>
        <v>0</v>
      </c>
      <c r="AF154" s="233"/>
      <c r="AG154" s="198"/>
      <c r="AH154" s="19">
        <v>1</v>
      </c>
    </row>
    <row r="155" spans="1:34" s="33" customFormat="1" ht="108.75" customHeight="1" x14ac:dyDescent="0.35">
      <c r="A155" s="66" t="s">
        <v>89</v>
      </c>
      <c r="B155" s="21" t="s">
        <v>90</v>
      </c>
      <c r="C155" s="21" t="s">
        <v>91</v>
      </c>
      <c r="D155" s="21" t="s">
        <v>92</v>
      </c>
      <c r="E155" s="67" t="s">
        <v>93</v>
      </c>
      <c r="F155" s="68" t="s">
        <v>94</v>
      </c>
      <c r="G155" s="21" t="s">
        <v>95</v>
      </c>
      <c r="H155" s="21" t="s">
        <v>96</v>
      </c>
      <c r="I155" s="69" t="s">
        <v>97</v>
      </c>
      <c r="J155" s="136" t="s">
        <v>420</v>
      </c>
      <c r="K155" s="153" t="s">
        <v>372</v>
      </c>
      <c r="L155" s="49" t="s">
        <v>98</v>
      </c>
      <c r="M155" s="79" t="s">
        <v>421</v>
      </c>
      <c r="N155" s="21" t="s">
        <v>560</v>
      </c>
      <c r="O155" s="21" t="s">
        <v>428</v>
      </c>
      <c r="P155" s="244">
        <v>1</v>
      </c>
      <c r="Q155" s="242">
        <v>7.0000000000000007E-2</v>
      </c>
      <c r="R155" s="21" t="s">
        <v>429</v>
      </c>
      <c r="S155" s="43" t="s">
        <v>49</v>
      </c>
      <c r="T155" s="50" t="s">
        <v>46</v>
      </c>
      <c r="U155" s="96"/>
      <c r="V155" s="96"/>
      <c r="W155" s="96"/>
      <c r="X155" s="96"/>
      <c r="Y155" s="96"/>
      <c r="Z155" s="96"/>
      <c r="AA155" s="96"/>
      <c r="AB155" s="96"/>
      <c r="AC155" s="96"/>
      <c r="AD155" s="97">
        <f>SUM(Tabla3[[#This Row],[TOTAL AVANCE CUANTITATIVO ENERO]]+Tabla3[[#This Row],[TOTAL AVANCE CUANTITATIVO FEBRERO]]+Tabla3[[#This Row],[TOTAL AVANCE CUANTITATIVO MARZO]])</f>
        <v>0</v>
      </c>
      <c r="AF155" s="233"/>
      <c r="AG155" s="198"/>
      <c r="AH155" s="19">
        <v>1</v>
      </c>
    </row>
    <row r="156" spans="1:34" s="33" customFormat="1" ht="108.75" customHeight="1" x14ac:dyDescent="0.35">
      <c r="A156" s="66" t="s">
        <v>89</v>
      </c>
      <c r="B156" s="21" t="s">
        <v>90</v>
      </c>
      <c r="C156" s="21" t="s">
        <v>91</v>
      </c>
      <c r="D156" s="21" t="s">
        <v>92</v>
      </c>
      <c r="E156" s="67" t="s">
        <v>93</v>
      </c>
      <c r="F156" s="68" t="s">
        <v>94</v>
      </c>
      <c r="G156" s="21" t="s">
        <v>95</v>
      </c>
      <c r="H156" s="21" t="s">
        <v>96</v>
      </c>
      <c r="I156" s="69" t="s">
        <v>97</v>
      </c>
      <c r="J156" s="136" t="s">
        <v>420</v>
      </c>
      <c r="K156" s="153" t="s">
        <v>372</v>
      </c>
      <c r="L156" s="49" t="s">
        <v>98</v>
      </c>
      <c r="M156" s="79" t="s">
        <v>421</v>
      </c>
      <c r="N156" s="21" t="s">
        <v>560</v>
      </c>
      <c r="O156" s="21" t="s">
        <v>430</v>
      </c>
      <c r="P156" s="21">
        <v>1</v>
      </c>
      <c r="Q156" s="242">
        <v>0.03</v>
      </c>
      <c r="R156" s="21" t="s">
        <v>431</v>
      </c>
      <c r="S156" s="43" t="s">
        <v>169</v>
      </c>
      <c r="T156" s="50" t="s">
        <v>169</v>
      </c>
      <c r="U156" s="96"/>
      <c r="V156" s="96"/>
      <c r="W156" s="96"/>
      <c r="X156" s="96"/>
      <c r="Y156" s="96"/>
      <c r="Z156" s="96"/>
      <c r="AA156" s="96"/>
      <c r="AB156" s="96"/>
      <c r="AC156" s="96"/>
      <c r="AD156" s="97">
        <f>SUM(Tabla3[[#This Row],[TOTAL AVANCE CUANTITATIVO ENERO]]+Tabla3[[#This Row],[TOTAL AVANCE CUANTITATIVO FEBRERO]]+Tabla3[[#This Row],[TOTAL AVANCE CUANTITATIVO MARZO]])</f>
        <v>0</v>
      </c>
      <c r="AF156" s="233"/>
      <c r="AG156" s="198"/>
      <c r="AH156" s="19">
        <v>1</v>
      </c>
    </row>
    <row r="157" spans="1:34" s="33" customFormat="1" ht="108.75" customHeight="1" x14ac:dyDescent="0.35">
      <c r="A157" s="66" t="s">
        <v>89</v>
      </c>
      <c r="B157" s="21" t="s">
        <v>90</v>
      </c>
      <c r="C157" s="21" t="s">
        <v>91</v>
      </c>
      <c r="D157" s="21" t="s">
        <v>92</v>
      </c>
      <c r="E157" s="67" t="s">
        <v>93</v>
      </c>
      <c r="F157" s="68" t="s">
        <v>94</v>
      </c>
      <c r="G157" s="21" t="s">
        <v>95</v>
      </c>
      <c r="H157" s="21" t="s">
        <v>96</v>
      </c>
      <c r="I157" s="69" t="s">
        <v>97</v>
      </c>
      <c r="J157" s="136" t="s">
        <v>420</v>
      </c>
      <c r="K157" s="153" t="s">
        <v>372</v>
      </c>
      <c r="L157" s="49" t="s">
        <v>98</v>
      </c>
      <c r="M157" s="79" t="s">
        <v>421</v>
      </c>
      <c r="N157" s="21" t="s">
        <v>560</v>
      </c>
      <c r="O157" s="21" t="s">
        <v>432</v>
      </c>
      <c r="P157" s="21">
        <v>1</v>
      </c>
      <c r="Q157" s="242">
        <v>0.03</v>
      </c>
      <c r="R157" s="21" t="s">
        <v>433</v>
      </c>
      <c r="S157" s="43" t="s">
        <v>169</v>
      </c>
      <c r="T157" s="50" t="s">
        <v>169</v>
      </c>
      <c r="U157" s="96"/>
      <c r="V157" s="96"/>
      <c r="W157" s="96"/>
      <c r="X157" s="96"/>
      <c r="Y157" s="96"/>
      <c r="Z157" s="96"/>
      <c r="AA157" s="96"/>
      <c r="AB157" s="96"/>
      <c r="AC157" s="96"/>
      <c r="AD157" s="97">
        <f>SUM(Tabla3[[#This Row],[TOTAL AVANCE CUANTITATIVO ENERO]]+Tabla3[[#This Row],[TOTAL AVANCE CUANTITATIVO FEBRERO]]+Tabla3[[#This Row],[TOTAL AVANCE CUANTITATIVO MARZO]])</f>
        <v>0</v>
      </c>
      <c r="AF157" s="233"/>
      <c r="AG157" s="198"/>
      <c r="AH157" s="19">
        <v>1</v>
      </c>
    </row>
    <row r="158" spans="1:34" s="33" customFormat="1" ht="108.75" customHeight="1" x14ac:dyDescent="0.35">
      <c r="A158" s="66" t="s">
        <v>89</v>
      </c>
      <c r="B158" s="21" t="s">
        <v>90</v>
      </c>
      <c r="C158" s="21" t="s">
        <v>91</v>
      </c>
      <c r="D158" s="21" t="s">
        <v>92</v>
      </c>
      <c r="E158" s="67" t="s">
        <v>93</v>
      </c>
      <c r="F158" s="68" t="s">
        <v>94</v>
      </c>
      <c r="G158" s="21" t="s">
        <v>95</v>
      </c>
      <c r="H158" s="21" t="s">
        <v>96</v>
      </c>
      <c r="I158" s="69" t="s">
        <v>97</v>
      </c>
      <c r="J158" s="136" t="s">
        <v>420</v>
      </c>
      <c r="K158" s="153" t="s">
        <v>372</v>
      </c>
      <c r="L158" s="49" t="s">
        <v>98</v>
      </c>
      <c r="M158" s="79" t="s">
        <v>421</v>
      </c>
      <c r="N158" s="21" t="s">
        <v>560</v>
      </c>
      <c r="O158" s="21" t="s">
        <v>434</v>
      </c>
      <c r="P158" s="21">
        <v>2</v>
      </c>
      <c r="Q158" s="242">
        <v>7.0000000000000007E-2</v>
      </c>
      <c r="R158" s="21" t="s">
        <v>435</v>
      </c>
      <c r="S158" s="43" t="s">
        <v>49</v>
      </c>
      <c r="T158" s="50" t="s">
        <v>46</v>
      </c>
      <c r="U158" s="96"/>
      <c r="V158" s="96"/>
      <c r="W158" s="96"/>
      <c r="X158" s="96"/>
      <c r="Y158" s="96"/>
      <c r="Z158" s="96"/>
      <c r="AA158" s="96"/>
      <c r="AB158" s="96"/>
      <c r="AC158" s="96"/>
      <c r="AD158" s="97">
        <f>SUM(Tabla3[[#This Row],[TOTAL AVANCE CUANTITATIVO ENERO]]+Tabla3[[#This Row],[TOTAL AVANCE CUANTITATIVO FEBRERO]]+Tabla3[[#This Row],[TOTAL AVANCE CUANTITATIVO MARZO]])</f>
        <v>0</v>
      </c>
      <c r="AF158" s="233"/>
      <c r="AG158" s="198"/>
      <c r="AH158" s="19">
        <v>1</v>
      </c>
    </row>
    <row r="159" spans="1:34" s="33" customFormat="1" ht="108.75" customHeight="1" x14ac:dyDescent="0.35">
      <c r="A159" s="66" t="s">
        <v>89</v>
      </c>
      <c r="B159" s="21" t="s">
        <v>90</v>
      </c>
      <c r="C159" s="21" t="s">
        <v>91</v>
      </c>
      <c r="D159" s="21" t="s">
        <v>92</v>
      </c>
      <c r="E159" s="67" t="s">
        <v>93</v>
      </c>
      <c r="F159" s="68" t="s">
        <v>94</v>
      </c>
      <c r="G159" s="21" t="s">
        <v>95</v>
      </c>
      <c r="H159" s="21" t="s">
        <v>96</v>
      </c>
      <c r="I159" s="69" t="s">
        <v>97</v>
      </c>
      <c r="J159" s="136" t="s">
        <v>420</v>
      </c>
      <c r="K159" s="153" t="s">
        <v>372</v>
      </c>
      <c r="L159" s="49" t="s">
        <v>98</v>
      </c>
      <c r="M159" s="79" t="s">
        <v>421</v>
      </c>
      <c r="N159" s="21" t="s">
        <v>560</v>
      </c>
      <c r="O159" s="21" t="s">
        <v>436</v>
      </c>
      <c r="P159" s="21">
        <v>1</v>
      </c>
      <c r="Q159" s="242">
        <v>0.03</v>
      </c>
      <c r="R159" s="21" t="s">
        <v>437</v>
      </c>
      <c r="S159" s="43" t="s">
        <v>169</v>
      </c>
      <c r="T159" s="50" t="s">
        <v>169</v>
      </c>
      <c r="U159" s="96"/>
      <c r="V159" s="96"/>
      <c r="W159" s="96"/>
      <c r="X159" s="96"/>
      <c r="Y159" s="96"/>
      <c r="Z159" s="96"/>
      <c r="AA159" s="96"/>
      <c r="AB159" s="96"/>
      <c r="AC159" s="96"/>
      <c r="AD159" s="97">
        <f>SUM(Tabla3[[#This Row],[TOTAL AVANCE CUANTITATIVO ENERO]]+Tabla3[[#This Row],[TOTAL AVANCE CUANTITATIVO FEBRERO]]+Tabla3[[#This Row],[TOTAL AVANCE CUANTITATIVO MARZO]])</f>
        <v>0</v>
      </c>
      <c r="AF159" s="233"/>
      <c r="AG159" s="198"/>
      <c r="AH159" s="19">
        <v>1</v>
      </c>
    </row>
    <row r="160" spans="1:34" s="33" customFormat="1" ht="108.75" customHeight="1" x14ac:dyDescent="0.35">
      <c r="A160" s="66" t="s">
        <v>89</v>
      </c>
      <c r="B160" s="21" t="s">
        <v>90</v>
      </c>
      <c r="C160" s="21" t="s">
        <v>91</v>
      </c>
      <c r="D160" s="21" t="s">
        <v>92</v>
      </c>
      <c r="E160" s="67" t="s">
        <v>93</v>
      </c>
      <c r="F160" s="68" t="s">
        <v>94</v>
      </c>
      <c r="G160" s="21" t="s">
        <v>95</v>
      </c>
      <c r="H160" s="21" t="s">
        <v>96</v>
      </c>
      <c r="I160" s="69" t="s">
        <v>97</v>
      </c>
      <c r="J160" s="136" t="s">
        <v>420</v>
      </c>
      <c r="K160" s="153" t="s">
        <v>372</v>
      </c>
      <c r="L160" s="49" t="s">
        <v>98</v>
      </c>
      <c r="M160" s="79" t="s">
        <v>421</v>
      </c>
      <c r="N160" s="21" t="s">
        <v>560</v>
      </c>
      <c r="O160" s="21" t="s">
        <v>438</v>
      </c>
      <c r="P160" s="196">
        <v>1</v>
      </c>
      <c r="Q160" s="242">
        <v>7.0000000000000007E-2</v>
      </c>
      <c r="R160" s="21" t="s">
        <v>439</v>
      </c>
      <c r="S160" s="43" t="s">
        <v>49</v>
      </c>
      <c r="T160" s="50" t="s">
        <v>46</v>
      </c>
      <c r="U160" s="105"/>
      <c r="V160" s="105"/>
      <c r="W160" s="105"/>
      <c r="X160" s="105"/>
      <c r="Y160" s="105"/>
      <c r="Z160" s="105"/>
      <c r="AA160" s="105"/>
      <c r="AB160" s="105"/>
      <c r="AC160" s="105"/>
      <c r="AD160" s="106">
        <f>SUM(Tabla3[[#This Row],[TOTAL AVANCE CUANTITATIVO ENERO]]+Tabla3[[#This Row],[TOTAL AVANCE CUANTITATIVO FEBRERO]]+Tabla3[[#This Row],[TOTAL AVANCE CUANTITATIVO MARZO]])</f>
        <v>0</v>
      </c>
      <c r="AF160" s="233"/>
      <c r="AG160" s="198"/>
      <c r="AH160" s="19">
        <v>1</v>
      </c>
    </row>
    <row r="161" spans="1:34" s="33" customFormat="1" ht="108.75" customHeight="1" x14ac:dyDescent="0.35">
      <c r="A161" s="66" t="s">
        <v>89</v>
      </c>
      <c r="B161" s="21" t="s">
        <v>90</v>
      </c>
      <c r="C161" s="21" t="s">
        <v>91</v>
      </c>
      <c r="D161" s="21" t="s">
        <v>92</v>
      </c>
      <c r="E161" s="67" t="s">
        <v>93</v>
      </c>
      <c r="F161" s="68" t="s">
        <v>94</v>
      </c>
      <c r="G161" s="21" t="s">
        <v>95</v>
      </c>
      <c r="H161" s="21" t="s">
        <v>96</v>
      </c>
      <c r="I161" s="69" t="s">
        <v>97</v>
      </c>
      <c r="J161" s="136" t="s">
        <v>420</v>
      </c>
      <c r="K161" s="153" t="s">
        <v>372</v>
      </c>
      <c r="L161" s="49" t="s">
        <v>98</v>
      </c>
      <c r="M161" s="79" t="s">
        <v>421</v>
      </c>
      <c r="N161" s="21" t="s">
        <v>560</v>
      </c>
      <c r="O161" s="21" t="s">
        <v>440</v>
      </c>
      <c r="P161" s="21">
        <v>1</v>
      </c>
      <c r="Q161" s="242">
        <v>0.03</v>
      </c>
      <c r="R161" s="21" t="s">
        <v>441</v>
      </c>
      <c r="S161" s="43" t="s">
        <v>169</v>
      </c>
      <c r="T161" s="50" t="s">
        <v>169</v>
      </c>
      <c r="U161" s="96"/>
      <c r="V161" s="96"/>
      <c r="W161" s="96"/>
      <c r="X161" s="96"/>
      <c r="Y161" s="96"/>
      <c r="Z161" s="96"/>
      <c r="AA161" s="96"/>
      <c r="AB161" s="96"/>
      <c r="AC161" s="96"/>
      <c r="AD161" s="97">
        <f>SUM(Tabla3[[#This Row],[TOTAL AVANCE CUANTITATIVO ENERO]]+Tabla3[[#This Row],[TOTAL AVANCE CUANTITATIVO FEBRERO]]+Tabla3[[#This Row],[TOTAL AVANCE CUANTITATIVO MARZO]])</f>
        <v>0</v>
      </c>
      <c r="AF161" s="233"/>
      <c r="AG161" s="198"/>
      <c r="AH161" s="19">
        <v>1</v>
      </c>
    </row>
    <row r="162" spans="1:34" s="33" customFormat="1" ht="133.5" customHeight="1" x14ac:dyDescent="0.35">
      <c r="A162" s="66" t="s">
        <v>89</v>
      </c>
      <c r="B162" s="21" t="s">
        <v>90</v>
      </c>
      <c r="C162" s="21" t="s">
        <v>91</v>
      </c>
      <c r="D162" s="21" t="s">
        <v>92</v>
      </c>
      <c r="E162" s="67" t="s">
        <v>93</v>
      </c>
      <c r="F162" s="68" t="s">
        <v>94</v>
      </c>
      <c r="G162" s="21" t="s">
        <v>95</v>
      </c>
      <c r="H162" s="21" t="s">
        <v>96</v>
      </c>
      <c r="I162" s="69" t="s">
        <v>97</v>
      </c>
      <c r="J162" s="136" t="s">
        <v>420</v>
      </c>
      <c r="K162" s="153" t="s">
        <v>372</v>
      </c>
      <c r="L162" s="49" t="s">
        <v>98</v>
      </c>
      <c r="M162" s="79" t="s">
        <v>421</v>
      </c>
      <c r="N162" s="21" t="s">
        <v>560</v>
      </c>
      <c r="O162" s="21" t="s">
        <v>442</v>
      </c>
      <c r="P162" s="196">
        <v>1</v>
      </c>
      <c r="Q162" s="242">
        <v>7.0000000000000007E-2</v>
      </c>
      <c r="R162" s="21" t="s">
        <v>443</v>
      </c>
      <c r="S162" s="43" t="s">
        <v>49</v>
      </c>
      <c r="T162" s="50" t="s">
        <v>46</v>
      </c>
      <c r="U162" s="96"/>
      <c r="V162" s="96"/>
      <c r="W162" s="96"/>
      <c r="X162" s="96"/>
      <c r="Y162" s="96"/>
      <c r="Z162" s="96"/>
      <c r="AA162" s="96"/>
      <c r="AB162" s="96"/>
      <c r="AC162" s="96"/>
      <c r="AD162" s="97">
        <f>SUM(Tabla3[[#This Row],[TOTAL AVANCE CUANTITATIVO ENERO]]+Tabla3[[#This Row],[TOTAL AVANCE CUANTITATIVO FEBRERO]]+Tabla3[[#This Row],[TOTAL AVANCE CUANTITATIVO MARZO]])</f>
        <v>0</v>
      </c>
      <c r="AF162" s="233"/>
      <c r="AG162" s="198"/>
      <c r="AH162" s="19">
        <v>1</v>
      </c>
    </row>
    <row r="163" spans="1:34" s="33" customFormat="1" ht="133.5" customHeight="1" x14ac:dyDescent="0.35">
      <c r="A163" s="66" t="s">
        <v>89</v>
      </c>
      <c r="B163" s="21" t="s">
        <v>90</v>
      </c>
      <c r="C163" s="21" t="s">
        <v>91</v>
      </c>
      <c r="D163" s="21" t="s">
        <v>92</v>
      </c>
      <c r="E163" s="67" t="s">
        <v>93</v>
      </c>
      <c r="F163" s="68" t="s">
        <v>94</v>
      </c>
      <c r="G163" s="21" t="s">
        <v>95</v>
      </c>
      <c r="H163" s="21" t="s">
        <v>96</v>
      </c>
      <c r="I163" s="69" t="s">
        <v>97</v>
      </c>
      <c r="J163" s="136" t="s">
        <v>420</v>
      </c>
      <c r="K163" s="153" t="s">
        <v>372</v>
      </c>
      <c r="L163" s="49" t="s">
        <v>98</v>
      </c>
      <c r="M163" s="79" t="s">
        <v>421</v>
      </c>
      <c r="N163" s="21" t="s">
        <v>560</v>
      </c>
      <c r="O163" s="21" t="s">
        <v>444</v>
      </c>
      <c r="P163" s="241">
        <v>1</v>
      </c>
      <c r="Q163" s="242">
        <v>7.0000000000000007E-2</v>
      </c>
      <c r="R163" s="21" t="s">
        <v>445</v>
      </c>
      <c r="S163" s="43" t="s">
        <v>88</v>
      </c>
      <c r="T163" s="50" t="s">
        <v>307</v>
      </c>
      <c r="U163" s="96"/>
      <c r="V163" s="96"/>
      <c r="W163" s="96"/>
      <c r="X163" s="96"/>
      <c r="Y163" s="96"/>
      <c r="Z163" s="96"/>
      <c r="AA163" s="96"/>
      <c r="AB163" s="96"/>
      <c r="AC163" s="96"/>
      <c r="AD163" s="97">
        <f>SUM(Tabla3[[#This Row],[TOTAL AVANCE CUANTITATIVO ENERO]]+Tabla3[[#This Row],[TOTAL AVANCE CUANTITATIVO FEBRERO]]+Tabla3[[#This Row],[TOTAL AVANCE CUANTITATIVO MARZO]])</f>
        <v>0</v>
      </c>
      <c r="AF163" s="233"/>
      <c r="AG163" s="198"/>
      <c r="AH163" s="19">
        <v>1</v>
      </c>
    </row>
    <row r="164" spans="1:34" s="33" customFormat="1" ht="133.5" customHeight="1" x14ac:dyDescent="0.35">
      <c r="A164" s="66" t="s">
        <v>89</v>
      </c>
      <c r="B164" s="21" t="s">
        <v>90</v>
      </c>
      <c r="C164" s="21" t="s">
        <v>91</v>
      </c>
      <c r="D164" s="21" t="s">
        <v>92</v>
      </c>
      <c r="E164" s="67" t="s">
        <v>93</v>
      </c>
      <c r="F164" s="68" t="s">
        <v>94</v>
      </c>
      <c r="G164" s="21" t="s">
        <v>95</v>
      </c>
      <c r="H164" s="21" t="s">
        <v>96</v>
      </c>
      <c r="I164" s="69" t="s">
        <v>97</v>
      </c>
      <c r="J164" s="136" t="s">
        <v>420</v>
      </c>
      <c r="K164" s="153" t="s">
        <v>372</v>
      </c>
      <c r="L164" s="49" t="s">
        <v>98</v>
      </c>
      <c r="M164" s="79" t="s">
        <v>421</v>
      </c>
      <c r="N164" s="21" t="s">
        <v>560</v>
      </c>
      <c r="O164" s="21" t="s">
        <v>446</v>
      </c>
      <c r="P164" s="241">
        <v>1</v>
      </c>
      <c r="Q164" s="242">
        <v>7.0000000000000007E-2</v>
      </c>
      <c r="R164" s="21" t="s">
        <v>447</v>
      </c>
      <c r="S164" s="245" t="s">
        <v>88</v>
      </c>
      <c r="T164" s="246" t="s">
        <v>125</v>
      </c>
      <c r="U164" s="96"/>
      <c r="V164" s="96"/>
      <c r="W164" s="96"/>
      <c r="X164" s="96"/>
      <c r="Y164" s="96"/>
      <c r="Z164" s="96"/>
      <c r="AA164" s="96"/>
      <c r="AB164" s="96"/>
      <c r="AC164" s="96"/>
      <c r="AD164" s="97">
        <f>SUM(Tabla3[[#This Row],[TOTAL AVANCE CUANTITATIVO ENERO]]+Tabla3[[#This Row],[TOTAL AVANCE CUANTITATIVO FEBRERO]]+Tabla3[[#This Row],[TOTAL AVANCE CUANTITATIVO MARZO]])</f>
        <v>0</v>
      </c>
      <c r="AF164" s="233"/>
      <c r="AG164" s="198"/>
      <c r="AH164" s="19">
        <v>1</v>
      </c>
    </row>
    <row r="165" spans="1:34" s="33" customFormat="1" ht="133.5" customHeight="1" x14ac:dyDescent="0.35">
      <c r="A165" s="66" t="s">
        <v>89</v>
      </c>
      <c r="B165" s="21" t="s">
        <v>90</v>
      </c>
      <c r="C165" s="21" t="s">
        <v>91</v>
      </c>
      <c r="D165" s="21" t="s">
        <v>92</v>
      </c>
      <c r="E165" s="67" t="s">
        <v>93</v>
      </c>
      <c r="F165" s="68" t="s">
        <v>94</v>
      </c>
      <c r="G165" s="21" t="s">
        <v>95</v>
      </c>
      <c r="H165" s="21" t="s">
        <v>96</v>
      </c>
      <c r="I165" s="69" t="s">
        <v>97</v>
      </c>
      <c r="J165" s="136" t="s">
        <v>420</v>
      </c>
      <c r="K165" s="153" t="s">
        <v>372</v>
      </c>
      <c r="L165" s="49" t="s">
        <v>98</v>
      </c>
      <c r="M165" s="79" t="s">
        <v>421</v>
      </c>
      <c r="N165" s="21" t="s">
        <v>560</v>
      </c>
      <c r="O165" s="247" t="s">
        <v>448</v>
      </c>
      <c r="P165" s="21">
        <v>4</v>
      </c>
      <c r="Q165" s="242">
        <v>0.04</v>
      </c>
      <c r="R165" s="247" t="s">
        <v>449</v>
      </c>
      <c r="S165" s="43" t="s">
        <v>49</v>
      </c>
      <c r="T165" s="50" t="s">
        <v>46</v>
      </c>
      <c r="U165" s="96"/>
      <c r="V165" s="96"/>
      <c r="W165" s="96"/>
      <c r="X165" s="96"/>
      <c r="Y165" s="96"/>
      <c r="Z165" s="96"/>
      <c r="AA165" s="96"/>
      <c r="AB165" s="96"/>
      <c r="AC165" s="96"/>
      <c r="AD165" s="97">
        <f>SUM(Tabla3[[#This Row],[TOTAL AVANCE CUANTITATIVO ENERO]]+Tabla3[[#This Row],[TOTAL AVANCE CUANTITATIVO FEBRERO]]+Tabla3[[#This Row],[TOTAL AVANCE CUANTITATIVO MARZO]])</f>
        <v>0</v>
      </c>
      <c r="AF165" s="233"/>
      <c r="AG165" s="198"/>
      <c r="AH165" s="19">
        <v>1</v>
      </c>
    </row>
    <row r="166" spans="1:34" s="33" customFormat="1" ht="133.5" customHeight="1" x14ac:dyDescent="0.35">
      <c r="A166" s="66" t="s">
        <v>89</v>
      </c>
      <c r="B166" s="21" t="s">
        <v>90</v>
      </c>
      <c r="C166" s="21" t="s">
        <v>91</v>
      </c>
      <c r="D166" s="21" t="s">
        <v>92</v>
      </c>
      <c r="E166" s="67" t="s">
        <v>93</v>
      </c>
      <c r="F166" s="68" t="s">
        <v>94</v>
      </c>
      <c r="G166" s="21" t="s">
        <v>95</v>
      </c>
      <c r="H166" s="21" t="s">
        <v>96</v>
      </c>
      <c r="I166" s="69" t="s">
        <v>97</v>
      </c>
      <c r="J166" s="136" t="s">
        <v>420</v>
      </c>
      <c r="K166" s="153" t="s">
        <v>372</v>
      </c>
      <c r="L166" s="49" t="s">
        <v>98</v>
      </c>
      <c r="M166" s="79" t="s">
        <v>421</v>
      </c>
      <c r="N166" s="21" t="s">
        <v>560</v>
      </c>
      <c r="O166" s="21" t="s">
        <v>450</v>
      </c>
      <c r="P166" s="21">
        <v>1</v>
      </c>
      <c r="Q166" s="242">
        <v>0.03</v>
      </c>
      <c r="R166" s="21" t="s">
        <v>383</v>
      </c>
      <c r="S166" s="43" t="s">
        <v>307</v>
      </c>
      <c r="T166" s="50" t="s">
        <v>78</v>
      </c>
      <c r="U166" s="96"/>
      <c r="V166" s="96"/>
      <c r="W166" s="96"/>
      <c r="X166" s="96"/>
      <c r="Y166" s="96"/>
      <c r="Z166" s="96"/>
      <c r="AA166" s="96"/>
      <c r="AB166" s="96"/>
      <c r="AC166" s="96"/>
      <c r="AD166" s="97">
        <f>SUM(Tabla3[[#This Row],[TOTAL AVANCE CUANTITATIVO ENERO]]+Tabla3[[#This Row],[TOTAL AVANCE CUANTITATIVO FEBRERO]]+Tabla3[[#This Row],[TOTAL AVANCE CUANTITATIVO MARZO]])</f>
        <v>0</v>
      </c>
      <c r="AF166" s="233"/>
      <c r="AG166" s="198"/>
      <c r="AH166" s="19">
        <v>1</v>
      </c>
    </row>
    <row r="167" spans="1:34" ht="133.5" customHeight="1" x14ac:dyDescent="0.35">
      <c r="A167" s="66" t="s">
        <v>89</v>
      </c>
      <c r="B167" s="21" t="s">
        <v>90</v>
      </c>
      <c r="C167" s="21" t="s">
        <v>91</v>
      </c>
      <c r="D167" s="21" t="s">
        <v>92</v>
      </c>
      <c r="E167" s="67" t="s">
        <v>93</v>
      </c>
      <c r="F167" s="68" t="s">
        <v>94</v>
      </c>
      <c r="G167" s="21" t="s">
        <v>95</v>
      </c>
      <c r="H167" s="21" t="s">
        <v>96</v>
      </c>
      <c r="I167" s="69" t="s">
        <v>97</v>
      </c>
      <c r="J167" s="136" t="s">
        <v>420</v>
      </c>
      <c r="K167" s="153" t="s">
        <v>372</v>
      </c>
      <c r="L167" s="49" t="s">
        <v>98</v>
      </c>
      <c r="M167" s="79" t="s">
        <v>421</v>
      </c>
      <c r="N167" s="21" t="s">
        <v>560</v>
      </c>
      <c r="O167" s="21" t="s">
        <v>451</v>
      </c>
      <c r="P167" s="21">
        <v>1</v>
      </c>
      <c r="Q167" s="242">
        <v>0.03</v>
      </c>
      <c r="R167" s="21" t="s">
        <v>383</v>
      </c>
      <c r="S167" s="43" t="s">
        <v>307</v>
      </c>
      <c r="T167" s="50" t="s">
        <v>78</v>
      </c>
      <c r="U167" s="96"/>
      <c r="V167" s="96"/>
      <c r="W167" s="96"/>
      <c r="X167" s="96"/>
      <c r="Y167" s="96"/>
      <c r="Z167" s="96"/>
      <c r="AA167" s="96"/>
      <c r="AB167" s="96"/>
      <c r="AC167" s="96"/>
      <c r="AD167" s="97">
        <f>SUM(Tabla3[[#This Row],[TOTAL AVANCE CUANTITATIVO ENERO]]+Tabla3[[#This Row],[TOTAL AVANCE CUANTITATIVO FEBRERO]]+Tabla3[[#This Row],[TOTAL AVANCE CUANTITATIVO MARZO]])</f>
        <v>0</v>
      </c>
      <c r="AE167" s="33"/>
      <c r="AF167" s="197"/>
      <c r="AH167" s="19">
        <v>1</v>
      </c>
    </row>
    <row r="168" spans="1:34" ht="133.5" customHeight="1" x14ac:dyDescent="0.35">
      <c r="A168" s="66" t="s">
        <v>89</v>
      </c>
      <c r="B168" s="21" t="s">
        <v>90</v>
      </c>
      <c r="C168" s="21" t="s">
        <v>91</v>
      </c>
      <c r="D168" s="21" t="s">
        <v>92</v>
      </c>
      <c r="E168" s="67" t="s">
        <v>93</v>
      </c>
      <c r="F168" s="68" t="s">
        <v>94</v>
      </c>
      <c r="G168" s="21" t="s">
        <v>95</v>
      </c>
      <c r="H168" s="21" t="s">
        <v>96</v>
      </c>
      <c r="I168" s="69" t="s">
        <v>97</v>
      </c>
      <c r="J168" s="136" t="s">
        <v>420</v>
      </c>
      <c r="K168" s="153" t="s">
        <v>372</v>
      </c>
      <c r="L168" s="49" t="s">
        <v>98</v>
      </c>
      <c r="M168" s="79" t="s">
        <v>421</v>
      </c>
      <c r="N168" s="21" t="s">
        <v>560</v>
      </c>
      <c r="O168" s="21" t="s">
        <v>452</v>
      </c>
      <c r="P168" s="21">
        <v>1</v>
      </c>
      <c r="Q168" s="242">
        <v>0.03</v>
      </c>
      <c r="R168" s="21" t="s">
        <v>383</v>
      </c>
      <c r="S168" s="43" t="s">
        <v>307</v>
      </c>
      <c r="T168" s="50" t="s">
        <v>78</v>
      </c>
      <c r="U168" s="105"/>
      <c r="V168" s="105"/>
      <c r="W168" s="105"/>
      <c r="X168" s="105"/>
      <c r="Y168" s="105"/>
      <c r="Z168" s="105"/>
      <c r="AA168" s="105"/>
      <c r="AB168" s="105"/>
      <c r="AC168" s="105"/>
      <c r="AD168" s="106">
        <f>SUM(Tabla3[[#This Row],[TOTAL AVANCE CUANTITATIVO ENERO]]+Tabla3[[#This Row],[TOTAL AVANCE CUANTITATIVO FEBRERO]]+Tabla3[[#This Row],[TOTAL AVANCE CUANTITATIVO MARZO]])</f>
        <v>0</v>
      </c>
      <c r="AE168" s="33"/>
      <c r="AF168" s="197"/>
      <c r="AH168" s="19">
        <v>1</v>
      </c>
    </row>
    <row r="169" spans="1:34" ht="133.5" customHeight="1" x14ac:dyDescent="0.35">
      <c r="A169" s="66" t="s">
        <v>89</v>
      </c>
      <c r="B169" s="21" t="s">
        <v>90</v>
      </c>
      <c r="C169" s="21" t="s">
        <v>91</v>
      </c>
      <c r="D169" s="21" t="s">
        <v>92</v>
      </c>
      <c r="E169" s="67" t="s">
        <v>93</v>
      </c>
      <c r="F169" s="68" t="s">
        <v>94</v>
      </c>
      <c r="G169" s="21" t="s">
        <v>95</v>
      </c>
      <c r="H169" s="21" t="s">
        <v>96</v>
      </c>
      <c r="I169" s="69" t="s">
        <v>97</v>
      </c>
      <c r="J169" s="136" t="s">
        <v>420</v>
      </c>
      <c r="K169" s="153" t="s">
        <v>372</v>
      </c>
      <c r="L169" s="49" t="s">
        <v>98</v>
      </c>
      <c r="M169" s="79" t="s">
        <v>421</v>
      </c>
      <c r="N169" s="21" t="s">
        <v>560</v>
      </c>
      <c r="O169" s="21" t="s">
        <v>453</v>
      </c>
      <c r="P169" s="72">
        <v>1</v>
      </c>
      <c r="Q169" s="242">
        <v>0.03</v>
      </c>
      <c r="R169" s="21" t="s">
        <v>454</v>
      </c>
      <c r="S169" s="43" t="s">
        <v>49</v>
      </c>
      <c r="T169" s="50" t="s">
        <v>78</v>
      </c>
      <c r="U169" s="96"/>
      <c r="V169" s="96"/>
      <c r="W169" s="96"/>
      <c r="X169" s="96"/>
      <c r="Y169" s="96"/>
      <c r="Z169" s="96"/>
      <c r="AA169" s="96"/>
      <c r="AB169" s="96"/>
      <c r="AC169" s="96"/>
      <c r="AD169" s="97">
        <f>SUM(Tabla3[[#This Row],[TOTAL AVANCE CUANTITATIVO ENERO]]+Tabla3[[#This Row],[TOTAL AVANCE CUANTITATIVO FEBRERO]]+Tabla3[[#This Row],[TOTAL AVANCE CUANTITATIVO MARZO]])</f>
        <v>0</v>
      </c>
      <c r="AE169" s="33"/>
      <c r="AF169" s="197"/>
      <c r="AH169" s="19">
        <v>1</v>
      </c>
    </row>
    <row r="170" spans="1:34" ht="133.5" customHeight="1" x14ac:dyDescent="0.35">
      <c r="A170" s="66" t="s">
        <v>89</v>
      </c>
      <c r="B170" s="21" t="s">
        <v>90</v>
      </c>
      <c r="C170" s="21" t="s">
        <v>91</v>
      </c>
      <c r="D170" s="21" t="s">
        <v>92</v>
      </c>
      <c r="E170" s="67" t="s">
        <v>93</v>
      </c>
      <c r="F170" s="68" t="s">
        <v>94</v>
      </c>
      <c r="G170" s="21" t="s">
        <v>95</v>
      </c>
      <c r="H170" s="21" t="s">
        <v>96</v>
      </c>
      <c r="I170" s="69" t="s">
        <v>97</v>
      </c>
      <c r="J170" s="136" t="s">
        <v>420</v>
      </c>
      <c r="K170" s="153" t="s">
        <v>372</v>
      </c>
      <c r="L170" s="49" t="s">
        <v>98</v>
      </c>
      <c r="M170" s="70" t="s">
        <v>99</v>
      </c>
      <c r="N170" s="21" t="s">
        <v>560</v>
      </c>
      <c r="O170" s="21" t="s">
        <v>455</v>
      </c>
      <c r="P170" s="195">
        <v>1</v>
      </c>
      <c r="Q170" s="73">
        <v>1.25</v>
      </c>
      <c r="R170" s="21" t="s">
        <v>319</v>
      </c>
      <c r="S170" s="43" t="s">
        <v>88</v>
      </c>
      <c r="T170" s="50" t="s">
        <v>146</v>
      </c>
      <c r="U170" s="96"/>
      <c r="V170" s="96"/>
      <c r="W170" s="96"/>
      <c r="X170" s="96"/>
      <c r="Y170" s="96"/>
      <c r="Z170" s="96"/>
      <c r="AA170" s="96"/>
      <c r="AB170" s="96"/>
      <c r="AC170" s="96"/>
      <c r="AD170" s="97">
        <f>SUM(Tabla3[[#This Row],[TOTAL AVANCE CUANTITATIVO ENERO]]+Tabla3[[#This Row],[TOTAL AVANCE CUANTITATIVO FEBRERO]]+Tabla3[[#This Row],[TOTAL AVANCE CUANTITATIVO MARZO]])</f>
        <v>0</v>
      </c>
      <c r="AE170" s="33"/>
      <c r="AF170" s="197"/>
      <c r="AH170" s="19">
        <v>35</v>
      </c>
    </row>
    <row r="171" spans="1:34" ht="133.5" customHeight="1" x14ac:dyDescent="0.35">
      <c r="A171" s="66" t="s">
        <v>89</v>
      </c>
      <c r="B171" s="21" t="s">
        <v>90</v>
      </c>
      <c r="C171" s="21" t="s">
        <v>91</v>
      </c>
      <c r="D171" s="21" t="s">
        <v>92</v>
      </c>
      <c r="E171" s="67" t="s">
        <v>93</v>
      </c>
      <c r="F171" s="68" t="s">
        <v>94</v>
      </c>
      <c r="G171" s="21" t="s">
        <v>95</v>
      </c>
      <c r="H171" s="21" t="s">
        <v>96</v>
      </c>
      <c r="I171" s="69" t="s">
        <v>97</v>
      </c>
      <c r="J171" s="136" t="s">
        <v>420</v>
      </c>
      <c r="K171" s="153" t="s">
        <v>372</v>
      </c>
      <c r="L171" s="49" t="s">
        <v>98</v>
      </c>
      <c r="M171" s="70" t="s">
        <v>99</v>
      </c>
      <c r="N171" s="21" t="s">
        <v>560</v>
      </c>
      <c r="O171" s="21" t="s">
        <v>456</v>
      </c>
      <c r="P171" s="72">
        <v>4</v>
      </c>
      <c r="Q171" s="73">
        <v>1.25</v>
      </c>
      <c r="R171" s="21" t="s">
        <v>457</v>
      </c>
      <c r="S171" s="43" t="s">
        <v>169</v>
      </c>
      <c r="T171" s="50" t="s">
        <v>49</v>
      </c>
      <c r="U171" s="96"/>
      <c r="V171" s="96"/>
      <c r="W171" s="96"/>
      <c r="X171" s="96"/>
      <c r="Y171" s="96"/>
      <c r="Z171" s="96"/>
      <c r="AA171" s="96"/>
      <c r="AB171" s="96"/>
      <c r="AC171" s="96"/>
      <c r="AD171" s="97">
        <f>SUM(Tabla3[[#This Row],[TOTAL AVANCE CUANTITATIVO ENERO]]+Tabla3[[#This Row],[TOTAL AVANCE CUANTITATIVO FEBRERO]]+Tabla3[[#This Row],[TOTAL AVANCE CUANTITATIVO MARZO]])</f>
        <v>0</v>
      </c>
      <c r="AE171" s="33"/>
      <c r="AF171" s="197"/>
      <c r="AH171" s="19">
        <v>36</v>
      </c>
    </row>
    <row r="172" spans="1:34" ht="133.5" customHeight="1" x14ac:dyDescent="0.35">
      <c r="A172" s="66" t="s">
        <v>89</v>
      </c>
      <c r="B172" s="21" t="s">
        <v>90</v>
      </c>
      <c r="C172" s="21" t="s">
        <v>91</v>
      </c>
      <c r="D172" s="21" t="s">
        <v>92</v>
      </c>
      <c r="E172" s="67" t="s">
        <v>93</v>
      </c>
      <c r="F172" s="68" t="s">
        <v>94</v>
      </c>
      <c r="G172" s="21" t="s">
        <v>95</v>
      </c>
      <c r="H172" s="21" t="s">
        <v>96</v>
      </c>
      <c r="I172" s="69" t="s">
        <v>97</v>
      </c>
      <c r="J172" s="136" t="s">
        <v>420</v>
      </c>
      <c r="K172" s="153" t="s">
        <v>372</v>
      </c>
      <c r="L172" s="49" t="s">
        <v>98</v>
      </c>
      <c r="M172" s="79" t="s">
        <v>421</v>
      </c>
      <c r="N172" s="21" t="s">
        <v>560</v>
      </c>
      <c r="O172" s="235" t="s">
        <v>458</v>
      </c>
      <c r="P172" s="72">
        <v>1</v>
      </c>
      <c r="Q172" s="236">
        <v>0.03</v>
      </c>
      <c r="R172" s="232" t="s">
        <v>459</v>
      </c>
      <c r="S172" s="43" t="s">
        <v>88</v>
      </c>
      <c r="T172" s="50" t="s">
        <v>49</v>
      </c>
      <c r="U172" s="96"/>
      <c r="V172" s="96"/>
      <c r="W172" s="96"/>
      <c r="X172" s="96"/>
      <c r="Y172" s="96"/>
      <c r="Z172" s="96"/>
      <c r="AA172" s="96"/>
      <c r="AB172" s="96"/>
      <c r="AC172" s="96"/>
      <c r="AD172" s="97">
        <f>SUM(Tabla3[[#This Row],[TOTAL AVANCE CUANTITATIVO ENERO]]+Tabla3[[#This Row],[TOTAL AVANCE CUANTITATIVO FEBRERO]]+Tabla3[[#This Row],[TOTAL AVANCE CUANTITATIVO MARZO]])</f>
        <v>0</v>
      </c>
      <c r="AE172" s="33"/>
      <c r="AF172" s="197"/>
      <c r="AH172" s="19">
        <v>1</v>
      </c>
    </row>
    <row r="173" spans="1:34" ht="133.5" customHeight="1" x14ac:dyDescent="0.35">
      <c r="A173" s="66" t="s">
        <v>89</v>
      </c>
      <c r="B173" s="21" t="s">
        <v>90</v>
      </c>
      <c r="C173" s="21" t="s">
        <v>91</v>
      </c>
      <c r="D173" s="21" t="s">
        <v>92</v>
      </c>
      <c r="E173" s="67" t="s">
        <v>93</v>
      </c>
      <c r="F173" s="68" t="s">
        <v>94</v>
      </c>
      <c r="G173" s="21" t="s">
        <v>95</v>
      </c>
      <c r="H173" s="21" t="s">
        <v>96</v>
      </c>
      <c r="I173" s="69" t="s">
        <v>97</v>
      </c>
      <c r="J173" s="136" t="s">
        <v>420</v>
      </c>
      <c r="K173" s="153" t="s">
        <v>372</v>
      </c>
      <c r="L173" s="49" t="s">
        <v>98</v>
      </c>
      <c r="M173" s="70" t="s">
        <v>99</v>
      </c>
      <c r="N173" s="21" t="s">
        <v>560</v>
      </c>
      <c r="O173" s="235" t="s">
        <v>460</v>
      </c>
      <c r="P173" s="72">
        <v>1</v>
      </c>
      <c r="Q173" s="73">
        <v>1.25</v>
      </c>
      <c r="R173" s="232" t="s">
        <v>461</v>
      </c>
      <c r="S173" s="43" t="s">
        <v>198</v>
      </c>
      <c r="T173" s="50" t="s">
        <v>146</v>
      </c>
      <c r="U173" s="96"/>
      <c r="V173" s="96"/>
      <c r="W173" s="96"/>
      <c r="X173" s="96"/>
      <c r="Y173" s="96"/>
      <c r="Z173" s="96"/>
      <c r="AA173" s="96"/>
      <c r="AB173" s="96"/>
      <c r="AC173" s="96"/>
      <c r="AD173" s="97">
        <f>SUM(Tabla3[[#This Row],[TOTAL AVANCE CUANTITATIVO ENERO]]+Tabla3[[#This Row],[TOTAL AVANCE CUANTITATIVO FEBRERO]]+Tabla3[[#This Row],[TOTAL AVANCE CUANTITATIVO MARZO]])</f>
        <v>0</v>
      </c>
      <c r="AE173" s="33"/>
      <c r="AF173" s="197"/>
      <c r="AH173" s="19">
        <v>37</v>
      </c>
    </row>
    <row r="174" spans="1:34" ht="133.5" customHeight="1" x14ac:dyDescent="0.35">
      <c r="A174" s="66" t="s">
        <v>89</v>
      </c>
      <c r="B174" s="21" t="s">
        <v>90</v>
      </c>
      <c r="C174" s="21" t="s">
        <v>91</v>
      </c>
      <c r="D174" s="21" t="s">
        <v>92</v>
      </c>
      <c r="E174" s="67" t="s">
        <v>93</v>
      </c>
      <c r="F174" s="68" t="s">
        <v>94</v>
      </c>
      <c r="G174" s="21" t="s">
        <v>95</v>
      </c>
      <c r="H174" s="21" t="s">
        <v>96</v>
      </c>
      <c r="I174" s="69" t="s">
        <v>97</v>
      </c>
      <c r="J174" s="136" t="s">
        <v>420</v>
      </c>
      <c r="K174" s="153" t="s">
        <v>372</v>
      </c>
      <c r="L174" s="49" t="s">
        <v>98</v>
      </c>
      <c r="M174" s="79" t="s">
        <v>421</v>
      </c>
      <c r="N174" s="21" t="s">
        <v>560</v>
      </c>
      <c r="O174" s="235" t="s">
        <v>462</v>
      </c>
      <c r="P174" s="72">
        <v>4</v>
      </c>
      <c r="Q174" s="236">
        <v>0.03</v>
      </c>
      <c r="R174" s="232" t="s">
        <v>463</v>
      </c>
      <c r="S174" s="43" t="s">
        <v>49</v>
      </c>
      <c r="T174" s="50" t="s">
        <v>46</v>
      </c>
      <c r="U174" s="96"/>
      <c r="V174" s="96"/>
      <c r="W174" s="96"/>
      <c r="X174" s="96"/>
      <c r="Y174" s="96"/>
      <c r="Z174" s="96"/>
      <c r="AA174" s="96"/>
      <c r="AB174" s="96"/>
      <c r="AC174" s="96"/>
      <c r="AD174" s="97">
        <f>SUM(Tabla3[[#This Row],[TOTAL AVANCE CUANTITATIVO ENERO]]+Tabla3[[#This Row],[TOTAL AVANCE CUANTITATIVO FEBRERO]]+Tabla3[[#This Row],[TOTAL AVANCE CUANTITATIVO MARZO]])</f>
        <v>0</v>
      </c>
      <c r="AE174" s="33"/>
      <c r="AF174" s="197"/>
      <c r="AH174" s="19">
        <v>1</v>
      </c>
    </row>
    <row r="175" spans="1:34" ht="133.5" customHeight="1" x14ac:dyDescent="0.35">
      <c r="A175" s="66" t="s">
        <v>89</v>
      </c>
      <c r="B175" s="21" t="s">
        <v>90</v>
      </c>
      <c r="C175" s="21" t="s">
        <v>91</v>
      </c>
      <c r="D175" s="21" t="s">
        <v>92</v>
      </c>
      <c r="E175" s="67" t="s">
        <v>93</v>
      </c>
      <c r="F175" s="68" t="s">
        <v>94</v>
      </c>
      <c r="G175" s="21" t="s">
        <v>95</v>
      </c>
      <c r="H175" s="21" t="s">
        <v>96</v>
      </c>
      <c r="I175" s="69" t="s">
        <v>97</v>
      </c>
      <c r="J175" s="136" t="s">
        <v>420</v>
      </c>
      <c r="K175" s="153" t="s">
        <v>372</v>
      </c>
      <c r="L175" s="49" t="s">
        <v>98</v>
      </c>
      <c r="M175" s="79" t="s">
        <v>421</v>
      </c>
      <c r="N175" s="21" t="s">
        <v>560</v>
      </c>
      <c r="O175" s="235" t="s">
        <v>464</v>
      </c>
      <c r="P175" s="72">
        <v>1</v>
      </c>
      <c r="Q175" s="236">
        <v>0.04</v>
      </c>
      <c r="R175" s="232" t="s">
        <v>465</v>
      </c>
      <c r="S175" s="43" t="s">
        <v>169</v>
      </c>
      <c r="T175" s="50" t="s">
        <v>49</v>
      </c>
      <c r="U175" s="96"/>
      <c r="V175" s="96"/>
      <c r="W175" s="96"/>
      <c r="X175" s="96"/>
      <c r="Y175" s="96"/>
      <c r="Z175" s="96"/>
      <c r="AA175" s="96"/>
      <c r="AB175" s="96"/>
      <c r="AC175" s="96"/>
      <c r="AD175" s="97">
        <f>SUM(Tabla3[[#This Row],[TOTAL AVANCE CUANTITATIVO ENERO]]+Tabla3[[#This Row],[TOTAL AVANCE CUANTITATIVO FEBRERO]]+Tabla3[[#This Row],[TOTAL AVANCE CUANTITATIVO MARZO]])</f>
        <v>0</v>
      </c>
      <c r="AE175" s="33"/>
      <c r="AF175" s="197"/>
      <c r="AH175" s="19">
        <v>1</v>
      </c>
    </row>
    <row r="176" spans="1:34" ht="133.5" customHeight="1" x14ac:dyDescent="0.35">
      <c r="A176" s="66" t="s">
        <v>89</v>
      </c>
      <c r="B176" s="21" t="s">
        <v>90</v>
      </c>
      <c r="C176" s="21" t="s">
        <v>91</v>
      </c>
      <c r="D176" s="21" t="s">
        <v>92</v>
      </c>
      <c r="E176" s="67" t="s">
        <v>93</v>
      </c>
      <c r="F176" s="68" t="s">
        <v>94</v>
      </c>
      <c r="G176" s="21" t="s">
        <v>95</v>
      </c>
      <c r="H176" s="21" t="s">
        <v>96</v>
      </c>
      <c r="I176" s="69" t="s">
        <v>97</v>
      </c>
      <c r="J176" s="136" t="s">
        <v>420</v>
      </c>
      <c r="K176" s="153" t="s">
        <v>372</v>
      </c>
      <c r="L176" s="49" t="s">
        <v>98</v>
      </c>
      <c r="M176" s="79" t="s">
        <v>421</v>
      </c>
      <c r="N176" s="21" t="s">
        <v>560</v>
      </c>
      <c r="O176" s="235" t="s">
        <v>466</v>
      </c>
      <c r="P176" s="72">
        <v>4</v>
      </c>
      <c r="Q176" s="236">
        <v>7.0000000000000007E-2</v>
      </c>
      <c r="R176" s="232" t="s">
        <v>467</v>
      </c>
      <c r="S176" s="43" t="s">
        <v>49</v>
      </c>
      <c r="T176" s="50" t="s">
        <v>46</v>
      </c>
      <c r="U176" s="105"/>
      <c r="V176" s="105"/>
      <c r="W176" s="105"/>
      <c r="X176" s="105"/>
      <c r="Y176" s="105"/>
      <c r="Z176" s="105"/>
      <c r="AA176" s="105"/>
      <c r="AB176" s="105"/>
      <c r="AC176" s="105"/>
      <c r="AD176" s="106">
        <f>SUM(Tabla3[[#This Row],[TOTAL AVANCE CUANTITATIVO ENERO]]+Tabla3[[#This Row],[TOTAL AVANCE CUANTITATIVO FEBRERO]]+Tabla3[[#This Row],[TOTAL AVANCE CUANTITATIVO MARZO]])</f>
        <v>0</v>
      </c>
      <c r="AE176" s="33"/>
      <c r="AF176" s="197"/>
      <c r="AH176" s="19">
        <v>1</v>
      </c>
    </row>
    <row r="177" spans="1:34" ht="133.5" customHeight="1" x14ac:dyDescent="0.35">
      <c r="A177" s="66" t="s">
        <v>89</v>
      </c>
      <c r="B177" s="21" t="s">
        <v>90</v>
      </c>
      <c r="C177" s="21" t="s">
        <v>91</v>
      </c>
      <c r="D177" s="21" t="s">
        <v>92</v>
      </c>
      <c r="E177" s="67" t="s">
        <v>93</v>
      </c>
      <c r="F177" s="68" t="s">
        <v>94</v>
      </c>
      <c r="G177" s="21" t="s">
        <v>95</v>
      </c>
      <c r="H177" s="21" t="s">
        <v>96</v>
      </c>
      <c r="I177" s="69" t="s">
        <v>97</v>
      </c>
      <c r="J177" s="136" t="s">
        <v>420</v>
      </c>
      <c r="K177" s="153" t="s">
        <v>372</v>
      </c>
      <c r="L177" s="49" t="s">
        <v>98</v>
      </c>
      <c r="M177" s="70" t="s">
        <v>99</v>
      </c>
      <c r="N177" s="21" t="s">
        <v>560</v>
      </c>
      <c r="O177" s="70" t="s">
        <v>316</v>
      </c>
      <c r="P177" s="195">
        <v>1</v>
      </c>
      <c r="Q177" s="73">
        <v>1.25</v>
      </c>
      <c r="R177" s="232" t="s">
        <v>317</v>
      </c>
      <c r="S177" s="64" t="s">
        <v>49</v>
      </c>
      <c r="T177" s="74" t="s">
        <v>46</v>
      </c>
      <c r="U177" s="96"/>
      <c r="V177" s="96"/>
      <c r="W177" s="96"/>
      <c r="X177" s="96"/>
      <c r="Y177" s="96"/>
      <c r="Z177" s="96"/>
      <c r="AA177" s="96"/>
      <c r="AB177" s="96"/>
      <c r="AC177" s="96"/>
      <c r="AD177" s="97">
        <f>SUM(Tabla3[[#This Row],[TOTAL AVANCE CUANTITATIVO ENERO]]+Tabla3[[#This Row],[TOTAL AVANCE CUANTITATIVO FEBRERO]]+Tabla3[[#This Row],[TOTAL AVANCE CUANTITATIVO MARZO]])</f>
        <v>0</v>
      </c>
      <c r="AE177" s="33"/>
      <c r="AF177" s="197"/>
      <c r="AH177" s="19">
        <v>38</v>
      </c>
    </row>
    <row r="178" spans="1:34" ht="133.5" customHeight="1" thickBot="1" x14ac:dyDescent="0.4">
      <c r="A178" s="66" t="s">
        <v>89</v>
      </c>
      <c r="B178" s="21" t="s">
        <v>90</v>
      </c>
      <c r="C178" s="21" t="s">
        <v>91</v>
      </c>
      <c r="D178" s="21" t="s">
        <v>92</v>
      </c>
      <c r="E178" s="67" t="s">
        <v>93</v>
      </c>
      <c r="F178" s="68" t="s">
        <v>94</v>
      </c>
      <c r="G178" s="21" t="s">
        <v>95</v>
      </c>
      <c r="H178" s="21" t="s">
        <v>96</v>
      </c>
      <c r="I178" s="69" t="s">
        <v>97</v>
      </c>
      <c r="J178" s="136" t="s">
        <v>420</v>
      </c>
      <c r="K178" s="153" t="s">
        <v>372</v>
      </c>
      <c r="L178" s="49" t="s">
        <v>98</v>
      </c>
      <c r="M178" s="70" t="s">
        <v>99</v>
      </c>
      <c r="N178" s="21" t="s">
        <v>560</v>
      </c>
      <c r="O178" s="21" t="s">
        <v>468</v>
      </c>
      <c r="P178" s="195">
        <v>1</v>
      </c>
      <c r="Q178" s="73">
        <v>1.25</v>
      </c>
      <c r="R178" s="21" t="s">
        <v>319</v>
      </c>
      <c r="S178" s="43" t="s">
        <v>88</v>
      </c>
      <c r="T178" s="50" t="s">
        <v>307</v>
      </c>
      <c r="U178" s="96"/>
      <c r="V178" s="96"/>
      <c r="W178" s="96"/>
      <c r="X178" s="96"/>
      <c r="Y178" s="96"/>
      <c r="Z178" s="96"/>
      <c r="AA178" s="96"/>
      <c r="AB178" s="96"/>
      <c r="AC178" s="96"/>
      <c r="AD178" s="97">
        <f>SUM(Tabla3[[#This Row],[TOTAL AVANCE CUANTITATIVO ENERO]]+Tabla3[[#This Row],[TOTAL AVANCE CUANTITATIVO FEBRERO]]+Tabla3[[#This Row],[TOTAL AVANCE CUANTITATIVO MARZO]])</f>
        <v>0</v>
      </c>
      <c r="AE178" s="33"/>
      <c r="AF178" s="197"/>
      <c r="AH178" s="19">
        <v>39</v>
      </c>
    </row>
    <row r="179" spans="1:34" ht="133.5" customHeight="1" thickBot="1" x14ac:dyDescent="0.4">
      <c r="A179" s="66" t="s">
        <v>89</v>
      </c>
      <c r="B179" s="21" t="s">
        <v>90</v>
      </c>
      <c r="C179" s="21" t="s">
        <v>91</v>
      </c>
      <c r="D179" s="21" t="s">
        <v>92</v>
      </c>
      <c r="E179" s="67" t="s">
        <v>93</v>
      </c>
      <c r="F179" s="68" t="s">
        <v>94</v>
      </c>
      <c r="G179" s="21" t="s">
        <v>95</v>
      </c>
      <c r="H179" s="21" t="s">
        <v>96</v>
      </c>
      <c r="I179" s="69" t="s">
        <v>97</v>
      </c>
      <c r="J179" s="136" t="s">
        <v>420</v>
      </c>
      <c r="K179" s="153" t="s">
        <v>372</v>
      </c>
      <c r="L179" s="49" t="s">
        <v>98</v>
      </c>
      <c r="M179" s="70" t="s">
        <v>99</v>
      </c>
      <c r="N179" s="21" t="s">
        <v>560</v>
      </c>
      <c r="O179" s="234" t="s">
        <v>100</v>
      </c>
      <c r="P179" s="72">
        <v>4</v>
      </c>
      <c r="Q179" s="73">
        <v>1.25</v>
      </c>
      <c r="R179" s="232" t="s">
        <v>370</v>
      </c>
      <c r="S179" s="64"/>
      <c r="T179" s="74"/>
      <c r="U179" s="96"/>
      <c r="V179" s="96"/>
      <c r="W179" s="96"/>
      <c r="X179" s="96"/>
      <c r="Y179" s="96"/>
      <c r="Z179" s="96"/>
      <c r="AA179" s="96"/>
      <c r="AB179" s="96"/>
      <c r="AC179" s="96"/>
      <c r="AD179" s="110">
        <f>SUM(Tabla3[[#This Row],[TOTAL AVANCE CUANTITATIVO ENERO]]+Tabla3[[#This Row],[TOTAL AVANCE CUANTITATIVO FEBRERO]]+Tabla3[[#This Row],[TOTAL AVANCE CUANTITATIVO MARZO]])</f>
        <v>0</v>
      </c>
      <c r="AE179" s="33"/>
      <c r="AF179" s="149">
        <v>11</v>
      </c>
      <c r="AH179" s="19">
        <v>40</v>
      </c>
    </row>
    <row r="180" spans="1:34" ht="133.5" customHeight="1" x14ac:dyDescent="0.35">
      <c r="A180" s="66" t="s">
        <v>89</v>
      </c>
      <c r="B180" s="21" t="s">
        <v>90</v>
      </c>
      <c r="C180" s="21" t="s">
        <v>91</v>
      </c>
      <c r="D180" s="21" t="s">
        <v>92</v>
      </c>
      <c r="E180" s="67" t="s">
        <v>93</v>
      </c>
      <c r="F180" s="68" t="s">
        <v>94</v>
      </c>
      <c r="G180" s="21" t="s">
        <v>95</v>
      </c>
      <c r="H180" s="21" t="s">
        <v>96</v>
      </c>
      <c r="I180" s="69" t="s">
        <v>97</v>
      </c>
      <c r="J180" s="200" t="s">
        <v>469</v>
      </c>
      <c r="K180" s="153" t="s">
        <v>470</v>
      </c>
      <c r="L180" s="49" t="s">
        <v>98</v>
      </c>
      <c r="M180" s="70" t="s">
        <v>99</v>
      </c>
      <c r="N180" s="21" t="s">
        <v>560</v>
      </c>
      <c r="O180" s="247" t="s">
        <v>471</v>
      </c>
      <c r="P180" s="248">
        <v>1</v>
      </c>
      <c r="Q180" s="73">
        <v>1.25</v>
      </c>
      <c r="R180" s="21" t="s">
        <v>472</v>
      </c>
      <c r="S180" s="245" t="s">
        <v>88</v>
      </c>
      <c r="T180" s="246" t="s">
        <v>46</v>
      </c>
      <c r="U180" s="96"/>
      <c r="V180" s="96"/>
      <c r="W180" s="96"/>
      <c r="X180" s="96"/>
      <c r="Y180" s="96"/>
      <c r="Z180" s="96"/>
      <c r="AA180" s="96"/>
      <c r="AB180" s="96"/>
      <c r="AC180" s="96"/>
      <c r="AD180" s="97">
        <f>SUM(Tabla3[[#This Row],[TOTAL AVANCE CUANTITATIVO ENERO]]+Tabla3[[#This Row],[TOTAL AVANCE CUANTITATIVO FEBRERO]]+Tabla3[[#This Row],[TOTAL AVANCE CUANTITATIVO MARZO]])</f>
        <v>0</v>
      </c>
      <c r="AE180" s="33"/>
      <c r="AF180" s="197"/>
      <c r="AH180" s="19">
        <v>41</v>
      </c>
    </row>
    <row r="181" spans="1:34" ht="133.5" customHeight="1" x14ac:dyDescent="0.35">
      <c r="A181" s="66" t="s">
        <v>89</v>
      </c>
      <c r="B181" s="21" t="s">
        <v>90</v>
      </c>
      <c r="C181" s="21" t="s">
        <v>91</v>
      </c>
      <c r="D181" s="21" t="s">
        <v>92</v>
      </c>
      <c r="E181" s="67" t="s">
        <v>93</v>
      </c>
      <c r="F181" s="68" t="s">
        <v>94</v>
      </c>
      <c r="G181" s="21" t="s">
        <v>95</v>
      </c>
      <c r="H181" s="21" t="s">
        <v>96</v>
      </c>
      <c r="I181" s="69" t="s">
        <v>97</v>
      </c>
      <c r="J181" s="200" t="s">
        <v>469</v>
      </c>
      <c r="K181" s="153" t="s">
        <v>470</v>
      </c>
      <c r="L181" s="49" t="s">
        <v>98</v>
      </c>
      <c r="M181" s="70" t="s">
        <v>99</v>
      </c>
      <c r="N181" s="21" t="s">
        <v>560</v>
      </c>
      <c r="O181" s="247" t="s">
        <v>473</v>
      </c>
      <c r="P181" s="248">
        <v>1</v>
      </c>
      <c r="Q181" s="73">
        <v>1.25</v>
      </c>
      <c r="R181" s="21" t="s">
        <v>474</v>
      </c>
      <c r="S181" s="245" t="s">
        <v>88</v>
      </c>
      <c r="T181" s="246" t="s">
        <v>46</v>
      </c>
      <c r="U181" s="96"/>
      <c r="V181" s="96"/>
      <c r="W181" s="96"/>
      <c r="X181" s="96"/>
      <c r="Y181" s="96"/>
      <c r="Z181" s="96"/>
      <c r="AA181" s="96"/>
      <c r="AB181" s="96"/>
      <c r="AC181" s="96"/>
      <c r="AD181" s="97">
        <f>SUM(Tabla3[[#This Row],[TOTAL AVANCE CUANTITATIVO ENERO]]+Tabla3[[#This Row],[TOTAL AVANCE CUANTITATIVO FEBRERO]]+Tabla3[[#This Row],[TOTAL AVANCE CUANTITATIVO MARZO]])</f>
        <v>0</v>
      </c>
      <c r="AE181" s="33"/>
      <c r="AF181" s="197"/>
      <c r="AH181" s="19">
        <v>42</v>
      </c>
    </row>
    <row r="182" spans="1:34" ht="133.5" customHeight="1" x14ac:dyDescent="0.35">
      <c r="A182" s="66" t="s">
        <v>89</v>
      </c>
      <c r="B182" s="21" t="s">
        <v>90</v>
      </c>
      <c r="C182" s="21" t="s">
        <v>91</v>
      </c>
      <c r="D182" s="21" t="s">
        <v>92</v>
      </c>
      <c r="E182" s="67" t="s">
        <v>93</v>
      </c>
      <c r="F182" s="68" t="s">
        <v>94</v>
      </c>
      <c r="G182" s="21" t="s">
        <v>95</v>
      </c>
      <c r="H182" s="21" t="s">
        <v>96</v>
      </c>
      <c r="I182" s="69" t="s">
        <v>97</v>
      </c>
      <c r="J182" s="200" t="s">
        <v>469</v>
      </c>
      <c r="K182" s="153" t="s">
        <v>470</v>
      </c>
      <c r="L182" s="49" t="s">
        <v>98</v>
      </c>
      <c r="M182" s="70" t="s">
        <v>99</v>
      </c>
      <c r="N182" s="21" t="s">
        <v>560</v>
      </c>
      <c r="O182" s="21" t="s">
        <v>475</v>
      </c>
      <c r="P182" s="248">
        <v>1</v>
      </c>
      <c r="Q182" s="73">
        <v>1.25</v>
      </c>
      <c r="R182" s="235" t="s">
        <v>476</v>
      </c>
      <c r="S182" s="245" t="s">
        <v>88</v>
      </c>
      <c r="T182" s="246" t="s">
        <v>46</v>
      </c>
      <c r="U182" s="96"/>
      <c r="V182" s="96"/>
      <c r="W182" s="96"/>
      <c r="X182" s="96"/>
      <c r="Y182" s="96"/>
      <c r="Z182" s="96"/>
      <c r="AA182" s="96"/>
      <c r="AB182" s="96"/>
      <c r="AC182" s="96"/>
      <c r="AD182" s="97">
        <f>SUM(Tabla3[[#This Row],[TOTAL AVANCE CUANTITATIVO ENERO]]+Tabla3[[#This Row],[TOTAL AVANCE CUANTITATIVO FEBRERO]]+Tabla3[[#This Row],[TOTAL AVANCE CUANTITATIVO MARZO]])</f>
        <v>0</v>
      </c>
      <c r="AE182" s="33"/>
      <c r="AF182" s="197"/>
      <c r="AH182" s="19">
        <v>43</v>
      </c>
    </row>
    <row r="183" spans="1:34" ht="133.5" customHeight="1" thickBot="1" x14ac:dyDescent="0.4">
      <c r="A183" s="66" t="s">
        <v>89</v>
      </c>
      <c r="B183" s="21" t="s">
        <v>90</v>
      </c>
      <c r="C183" s="21" t="s">
        <v>91</v>
      </c>
      <c r="D183" s="21" t="s">
        <v>92</v>
      </c>
      <c r="E183" s="67" t="s">
        <v>93</v>
      </c>
      <c r="F183" s="68" t="s">
        <v>94</v>
      </c>
      <c r="G183" s="21" t="s">
        <v>95</v>
      </c>
      <c r="H183" s="21" t="s">
        <v>96</v>
      </c>
      <c r="I183" s="69" t="s">
        <v>97</v>
      </c>
      <c r="J183" s="200" t="s">
        <v>469</v>
      </c>
      <c r="K183" s="153" t="s">
        <v>470</v>
      </c>
      <c r="L183" s="49" t="s">
        <v>98</v>
      </c>
      <c r="M183" s="70" t="s">
        <v>99</v>
      </c>
      <c r="N183" s="21" t="s">
        <v>560</v>
      </c>
      <c r="O183" s="247" t="s">
        <v>477</v>
      </c>
      <c r="P183" s="235">
        <v>6</v>
      </c>
      <c r="Q183" s="73">
        <v>1.25</v>
      </c>
      <c r="R183" s="21" t="s">
        <v>478</v>
      </c>
      <c r="S183" s="245" t="s">
        <v>88</v>
      </c>
      <c r="T183" s="246" t="s">
        <v>53</v>
      </c>
      <c r="U183" s="96"/>
      <c r="V183" s="96"/>
      <c r="W183" s="96"/>
      <c r="X183" s="96"/>
      <c r="Y183" s="96"/>
      <c r="Z183" s="96"/>
      <c r="AA183" s="96"/>
      <c r="AB183" s="96"/>
      <c r="AC183" s="96"/>
      <c r="AD183" s="97">
        <f>SUM(Tabla3[[#This Row],[TOTAL AVANCE CUANTITATIVO ENERO]]+Tabla3[[#This Row],[TOTAL AVANCE CUANTITATIVO FEBRERO]]+Tabla3[[#This Row],[TOTAL AVANCE CUANTITATIVO MARZO]])</f>
        <v>0</v>
      </c>
      <c r="AE183" s="33"/>
      <c r="AF183" s="197"/>
      <c r="AH183" s="19">
        <v>44</v>
      </c>
    </row>
    <row r="184" spans="1:34" ht="133.5" customHeight="1" thickBot="1" x14ac:dyDescent="0.4">
      <c r="A184" s="66" t="s">
        <v>89</v>
      </c>
      <c r="B184" s="21" t="s">
        <v>90</v>
      </c>
      <c r="C184" s="21" t="s">
        <v>91</v>
      </c>
      <c r="D184" s="21" t="s">
        <v>92</v>
      </c>
      <c r="E184" s="67" t="s">
        <v>93</v>
      </c>
      <c r="F184" s="68" t="s">
        <v>94</v>
      </c>
      <c r="G184" s="21" t="s">
        <v>95</v>
      </c>
      <c r="H184" s="21" t="s">
        <v>96</v>
      </c>
      <c r="I184" s="69" t="s">
        <v>97</v>
      </c>
      <c r="J184" s="200" t="s">
        <v>469</v>
      </c>
      <c r="K184" s="153" t="s">
        <v>470</v>
      </c>
      <c r="L184" s="49" t="s">
        <v>98</v>
      </c>
      <c r="M184" s="70" t="s">
        <v>99</v>
      </c>
      <c r="N184" s="21" t="s">
        <v>560</v>
      </c>
      <c r="O184" s="21" t="s">
        <v>100</v>
      </c>
      <c r="P184" s="21">
        <v>4</v>
      </c>
      <c r="Q184" s="73">
        <v>1.25</v>
      </c>
      <c r="R184" s="21" t="s">
        <v>479</v>
      </c>
      <c r="S184" s="245" t="s">
        <v>49</v>
      </c>
      <c r="T184" s="246" t="s">
        <v>46</v>
      </c>
      <c r="U184" s="96"/>
      <c r="V184" s="96"/>
      <c r="W184" s="96"/>
      <c r="X184" s="96"/>
      <c r="Y184" s="96"/>
      <c r="Z184" s="96"/>
      <c r="AA184" s="96"/>
      <c r="AB184" s="96"/>
      <c r="AC184" s="96"/>
      <c r="AD184" s="97">
        <f>SUM(Tabla3[[#This Row],[TOTAL AVANCE CUANTITATIVO ENERO]]+Tabla3[[#This Row],[TOTAL AVANCE CUANTITATIVO FEBRERO]]+Tabla3[[#This Row],[TOTAL AVANCE CUANTITATIVO MARZO]])</f>
        <v>0</v>
      </c>
      <c r="AE184" s="33"/>
      <c r="AF184" s="149">
        <v>12</v>
      </c>
      <c r="AH184" s="19">
        <v>45</v>
      </c>
    </row>
    <row r="185" spans="1:34" ht="133.5" customHeight="1" x14ac:dyDescent="0.35">
      <c r="A185" s="66" t="s">
        <v>89</v>
      </c>
      <c r="B185" s="21" t="s">
        <v>90</v>
      </c>
      <c r="C185" s="21" t="s">
        <v>91</v>
      </c>
      <c r="D185" s="21" t="s">
        <v>92</v>
      </c>
      <c r="E185" s="67" t="s">
        <v>93</v>
      </c>
      <c r="F185" s="68" t="s">
        <v>94</v>
      </c>
      <c r="G185" s="21" t="s">
        <v>95</v>
      </c>
      <c r="H185" s="21" t="s">
        <v>96</v>
      </c>
      <c r="I185" s="69" t="s">
        <v>97</v>
      </c>
      <c r="J185" s="200" t="s">
        <v>469</v>
      </c>
      <c r="K185" s="153" t="s">
        <v>470</v>
      </c>
      <c r="L185" s="49" t="s">
        <v>98</v>
      </c>
      <c r="M185" s="70" t="s">
        <v>99</v>
      </c>
      <c r="N185" s="21" t="s">
        <v>560</v>
      </c>
      <c r="O185" s="70" t="s">
        <v>480</v>
      </c>
      <c r="P185" s="70">
        <v>3</v>
      </c>
      <c r="Q185" s="73">
        <v>1.25</v>
      </c>
      <c r="R185" s="232" t="s">
        <v>481</v>
      </c>
      <c r="S185" s="64" t="s">
        <v>198</v>
      </c>
      <c r="T185" s="74" t="s">
        <v>46</v>
      </c>
      <c r="U185" s="105"/>
      <c r="V185" s="105"/>
      <c r="W185" s="105"/>
      <c r="X185" s="105"/>
      <c r="Y185" s="105"/>
      <c r="Z185" s="105"/>
      <c r="AA185" s="105"/>
      <c r="AB185" s="105"/>
      <c r="AC185" s="105"/>
      <c r="AD185" s="106">
        <f>SUM(Tabla3[[#This Row],[TOTAL AVANCE CUANTITATIVO ENERO]]+Tabla3[[#This Row],[TOTAL AVANCE CUANTITATIVO FEBRERO]]+Tabla3[[#This Row],[TOTAL AVANCE CUANTITATIVO MARZO]])</f>
        <v>0</v>
      </c>
      <c r="AE185" s="33"/>
      <c r="AF185" s="197"/>
      <c r="AH185" s="19">
        <v>46</v>
      </c>
    </row>
    <row r="186" spans="1:34" ht="133.5" customHeight="1" x14ac:dyDescent="0.35">
      <c r="A186" s="66" t="s">
        <v>89</v>
      </c>
      <c r="B186" s="21" t="s">
        <v>90</v>
      </c>
      <c r="C186" s="21" t="s">
        <v>91</v>
      </c>
      <c r="D186" s="21" t="s">
        <v>92</v>
      </c>
      <c r="E186" s="67" t="s">
        <v>93</v>
      </c>
      <c r="F186" s="68" t="s">
        <v>94</v>
      </c>
      <c r="G186" s="21" t="s">
        <v>95</v>
      </c>
      <c r="H186" s="21" t="s">
        <v>96</v>
      </c>
      <c r="I186" s="69" t="s">
        <v>97</v>
      </c>
      <c r="J186" s="200" t="s">
        <v>469</v>
      </c>
      <c r="K186" s="153" t="s">
        <v>470</v>
      </c>
      <c r="L186" s="49" t="s">
        <v>98</v>
      </c>
      <c r="M186" s="70" t="s">
        <v>99</v>
      </c>
      <c r="N186" s="21" t="s">
        <v>560</v>
      </c>
      <c r="O186" s="70" t="s">
        <v>482</v>
      </c>
      <c r="P186" s="70">
        <v>3</v>
      </c>
      <c r="Q186" s="73">
        <v>1.25</v>
      </c>
      <c r="R186" s="232" t="s">
        <v>481</v>
      </c>
      <c r="S186" s="64" t="s">
        <v>198</v>
      </c>
      <c r="T186" s="74" t="s">
        <v>46</v>
      </c>
      <c r="U186" s="96"/>
      <c r="V186" s="96"/>
      <c r="W186" s="96"/>
      <c r="X186" s="96"/>
      <c r="Y186" s="96"/>
      <c r="Z186" s="96"/>
      <c r="AA186" s="96"/>
      <c r="AB186" s="96"/>
      <c r="AC186" s="96"/>
      <c r="AD186" s="97">
        <f>SUM(Tabla3[[#This Row],[TOTAL AVANCE CUANTITATIVO ENERO]]+Tabla3[[#This Row],[TOTAL AVANCE CUANTITATIVO FEBRERO]]+Tabla3[[#This Row],[TOTAL AVANCE CUANTITATIVO MARZO]])</f>
        <v>0</v>
      </c>
      <c r="AE186" s="33"/>
      <c r="AF186" s="197"/>
      <c r="AH186" s="19">
        <v>47</v>
      </c>
    </row>
    <row r="187" spans="1:34" ht="133.5" customHeight="1" x14ac:dyDescent="0.35">
      <c r="A187" s="66" t="s">
        <v>89</v>
      </c>
      <c r="B187" s="21" t="s">
        <v>90</v>
      </c>
      <c r="C187" s="21" t="s">
        <v>91</v>
      </c>
      <c r="D187" s="21" t="s">
        <v>92</v>
      </c>
      <c r="E187" s="67" t="s">
        <v>93</v>
      </c>
      <c r="F187" s="68" t="s">
        <v>94</v>
      </c>
      <c r="G187" s="21" t="s">
        <v>95</v>
      </c>
      <c r="H187" s="21" t="s">
        <v>96</v>
      </c>
      <c r="I187" s="69" t="s">
        <v>97</v>
      </c>
      <c r="J187" s="200" t="s">
        <v>469</v>
      </c>
      <c r="K187" s="153" t="s">
        <v>470</v>
      </c>
      <c r="L187" s="49" t="s">
        <v>98</v>
      </c>
      <c r="M187" s="70" t="s">
        <v>99</v>
      </c>
      <c r="N187" s="21" t="s">
        <v>560</v>
      </c>
      <c r="O187" s="70" t="s">
        <v>316</v>
      </c>
      <c r="P187" s="195">
        <v>1</v>
      </c>
      <c r="Q187" s="73">
        <v>1.25</v>
      </c>
      <c r="R187" s="232" t="s">
        <v>317</v>
      </c>
      <c r="S187" s="64" t="s">
        <v>49</v>
      </c>
      <c r="T187" s="74" t="s">
        <v>46</v>
      </c>
      <c r="U187" s="96"/>
      <c r="V187" s="96"/>
      <c r="W187" s="96"/>
      <c r="X187" s="96"/>
      <c r="Y187" s="96"/>
      <c r="Z187" s="96"/>
      <c r="AA187" s="96"/>
      <c r="AB187" s="96"/>
      <c r="AC187" s="96"/>
      <c r="AD187" s="97">
        <f>SUM(Tabla3[[#This Row],[TOTAL AVANCE CUANTITATIVO ENERO]]+Tabla3[[#This Row],[TOTAL AVANCE CUANTITATIVO FEBRERO]]+Tabla3[[#This Row],[TOTAL AVANCE CUANTITATIVO MARZO]])</f>
        <v>0</v>
      </c>
      <c r="AE187" s="33"/>
      <c r="AF187" s="197"/>
      <c r="AH187" s="19">
        <v>48</v>
      </c>
    </row>
    <row r="188" spans="1:34" ht="133.5" customHeight="1" x14ac:dyDescent="0.35">
      <c r="A188" s="66" t="s">
        <v>89</v>
      </c>
      <c r="B188" s="21" t="s">
        <v>90</v>
      </c>
      <c r="C188" s="21" t="s">
        <v>91</v>
      </c>
      <c r="D188" s="21" t="s">
        <v>92</v>
      </c>
      <c r="E188" s="67" t="s">
        <v>93</v>
      </c>
      <c r="F188" s="68" t="s">
        <v>94</v>
      </c>
      <c r="G188" s="21" t="s">
        <v>95</v>
      </c>
      <c r="H188" s="21" t="s">
        <v>96</v>
      </c>
      <c r="I188" s="69" t="s">
        <v>97</v>
      </c>
      <c r="J188" s="200" t="s">
        <v>469</v>
      </c>
      <c r="K188" s="153" t="s">
        <v>470</v>
      </c>
      <c r="L188" s="49" t="s">
        <v>98</v>
      </c>
      <c r="M188" s="70" t="s">
        <v>99</v>
      </c>
      <c r="N188" s="21" t="s">
        <v>560</v>
      </c>
      <c r="O188" s="21" t="s">
        <v>483</v>
      </c>
      <c r="P188" s="195">
        <v>1</v>
      </c>
      <c r="Q188" s="73">
        <v>1.25</v>
      </c>
      <c r="R188" s="21" t="s">
        <v>319</v>
      </c>
      <c r="S188" s="43" t="s">
        <v>88</v>
      </c>
      <c r="T188" s="50" t="s">
        <v>307</v>
      </c>
      <c r="U188" s="96"/>
      <c r="V188" s="96"/>
      <c r="W188" s="96"/>
      <c r="X188" s="96"/>
      <c r="Y188" s="96"/>
      <c r="Z188" s="96"/>
      <c r="AA188" s="96"/>
      <c r="AB188" s="96"/>
      <c r="AC188" s="96"/>
      <c r="AD188" s="97">
        <f>SUM(Tabla3[[#This Row],[TOTAL AVANCE CUANTITATIVO ENERO]]+Tabla3[[#This Row],[TOTAL AVANCE CUANTITATIVO FEBRERO]]+Tabla3[[#This Row],[TOTAL AVANCE CUANTITATIVO MARZO]])</f>
        <v>0</v>
      </c>
      <c r="AE188" s="33"/>
      <c r="AF188" s="197"/>
      <c r="AH188" s="19">
        <v>49</v>
      </c>
    </row>
    <row r="189" spans="1:34" ht="133.5" customHeight="1" x14ac:dyDescent="0.35">
      <c r="A189" s="66" t="s">
        <v>89</v>
      </c>
      <c r="B189" s="21" t="s">
        <v>90</v>
      </c>
      <c r="C189" s="21" t="s">
        <v>91</v>
      </c>
      <c r="D189" s="21" t="s">
        <v>92</v>
      </c>
      <c r="E189" s="67" t="s">
        <v>93</v>
      </c>
      <c r="F189" s="68" t="s">
        <v>94</v>
      </c>
      <c r="G189" s="21" t="s">
        <v>95</v>
      </c>
      <c r="H189" s="21" t="s">
        <v>96</v>
      </c>
      <c r="I189" s="69" t="s">
        <v>97</v>
      </c>
      <c r="J189" s="249" t="s">
        <v>484</v>
      </c>
      <c r="K189" s="153" t="s">
        <v>470</v>
      </c>
      <c r="L189" s="49" t="s">
        <v>98</v>
      </c>
      <c r="M189" s="70" t="s">
        <v>99</v>
      </c>
      <c r="N189" s="21" t="s">
        <v>560</v>
      </c>
      <c r="O189" s="21" t="s">
        <v>485</v>
      </c>
      <c r="P189" s="235">
        <v>12</v>
      </c>
      <c r="Q189" s="73">
        <v>1.25</v>
      </c>
      <c r="R189" s="21" t="s">
        <v>486</v>
      </c>
      <c r="S189" s="245" t="s">
        <v>169</v>
      </c>
      <c r="T189" s="246" t="s">
        <v>46</v>
      </c>
      <c r="U189" s="96"/>
      <c r="V189" s="96"/>
      <c r="W189" s="96"/>
      <c r="X189" s="96"/>
      <c r="Y189" s="96"/>
      <c r="Z189" s="96"/>
      <c r="AA189" s="96"/>
      <c r="AB189" s="96"/>
      <c r="AC189" s="96"/>
      <c r="AD189" s="97">
        <f>SUM(Tabla3[[#This Row],[TOTAL AVANCE CUANTITATIVO ENERO]]+Tabla3[[#This Row],[TOTAL AVANCE CUANTITATIVO FEBRERO]]+Tabla3[[#This Row],[TOTAL AVANCE CUANTITATIVO MARZO]])</f>
        <v>0</v>
      </c>
      <c r="AE189" s="33"/>
      <c r="AF189" s="197"/>
      <c r="AH189" s="19">
        <v>50</v>
      </c>
    </row>
    <row r="190" spans="1:34" ht="133.5" customHeight="1" x14ac:dyDescent="0.35">
      <c r="A190" s="66" t="s">
        <v>89</v>
      </c>
      <c r="B190" s="21" t="s">
        <v>90</v>
      </c>
      <c r="C190" s="21" t="s">
        <v>91</v>
      </c>
      <c r="D190" s="21" t="s">
        <v>92</v>
      </c>
      <c r="E190" s="67" t="s">
        <v>93</v>
      </c>
      <c r="F190" s="68" t="s">
        <v>94</v>
      </c>
      <c r="G190" s="21" t="s">
        <v>95</v>
      </c>
      <c r="H190" s="21" t="s">
        <v>96</v>
      </c>
      <c r="I190" s="69" t="s">
        <v>97</v>
      </c>
      <c r="J190" s="249" t="s">
        <v>484</v>
      </c>
      <c r="K190" s="153" t="s">
        <v>470</v>
      </c>
      <c r="L190" s="49" t="s">
        <v>98</v>
      </c>
      <c r="M190" s="70" t="s">
        <v>99</v>
      </c>
      <c r="N190" s="21" t="s">
        <v>560</v>
      </c>
      <c r="O190" s="232" t="s">
        <v>487</v>
      </c>
      <c r="P190" s="232">
        <v>2</v>
      </c>
      <c r="Q190" s="73">
        <v>1.25</v>
      </c>
      <c r="R190" s="70" t="s">
        <v>488</v>
      </c>
      <c r="S190" s="153" t="s">
        <v>49</v>
      </c>
      <c r="T190" s="179" t="s">
        <v>46</v>
      </c>
      <c r="U190" s="96"/>
      <c r="V190" s="96"/>
      <c r="W190" s="96"/>
      <c r="X190" s="96"/>
      <c r="Y190" s="96"/>
      <c r="Z190" s="96"/>
      <c r="AA190" s="96"/>
      <c r="AB190" s="96"/>
      <c r="AC190" s="96"/>
      <c r="AD190" s="97">
        <f>SUM(Tabla3[[#This Row],[TOTAL AVANCE CUANTITATIVO ENERO]]+Tabla3[[#This Row],[TOTAL AVANCE CUANTITATIVO FEBRERO]]+Tabla3[[#This Row],[TOTAL AVANCE CUANTITATIVO MARZO]])</f>
        <v>0</v>
      </c>
      <c r="AE190" s="33"/>
      <c r="AF190" s="197"/>
      <c r="AH190" s="19">
        <v>51</v>
      </c>
    </row>
    <row r="191" spans="1:34" ht="133.5" customHeight="1" x14ac:dyDescent="0.35">
      <c r="A191" s="66" t="s">
        <v>89</v>
      </c>
      <c r="B191" s="21" t="s">
        <v>90</v>
      </c>
      <c r="C191" s="21" t="s">
        <v>91</v>
      </c>
      <c r="D191" s="21" t="s">
        <v>92</v>
      </c>
      <c r="E191" s="67" t="s">
        <v>93</v>
      </c>
      <c r="F191" s="68" t="s">
        <v>94</v>
      </c>
      <c r="G191" s="21" t="s">
        <v>95</v>
      </c>
      <c r="H191" s="21" t="s">
        <v>96</v>
      </c>
      <c r="I191" s="69" t="s">
        <v>97</v>
      </c>
      <c r="J191" s="249" t="s">
        <v>484</v>
      </c>
      <c r="K191" s="153" t="s">
        <v>470</v>
      </c>
      <c r="L191" s="49" t="s">
        <v>98</v>
      </c>
      <c r="M191" s="70" t="s">
        <v>99</v>
      </c>
      <c r="N191" s="21" t="s">
        <v>560</v>
      </c>
      <c r="O191" s="235" t="s">
        <v>489</v>
      </c>
      <c r="P191" s="235">
        <v>4</v>
      </c>
      <c r="Q191" s="73">
        <v>1.25</v>
      </c>
      <c r="R191" s="235" t="s">
        <v>490</v>
      </c>
      <c r="S191" s="245" t="s">
        <v>49</v>
      </c>
      <c r="T191" s="246" t="s">
        <v>46</v>
      </c>
      <c r="U191" s="96"/>
      <c r="V191" s="96"/>
      <c r="W191" s="96"/>
      <c r="X191" s="96"/>
      <c r="Y191" s="96"/>
      <c r="Z191" s="96"/>
      <c r="AA191" s="96"/>
      <c r="AB191" s="96"/>
      <c r="AC191" s="96"/>
      <c r="AD191" s="97">
        <f>SUM(Tabla3[[#This Row],[TOTAL AVANCE CUANTITATIVO ENERO]]+Tabla3[[#This Row],[TOTAL AVANCE CUANTITATIVO FEBRERO]]+Tabla3[[#This Row],[TOTAL AVANCE CUANTITATIVO MARZO]])</f>
        <v>0</v>
      </c>
      <c r="AE191" s="33"/>
      <c r="AF191" s="197"/>
      <c r="AH191" s="19">
        <v>52</v>
      </c>
    </row>
    <row r="192" spans="1:34" ht="133.5" customHeight="1" x14ac:dyDescent="0.35">
      <c r="A192" s="66" t="s">
        <v>89</v>
      </c>
      <c r="B192" s="21" t="s">
        <v>90</v>
      </c>
      <c r="C192" s="21" t="s">
        <v>91</v>
      </c>
      <c r="D192" s="21" t="s">
        <v>92</v>
      </c>
      <c r="E192" s="67" t="s">
        <v>93</v>
      </c>
      <c r="F192" s="68" t="s">
        <v>94</v>
      </c>
      <c r="G192" s="21" t="s">
        <v>95</v>
      </c>
      <c r="H192" s="21" t="s">
        <v>96</v>
      </c>
      <c r="I192" s="69" t="s">
        <v>97</v>
      </c>
      <c r="J192" s="249" t="s">
        <v>484</v>
      </c>
      <c r="K192" s="153" t="s">
        <v>470</v>
      </c>
      <c r="L192" s="49" t="s">
        <v>98</v>
      </c>
      <c r="M192" s="70" t="s">
        <v>99</v>
      </c>
      <c r="N192" s="21" t="s">
        <v>560</v>
      </c>
      <c r="O192" s="235" t="s">
        <v>491</v>
      </c>
      <c r="P192" s="235">
        <v>2</v>
      </c>
      <c r="Q192" s="73">
        <v>1.25</v>
      </c>
      <c r="R192" s="235" t="s">
        <v>492</v>
      </c>
      <c r="S192" s="245" t="s">
        <v>125</v>
      </c>
      <c r="T192" s="246" t="s">
        <v>46</v>
      </c>
      <c r="U192" s="96"/>
      <c r="V192" s="96"/>
      <c r="W192" s="96"/>
      <c r="X192" s="96"/>
      <c r="Y192" s="96"/>
      <c r="Z192" s="96"/>
      <c r="AA192" s="96"/>
      <c r="AB192" s="96"/>
      <c r="AC192" s="96"/>
      <c r="AD192" s="97">
        <f>SUM(Tabla3[[#This Row],[TOTAL AVANCE CUANTITATIVO ENERO]]+Tabla3[[#This Row],[TOTAL AVANCE CUANTITATIVO FEBRERO]]+Tabla3[[#This Row],[TOTAL AVANCE CUANTITATIVO MARZO]])</f>
        <v>0</v>
      </c>
      <c r="AE192" s="33"/>
      <c r="AF192" s="197"/>
      <c r="AH192" s="19">
        <v>53</v>
      </c>
    </row>
    <row r="193" spans="1:34" ht="133.5" customHeight="1" x14ac:dyDescent="0.35">
      <c r="A193" s="66" t="s">
        <v>89</v>
      </c>
      <c r="B193" s="21" t="s">
        <v>90</v>
      </c>
      <c r="C193" s="21" t="s">
        <v>91</v>
      </c>
      <c r="D193" s="21" t="s">
        <v>92</v>
      </c>
      <c r="E193" s="67" t="s">
        <v>93</v>
      </c>
      <c r="F193" s="68" t="s">
        <v>94</v>
      </c>
      <c r="G193" s="21" t="s">
        <v>95</v>
      </c>
      <c r="H193" s="21" t="s">
        <v>96</v>
      </c>
      <c r="I193" s="69" t="s">
        <v>97</v>
      </c>
      <c r="J193" s="249" t="s">
        <v>484</v>
      </c>
      <c r="K193" s="153" t="s">
        <v>470</v>
      </c>
      <c r="L193" s="49" t="s">
        <v>98</v>
      </c>
      <c r="M193" s="70" t="s">
        <v>99</v>
      </c>
      <c r="N193" s="21" t="s">
        <v>560</v>
      </c>
      <c r="O193" s="235" t="s">
        <v>493</v>
      </c>
      <c r="P193" s="235">
        <v>3</v>
      </c>
      <c r="Q193" s="73">
        <v>1.25</v>
      </c>
      <c r="R193" s="235" t="s">
        <v>494</v>
      </c>
      <c r="S193" s="43" t="s">
        <v>198</v>
      </c>
      <c r="T193" s="50" t="s">
        <v>46</v>
      </c>
      <c r="U193" s="96"/>
      <c r="V193" s="96"/>
      <c r="W193" s="96"/>
      <c r="X193" s="96"/>
      <c r="Y193" s="96"/>
      <c r="Z193" s="96"/>
      <c r="AA193" s="96"/>
      <c r="AB193" s="96"/>
      <c r="AC193" s="96"/>
      <c r="AD193" s="97">
        <f>SUM(Tabla3[[#This Row],[TOTAL AVANCE CUANTITATIVO ENERO]]+Tabla3[[#This Row],[TOTAL AVANCE CUANTITATIVO FEBRERO]]+Tabla3[[#This Row],[TOTAL AVANCE CUANTITATIVO MARZO]])</f>
        <v>0</v>
      </c>
      <c r="AE193" s="33"/>
      <c r="AF193" s="197"/>
      <c r="AH193" s="19">
        <v>54</v>
      </c>
    </row>
    <row r="194" spans="1:34" ht="133.5" customHeight="1" thickBot="1" x14ac:dyDescent="0.4">
      <c r="A194" s="66" t="s">
        <v>89</v>
      </c>
      <c r="B194" s="21" t="s">
        <v>90</v>
      </c>
      <c r="C194" s="21" t="s">
        <v>91</v>
      </c>
      <c r="D194" s="21" t="s">
        <v>92</v>
      </c>
      <c r="E194" s="67" t="s">
        <v>93</v>
      </c>
      <c r="F194" s="68" t="s">
        <v>94</v>
      </c>
      <c r="G194" s="21" t="s">
        <v>95</v>
      </c>
      <c r="H194" s="21" t="s">
        <v>96</v>
      </c>
      <c r="I194" s="69" t="s">
        <v>97</v>
      </c>
      <c r="J194" s="249" t="s">
        <v>484</v>
      </c>
      <c r="K194" s="153" t="s">
        <v>470</v>
      </c>
      <c r="L194" s="49" t="s">
        <v>98</v>
      </c>
      <c r="M194" s="70" t="s">
        <v>99</v>
      </c>
      <c r="N194" s="21" t="s">
        <v>560</v>
      </c>
      <c r="O194" s="21" t="s">
        <v>495</v>
      </c>
      <c r="P194" s="21">
        <v>1</v>
      </c>
      <c r="Q194" s="73">
        <v>1.25</v>
      </c>
      <c r="R194" s="21" t="s">
        <v>383</v>
      </c>
      <c r="S194" s="43" t="s">
        <v>307</v>
      </c>
      <c r="T194" s="50" t="s">
        <v>78</v>
      </c>
      <c r="U194" s="105"/>
      <c r="V194" s="105"/>
      <c r="W194" s="105"/>
      <c r="X194" s="105"/>
      <c r="Y194" s="105"/>
      <c r="Z194" s="105"/>
      <c r="AA194" s="105"/>
      <c r="AB194" s="105"/>
      <c r="AC194" s="105"/>
      <c r="AD194" s="106">
        <f>SUM(Tabla3[[#This Row],[TOTAL AVANCE CUANTITATIVO ENERO]]+Tabla3[[#This Row],[TOTAL AVANCE CUANTITATIVO FEBRERO]]+Tabla3[[#This Row],[TOTAL AVANCE CUANTITATIVO MARZO]])</f>
        <v>0</v>
      </c>
      <c r="AE194" s="33"/>
      <c r="AF194" s="197"/>
      <c r="AH194" s="19">
        <v>55</v>
      </c>
    </row>
    <row r="195" spans="1:34" ht="133.5" customHeight="1" thickBot="1" x14ac:dyDescent="0.4">
      <c r="A195" s="66" t="s">
        <v>89</v>
      </c>
      <c r="B195" s="21" t="s">
        <v>90</v>
      </c>
      <c r="C195" s="21" t="s">
        <v>91</v>
      </c>
      <c r="D195" s="21" t="s">
        <v>92</v>
      </c>
      <c r="E195" s="67" t="s">
        <v>93</v>
      </c>
      <c r="F195" s="68" t="s">
        <v>94</v>
      </c>
      <c r="G195" s="21" t="s">
        <v>95</v>
      </c>
      <c r="H195" s="21" t="s">
        <v>96</v>
      </c>
      <c r="I195" s="69" t="s">
        <v>97</v>
      </c>
      <c r="J195" s="249" t="s">
        <v>484</v>
      </c>
      <c r="K195" s="153" t="s">
        <v>470</v>
      </c>
      <c r="L195" s="49" t="s">
        <v>98</v>
      </c>
      <c r="M195" s="70" t="s">
        <v>99</v>
      </c>
      <c r="N195" s="21" t="s">
        <v>560</v>
      </c>
      <c r="O195" s="21" t="s">
        <v>100</v>
      </c>
      <c r="P195" s="21">
        <v>4</v>
      </c>
      <c r="Q195" s="73">
        <v>1.25</v>
      </c>
      <c r="R195" s="21" t="s">
        <v>479</v>
      </c>
      <c r="S195" s="43" t="s">
        <v>49</v>
      </c>
      <c r="T195" s="50" t="s">
        <v>46</v>
      </c>
      <c r="U195" s="96"/>
      <c r="V195" s="96"/>
      <c r="W195" s="96"/>
      <c r="X195" s="96"/>
      <c r="Y195" s="96"/>
      <c r="Z195" s="96"/>
      <c r="AA195" s="96"/>
      <c r="AB195" s="96"/>
      <c r="AC195" s="96"/>
      <c r="AD195" s="97">
        <f>SUM(Tabla3[[#This Row],[TOTAL AVANCE CUANTITATIVO ENERO]]+Tabla3[[#This Row],[TOTAL AVANCE CUANTITATIVO FEBRERO]]+Tabla3[[#This Row],[TOTAL AVANCE CUANTITATIVO MARZO]])</f>
        <v>0</v>
      </c>
      <c r="AE195" s="33"/>
      <c r="AF195" s="149">
        <v>13</v>
      </c>
      <c r="AH195" s="19">
        <v>56</v>
      </c>
    </row>
    <row r="196" spans="1:34" ht="133.5" customHeight="1" x14ac:dyDescent="0.35">
      <c r="A196" s="66" t="s">
        <v>89</v>
      </c>
      <c r="B196" s="21" t="s">
        <v>90</v>
      </c>
      <c r="C196" s="21" t="s">
        <v>91</v>
      </c>
      <c r="D196" s="21" t="s">
        <v>92</v>
      </c>
      <c r="E196" s="67" t="s">
        <v>93</v>
      </c>
      <c r="F196" s="68" t="s">
        <v>94</v>
      </c>
      <c r="G196" s="21" t="s">
        <v>95</v>
      </c>
      <c r="H196" s="21" t="s">
        <v>96</v>
      </c>
      <c r="I196" s="69" t="s">
        <v>97</v>
      </c>
      <c r="J196" s="250" t="s">
        <v>496</v>
      </c>
      <c r="K196" s="153" t="s">
        <v>496</v>
      </c>
      <c r="L196" s="49" t="s">
        <v>98</v>
      </c>
      <c r="M196" s="70" t="s">
        <v>99</v>
      </c>
      <c r="N196" s="21" t="s">
        <v>560</v>
      </c>
      <c r="O196" s="21" t="s">
        <v>497</v>
      </c>
      <c r="P196" s="72">
        <v>1</v>
      </c>
      <c r="Q196" s="73">
        <v>1.25</v>
      </c>
      <c r="R196" s="70" t="s">
        <v>498</v>
      </c>
      <c r="S196" s="245" t="s">
        <v>169</v>
      </c>
      <c r="T196" s="246" t="s">
        <v>169</v>
      </c>
      <c r="U196" s="96"/>
      <c r="V196" s="96"/>
      <c r="W196" s="96"/>
      <c r="X196" s="96"/>
      <c r="Y196" s="96"/>
      <c r="Z196" s="96"/>
      <c r="AA196" s="96"/>
      <c r="AB196" s="96"/>
      <c r="AC196" s="96"/>
      <c r="AD196" s="97">
        <f>SUM(Tabla3[[#This Row],[TOTAL AVANCE CUANTITATIVO ENERO]]+Tabla3[[#This Row],[TOTAL AVANCE CUANTITATIVO FEBRERO]]+Tabla3[[#This Row],[TOTAL AVANCE CUANTITATIVO MARZO]])</f>
        <v>0</v>
      </c>
      <c r="AE196" s="33"/>
      <c r="AF196" s="197"/>
      <c r="AH196" s="19">
        <v>57</v>
      </c>
    </row>
    <row r="197" spans="1:34" ht="133.5" customHeight="1" x14ac:dyDescent="0.35">
      <c r="A197" s="66" t="s">
        <v>89</v>
      </c>
      <c r="B197" s="21" t="s">
        <v>90</v>
      </c>
      <c r="C197" s="21" t="s">
        <v>91</v>
      </c>
      <c r="D197" s="21" t="s">
        <v>92</v>
      </c>
      <c r="E197" s="67" t="s">
        <v>93</v>
      </c>
      <c r="F197" s="68" t="s">
        <v>94</v>
      </c>
      <c r="G197" s="21" t="s">
        <v>95</v>
      </c>
      <c r="H197" s="21" t="s">
        <v>96</v>
      </c>
      <c r="I197" s="69" t="s">
        <v>97</v>
      </c>
      <c r="J197" s="250" t="s">
        <v>496</v>
      </c>
      <c r="K197" s="153" t="s">
        <v>496</v>
      </c>
      <c r="L197" s="49" t="s">
        <v>98</v>
      </c>
      <c r="M197" s="70" t="s">
        <v>99</v>
      </c>
      <c r="N197" s="21" t="s">
        <v>560</v>
      </c>
      <c r="O197" s="21" t="s">
        <v>499</v>
      </c>
      <c r="P197" s="195">
        <v>1</v>
      </c>
      <c r="Q197" s="73">
        <v>1.25</v>
      </c>
      <c r="R197" s="70" t="s">
        <v>500</v>
      </c>
      <c r="S197" s="245" t="s">
        <v>88</v>
      </c>
      <c r="T197" s="246" t="s">
        <v>46</v>
      </c>
      <c r="U197" s="96"/>
      <c r="V197" s="96"/>
      <c r="W197" s="96"/>
      <c r="X197" s="96"/>
      <c r="Y197" s="96"/>
      <c r="Z197" s="96"/>
      <c r="AA197" s="96"/>
      <c r="AB197" s="96"/>
      <c r="AC197" s="96"/>
      <c r="AD197" s="97">
        <f>SUM(Tabla3[[#This Row],[TOTAL AVANCE CUANTITATIVO ENERO]]+Tabla3[[#This Row],[TOTAL AVANCE CUANTITATIVO FEBRERO]]+Tabla3[[#This Row],[TOTAL AVANCE CUANTITATIVO MARZO]])</f>
        <v>0</v>
      </c>
      <c r="AE197" s="33"/>
      <c r="AF197" s="197"/>
      <c r="AH197" s="19">
        <v>58</v>
      </c>
    </row>
    <row r="198" spans="1:34" ht="133.5" customHeight="1" thickBot="1" x14ac:dyDescent="0.4">
      <c r="A198" s="66" t="s">
        <v>89</v>
      </c>
      <c r="B198" s="21" t="s">
        <v>90</v>
      </c>
      <c r="C198" s="21" t="s">
        <v>91</v>
      </c>
      <c r="D198" s="21" t="s">
        <v>92</v>
      </c>
      <c r="E198" s="67" t="s">
        <v>93</v>
      </c>
      <c r="F198" s="68" t="s">
        <v>94</v>
      </c>
      <c r="G198" s="21" t="s">
        <v>95</v>
      </c>
      <c r="H198" s="21" t="s">
        <v>96</v>
      </c>
      <c r="I198" s="69" t="s">
        <v>97</v>
      </c>
      <c r="J198" s="250" t="s">
        <v>496</v>
      </c>
      <c r="K198" s="153" t="s">
        <v>496</v>
      </c>
      <c r="L198" s="49" t="s">
        <v>98</v>
      </c>
      <c r="M198" s="70" t="s">
        <v>99</v>
      </c>
      <c r="N198" s="21" t="s">
        <v>560</v>
      </c>
      <c r="O198" s="70" t="s">
        <v>501</v>
      </c>
      <c r="P198" s="72">
        <v>4</v>
      </c>
      <c r="Q198" s="73">
        <v>1.25</v>
      </c>
      <c r="R198" s="70" t="s">
        <v>502</v>
      </c>
      <c r="S198" s="245" t="s">
        <v>49</v>
      </c>
      <c r="T198" s="246" t="s">
        <v>46</v>
      </c>
      <c r="U198" s="96"/>
      <c r="V198" s="96"/>
      <c r="W198" s="96"/>
      <c r="X198" s="96"/>
      <c r="Y198" s="96"/>
      <c r="Z198" s="96"/>
      <c r="AA198" s="96"/>
      <c r="AB198" s="96"/>
      <c r="AC198" s="96"/>
      <c r="AD198" s="97">
        <f>SUM(Tabla3[[#This Row],[TOTAL AVANCE CUANTITATIVO ENERO]]+Tabla3[[#This Row],[TOTAL AVANCE CUANTITATIVO FEBRERO]]+Tabla3[[#This Row],[TOTAL AVANCE CUANTITATIVO MARZO]])</f>
        <v>0</v>
      </c>
      <c r="AE198" s="33"/>
      <c r="AF198" s="197"/>
      <c r="AH198" s="19">
        <v>59</v>
      </c>
    </row>
    <row r="199" spans="1:34" ht="133.5" customHeight="1" thickBot="1" x14ac:dyDescent="0.4">
      <c r="A199" s="66" t="s">
        <v>89</v>
      </c>
      <c r="B199" s="21" t="s">
        <v>90</v>
      </c>
      <c r="C199" s="21" t="s">
        <v>91</v>
      </c>
      <c r="D199" s="21" t="s">
        <v>92</v>
      </c>
      <c r="E199" s="67" t="s">
        <v>93</v>
      </c>
      <c r="F199" s="68" t="s">
        <v>94</v>
      </c>
      <c r="G199" s="21" t="s">
        <v>95</v>
      </c>
      <c r="H199" s="21" t="s">
        <v>96</v>
      </c>
      <c r="I199" s="69" t="s">
        <v>97</v>
      </c>
      <c r="J199" s="250" t="s">
        <v>496</v>
      </c>
      <c r="K199" s="153" t="s">
        <v>496</v>
      </c>
      <c r="L199" s="49" t="s">
        <v>98</v>
      </c>
      <c r="M199" s="70" t="s">
        <v>99</v>
      </c>
      <c r="N199" s="21" t="s">
        <v>560</v>
      </c>
      <c r="O199" s="21" t="s">
        <v>100</v>
      </c>
      <c r="P199" s="72">
        <v>4</v>
      </c>
      <c r="Q199" s="73">
        <v>1.25</v>
      </c>
      <c r="R199" s="70" t="s">
        <v>101</v>
      </c>
      <c r="S199" s="245" t="s">
        <v>49</v>
      </c>
      <c r="T199" s="246" t="s">
        <v>46</v>
      </c>
      <c r="U199" s="96"/>
      <c r="V199" s="96"/>
      <c r="W199" s="96"/>
      <c r="X199" s="96"/>
      <c r="Y199" s="96"/>
      <c r="Z199" s="96"/>
      <c r="AA199" s="96"/>
      <c r="AB199" s="96"/>
      <c r="AC199" s="96"/>
      <c r="AD199" s="97">
        <f>SUM(Tabla3[[#This Row],[TOTAL AVANCE CUANTITATIVO ENERO]]+Tabla3[[#This Row],[TOTAL AVANCE CUANTITATIVO FEBRERO]]+Tabla3[[#This Row],[TOTAL AVANCE CUANTITATIVO MARZO]])</f>
        <v>0</v>
      </c>
      <c r="AE199" s="33"/>
      <c r="AF199" s="149">
        <v>14</v>
      </c>
      <c r="AH199" s="19">
        <v>60</v>
      </c>
    </row>
    <row r="200" spans="1:34" ht="133.5" customHeight="1" x14ac:dyDescent="0.35">
      <c r="A200" s="66" t="s">
        <v>89</v>
      </c>
      <c r="B200" s="21" t="s">
        <v>90</v>
      </c>
      <c r="C200" s="21" t="s">
        <v>91</v>
      </c>
      <c r="D200" s="21" t="s">
        <v>92</v>
      </c>
      <c r="E200" s="67" t="s">
        <v>93</v>
      </c>
      <c r="F200" s="68" t="s">
        <v>94</v>
      </c>
      <c r="G200" s="21" t="s">
        <v>95</v>
      </c>
      <c r="H200" s="21" t="s">
        <v>96</v>
      </c>
      <c r="I200" s="69" t="s">
        <v>97</v>
      </c>
      <c r="J200" s="156" t="s">
        <v>503</v>
      </c>
      <c r="K200" s="153" t="s">
        <v>504</v>
      </c>
      <c r="L200" s="49" t="s">
        <v>98</v>
      </c>
      <c r="M200" s="70" t="s">
        <v>99</v>
      </c>
      <c r="N200" s="21" t="s">
        <v>560</v>
      </c>
      <c r="O200" s="21" t="s">
        <v>505</v>
      </c>
      <c r="P200" s="21">
        <v>1</v>
      </c>
      <c r="Q200" s="73">
        <v>1.25</v>
      </c>
      <c r="R200" s="21" t="s">
        <v>506</v>
      </c>
      <c r="S200" s="43" t="s">
        <v>169</v>
      </c>
      <c r="T200" s="50" t="s">
        <v>169</v>
      </c>
      <c r="U200" s="96"/>
      <c r="V200" s="96"/>
      <c r="W200" s="96"/>
      <c r="X200" s="96"/>
      <c r="Y200" s="96"/>
      <c r="Z200" s="96"/>
      <c r="AA200" s="96"/>
      <c r="AB200" s="96"/>
      <c r="AC200" s="96"/>
      <c r="AD200" s="97">
        <f>SUM(Tabla3[[#This Row],[TOTAL AVANCE CUANTITATIVO ENERO]]+Tabla3[[#This Row],[TOTAL AVANCE CUANTITATIVO FEBRERO]]+Tabla3[[#This Row],[TOTAL AVANCE CUANTITATIVO MARZO]])</f>
        <v>0</v>
      </c>
      <c r="AE200" s="33"/>
      <c r="AF200" s="197"/>
      <c r="AH200" s="19">
        <v>61</v>
      </c>
    </row>
    <row r="201" spans="1:34" ht="133.5" customHeight="1" x14ac:dyDescent="0.35">
      <c r="A201" s="66" t="s">
        <v>89</v>
      </c>
      <c r="B201" s="21" t="s">
        <v>90</v>
      </c>
      <c r="C201" s="21" t="s">
        <v>91</v>
      </c>
      <c r="D201" s="21" t="s">
        <v>92</v>
      </c>
      <c r="E201" s="67" t="s">
        <v>93</v>
      </c>
      <c r="F201" s="68" t="s">
        <v>94</v>
      </c>
      <c r="G201" s="21" t="s">
        <v>95</v>
      </c>
      <c r="H201" s="21" t="s">
        <v>96</v>
      </c>
      <c r="I201" s="69" t="s">
        <v>97</v>
      </c>
      <c r="J201" s="156" t="s">
        <v>503</v>
      </c>
      <c r="K201" s="153" t="s">
        <v>504</v>
      </c>
      <c r="L201" s="49" t="s">
        <v>98</v>
      </c>
      <c r="M201" s="70" t="s">
        <v>99</v>
      </c>
      <c r="N201" s="21" t="s">
        <v>560</v>
      </c>
      <c r="O201" s="21" t="s">
        <v>507</v>
      </c>
      <c r="P201" s="21">
        <v>3</v>
      </c>
      <c r="Q201" s="73">
        <v>1.25</v>
      </c>
      <c r="R201" s="21" t="s">
        <v>508</v>
      </c>
      <c r="S201" s="43" t="s">
        <v>88</v>
      </c>
      <c r="T201" s="50" t="s">
        <v>46</v>
      </c>
      <c r="U201" s="96"/>
      <c r="V201" s="96"/>
      <c r="W201" s="96"/>
      <c r="X201" s="96"/>
      <c r="Y201" s="96"/>
      <c r="Z201" s="96"/>
      <c r="AA201" s="96"/>
      <c r="AB201" s="96"/>
      <c r="AC201" s="96"/>
      <c r="AD201" s="97">
        <f>SUM(Tabla3[[#This Row],[TOTAL AVANCE CUANTITATIVO ENERO]]+Tabla3[[#This Row],[TOTAL AVANCE CUANTITATIVO FEBRERO]]+Tabla3[[#This Row],[TOTAL AVANCE CUANTITATIVO MARZO]])</f>
        <v>0</v>
      </c>
      <c r="AE201" s="33"/>
      <c r="AF201" s="197"/>
      <c r="AH201" s="19">
        <v>62</v>
      </c>
    </row>
    <row r="202" spans="1:34" ht="133.5" customHeight="1" x14ac:dyDescent="0.35">
      <c r="A202" s="66" t="s">
        <v>89</v>
      </c>
      <c r="B202" s="21" t="s">
        <v>90</v>
      </c>
      <c r="C202" s="21" t="s">
        <v>91</v>
      </c>
      <c r="D202" s="21" t="s">
        <v>92</v>
      </c>
      <c r="E202" s="67" t="s">
        <v>93</v>
      </c>
      <c r="F202" s="68" t="s">
        <v>94</v>
      </c>
      <c r="G202" s="21" t="s">
        <v>95</v>
      </c>
      <c r="H202" s="21" t="s">
        <v>96</v>
      </c>
      <c r="I202" s="69" t="s">
        <v>97</v>
      </c>
      <c r="J202" s="156" t="s">
        <v>503</v>
      </c>
      <c r="K202" s="153" t="s">
        <v>504</v>
      </c>
      <c r="L202" s="49" t="s">
        <v>98</v>
      </c>
      <c r="M202" s="70" t="s">
        <v>99</v>
      </c>
      <c r="N202" s="21" t="s">
        <v>560</v>
      </c>
      <c r="O202" s="21" t="s">
        <v>509</v>
      </c>
      <c r="P202" s="21">
        <v>1</v>
      </c>
      <c r="Q202" s="73">
        <v>1.25</v>
      </c>
      <c r="R202" s="21" t="s">
        <v>510</v>
      </c>
      <c r="S202" s="43" t="s">
        <v>169</v>
      </c>
      <c r="T202" s="50" t="s">
        <v>169</v>
      </c>
      <c r="U202" s="96"/>
      <c r="V202" s="96"/>
      <c r="W202" s="96"/>
      <c r="X202" s="96"/>
      <c r="Y202" s="96"/>
      <c r="Z202" s="96"/>
      <c r="AA202" s="96"/>
      <c r="AB202" s="96"/>
      <c r="AC202" s="96"/>
      <c r="AD202" s="97">
        <f>SUM(Tabla3[[#This Row],[TOTAL AVANCE CUANTITATIVO ENERO]]+Tabla3[[#This Row],[TOTAL AVANCE CUANTITATIVO FEBRERO]]+Tabla3[[#This Row],[TOTAL AVANCE CUANTITATIVO MARZO]])</f>
        <v>0</v>
      </c>
      <c r="AE202" s="33"/>
      <c r="AF202" s="197"/>
      <c r="AH202" s="19">
        <v>63</v>
      </c>
    </row>
    <row r="203" spans="1:34" ht="133.5" customHeight="1" x14ac:dyDescent="0.35">
      <c r="A203" s="66" t="s">
        <v>89</v>
      </c>
      <c r="B203" s="21" t="s">
        <v>90</v>
      </c>
      <c r="C203" s="21" t="s">
        <v>91</v>
      </c>
      <c r="D203" s="21" t="s">
        <v>92</v>
      </c>
      <c r="E203" s="67" t="s">
        <v>93</v>
      </c>
      <c r="F203" s="68" t="s">
        <v>94</v>
      </c>
      <c r="G203" s="21" t="s">
        <v>95</v>
      </c>
      <c r="H203" s="21" t="s">
        <v>96</v>
      </c>
      <c r="I203" s="69" t="s">
        <v>97</v>
      </c>
      <c r="J203" s="156" t="s">
        <v>503</v>
      </c>
      <c r="K203" s="153" t="s">
        <v>504</v>
      </c>
      <c r="L203" s="49" t="s">
        <v>98</v>
      </c>
      <c r="M203" s="70" t="s">
        <v>99</v>
      </c>
      <c r="N203" s="21" t="s">
        <v>560</v>
      </c>
      <c r="O203" s="21" t="s">
        <v>511</v>
      </c>
      <c r="P203" s="21">
        <v>3</v>
      </c>
      <c r="Q203" s="73">
        <v>1.25</v>
      </c>
      <c r="R203" s="21" t="s">
        <v>512</v>
      </c>
      <c r="S203" s="43" t="s">
        <v>88</v>
      </c>
      <c r="T203" s="50" t="s">
        <v>46</v>
      </c>
      <c r="U203" s="96"/>
      <c r="V203" s="96"/>
      <c r="W203" s="96"/>
      <c r="X203" s="96"/>
      <c r="Y203" s="96"/>
      <c r="Z203" s="96"/>
      <c r="AA203" s="96"/>
      <c r="AB203" s="96"/>
      <c r="AC203" s="96"/>
      <c r="AD203" s="97">
        <f>SUM(Tabla3[[#This Row],[TOTAL AVANCE CUANTITATIVO ENERO]]+Tabla3[[#This Row],[TOTAL AVANCE CUANTITATIVO FEBRERO]]+Tabla3[[#This Row],[TOTAL AVANCE CUANTITATIVO MARZO]])</f>
        <v>0</v>
      </c>
      <c r="AE203" s="33"/>
      <c r="AF203" s="197"/>
      <c r="AH203" s="19">
        <v>64</v>
      </c>
    </row>
    <row r="204" spans="1:34" ht="133.5" customHeight="1" x14ac:dyDescent="0.35">
      <c r="A204" s="66" t="s">
        <v>89</v>
      </c>
      <c r="B204" s="21" t="s">
        <v>90</v>
      </c>
      <c r="C204" s="21" t="s">
        <v>91</v>
      </c>
      <c r="D204" s="21" t="s">
        <v>92</v>
      </c>
      <c r="E204" s="67" t="s">
        <v>93</v>
      </c>
      <c r="F204" s="68" t="s">
        <v>94</v>
      </c>
      <c r="G204" s="21" t="s">
        <v>95</v>
      </c>
      <c r="H204" s="21" t="s">
        <v>96</v>
      </c>
      <c r="I204" s="69" t="s">
        <v>97</v>
      </c>
      <c r="J204" s="156" t="s">
        <v>503</v>
      </c>
      <c r="K204" s="153" t="s">
        <v>504</v>
      </c>
      <c r="L204" s="49" t="s">
        <v>98</v>
      </c>
      <c r="M204" s="70" t="s">
        <v>99</v>
      </c>
      <c r="N204" s="21" t="s">
        <v>560</v>
      </c>
      <c r="O204" s="21" t="s">
        <v>513</v>
      </c>
      <c r="P204" s="21">
        <v>1</v>
      </c>
      <c r="Q204" s="73">
        <v>1.25</v>
      </c>
      <c r="R204" s="21" t="s">
        <v>514</v>
      </c>
      <c r="S204" s="43" t="s">
        <v>169</v>
      </c>
      <c r="T204" s="50" t="s">
        <v>169</v>
      </c>
      <c r="U204" s="96"/>
      <c r="V204" s="96"/>
      <c r="W204" s="96"/>
      <c r="X204" s="96"/>
      <c r="Y204" s="96"/>
      <c r="Z204" s="96"/>
      <c r="AA204" s="96"/>
      <c r="AB204" s="96"/>
      <c r="AC204" s="96"/>
      <c r="AD204" s="97">
        <f>SUM(Tabla3[[#This Row],[TOTAL AVANCE CUANTITATIVO ENERO]]+Tabla3[[#This Row],[TOTAL AVANCE CUANTITATIVO FEBRERO]]+Tabla3[[#This Row],[TOTAL AVANCE CUANTITATIVO MARZO]])</f>
        <v>0</v>
      </c>
      <c r="AE204" s="33"/>
      <c r="AF204" s="197"/>
      <c r="AH204" s="19">
        <v>65</v>
      </c>
    </row>
    <row r="205" spans="1:34" ht="133.5" customHeight="1" x14ac:dyDescent="0.35">
      <c r="A205" s="66" t="s">
        <v>89</v>
      </c>
      <c r="B205" s="21" t="s">
        <v>90</v>
      </c>
      <c r="C205" s="21" t="s">
        <v>91</v>
      </c>
      <c r="D205" s="21" t="s">
        <v>92</v>
      </c>
      <c r="E205" s="67" t="s">
        <v>93</v>
      </c>
      <c r="F205" s="68" t="s">
        <v>94</v>
      </c>
      <c r="G205" s="21" t="s">
        <v>95</v>
      </c>
      <c r="H205" s="21" t="s">
        <v>96</v>
      </c>
      <c r="I205" s="69" t="s">
        <v>97</v>
      </c>
      <c r="J205" s="156" t="s">
        <v>503</v>
      </c>
      <c r="K205" s="153" t="s">
        <v>504</v>
      </c>
      <c r="L205" s="49" t="s">
        <v>98</v>
      </c>
      <c r="M205" s="70" t="s">
        <v>99</v>
      </c>
      <c r="N205" s="21" t="s">
        <v>560</v>
      </c>
      <c r="O205" s="21" t="s">
        <v>515</v>
      </c>
      <c r="P205" s="235">
        <v>4</v>
      </c>
      <c r="Q205" s="73">
        <v>1.25</v>
      </c>
      <c r="R205" s="235" t="s">
        <v>516</v>
      </c>
      <c r="S205" s="43" t="s">
        <v>88</v>
      </c>
      <c r="T205" s="50" t="s">
        <v>46</v>
      </c>
      <c r="U205" s="96"/>
      <c r="V205" s="96"/>
      <c r="W205" s="96"/>
      <c r="X205" s="96"/>
      <c r="Y205" s="96"/>
      <c r="Z205" s="96"/>
      <c r="AA205" s="96"/>
      <c r="AB205" s="96"/>
      <c r="AC205" s="96"/>
      <c r="AD205" s="97">
        <f>SUM(Tabla3[[#This Row],[TOTAL AVANCE CUANTITATIVO ENERO]]+Tabla3[[#This Row],[TOTAL AVANCE CUANTITATIVO FEBRERO]]+Tabla3[[#This Row],[TOTAL AVANCE CUANTITATIVO MARZO]])</f>
        <v>0</v>
      </c>
      <c r="AE205" s="33"/>
      <c r="AF205" s="197"/>
      <c r="AH205" s="19">
        <v>66</v>
      </c>
    </row>
    <row r="206" spans="1:34" ht="133.5" customHeight="1" x14ac:dyDescent="0.35">
      <c r="A206" s="66" t="s">
        <v>89</v>
      </c>
      <c r="B206" s="21" t="s">
        <v>90</v>
      </c>
      <c r="C206" s="21" t="s">
        <v>91</v>
      </c>
      <c r="D206" s="21" t="s">
        <v>92</v>
      </c>
      <c r="E206" s="67" t="s">
        <v>93</v>
      </c>
      <c r="F206" s="68" t="s">
        <v>94</v>
      </c>
      <c r="G206" s="21" t="s">
        <v>95</v>
      </c>
      <c r="H206" s="21" t="s">
        <v>96</v>
      </c>
      <c r="I206" s="69" t="s">
        <v>97</v>
      </c>
      <c r="J206" s="156" t="s">
        <v>503</v>
      </c>
      <c r="K206" s="153" t="s">
        <v>504</v>
      </c>
      <c r="L206" s="49" t="s">
        <v>98</v>
      </c>
      <c r="M206" s="70" t="s">
        <v>99</v>
      </c>
      <c r="N206" s="21" t="s">
        <v>560</v>
      </c>
      <c r="O206" s="21" t="s">
        <v>517</v>
      </c>
      <c r="P206" s="21">
        <v>2</v>
      </c>
      <c r="Q206" s="73">
        <v>1.25</v>
      </c>
      <c r="R206" s="21" t="s">
        <v>518</v>
      </c>
      <c r="S206" s="43" t="s">
        <v>88</v>
      </c>
      <c r="T206" s="50" t="s">
        <v>45</v>
      </c>
      <c r="U206" s="96"/>
      <c r="V206" s="96"/>
      <c r="W206" s="96"/>
      <c r="X206" s="96"/>
      <c r="Y206" s="96"/>
      <c r="Z206" s="96"/>
      <c r="AA206" s="96"/>
      <c r="AB206" s="96"/>
      <c r="AC206" s="96"/>
      <c r="AD206" s="97">
        <f>SUM(Tabla3[[#This Row],[TOTAL AVANCE CUANTITATIVO ENERO]]+Tabla3[[#This Row],[TOTAL AVANCE CUANTITATIVO FEBRERO]]+Tabla3[[#This Row],[TOTAL AVANCE CUANTITATIVO MARZO]])</f>
        <v>0</v>
      </c>
      <c r="AE206" s="33"/>
      <c r="AF206" s="197"/>
      <c r="AH206" s="19">
        <v>67</v>
      </c>
    </row>
    <row r="207" spans="1:34" ht="133.5" customHeight="1" x14ac:dyDescent="0.35">
      <c r="A207" s="66" t="s">
        <v>89</v>
      </c>
      <c r="B207" s="21" t="s">
        <v>90</v>
      </c>
      <c r="C207" s="21" t="s">
        <v>91</v>
      </c>
      <c r="D207" s="21" t="s">
        <v>92</v>
      </c>
      <c r="E207" s="67" t="s">
        <v>93</v>
      </c>
      <c r="F207" s="68" t="s">
        <v>94</v>
      </c>
      <c r="G207" s="21" t="s">
        <v>95</v>
      </c>
      <c r="H207" s="21" t="s">
        <v>96</v>
      </c>
      <c r="I207" s="69" t="s">
        <v>97</v>
      </c>
      <c r="J207" s="156" t="s">
        <v>503</v>
      </c>
      <c r="K207" s="153" t="s">
        <v>504</v>
      </c>
      <c r="L207" s="49" t="s">
        <v>98</v>
      </c>
      <c r="M207" s="70" t="s">
        <v>99</v>
      </c>
      <c r="N207" s="21" t="s">
        <v>560</v>
      </c>
      <c r="O207" s="21" t="s">
        <v>519</v>
      </c>
      <c r="P207" s="21">
        <v>4</v>
      </c>
      <c r="Q207" s="73">
        <v>1.25</v>
      </c>
      <c r="R207" s="21" t="s">
        <v>520</v>
      </c>
      <c r="S207" s="43" t="s">
        <v>49</v>
      </c>
      <c r="T207" s="50" t="s">
        <v>46</v>
      </c>
      <c r="U207" s="96"/>
      <c r="V207" s="96"/>
      <c r="W207" s="96"/>
      <c r="X207" s="96"/>
      <c r="Y207" s="96"/>
      <c r="Z207" s="96"/>
      <c r="AA207" s="96"/>
      <c r="AB207" s="96"/>
      <c r="AC207" s="96"/>
      <c r="AD207" s="97">
        <f>SUM(Tabla3[[#This Row],[TOTAL AVANCE CUANTITATIVO ENERO]]+Tabla3[[#This Row],[TOTAL AVANCE CUANTITATIVO FEBRERO]]+Tabla3[[#This Row],[TOTAL AVANCE CUANTITATIVO MARZO]])</f>
        <v>0</v>
      </c>
      <c r="AE207" s="33"/>
      <c r="AF207" s="197"/>
      <c r="AH207" s="19">
        <v>68</v>
      </c>
    </row>
    <row r="208" spans="1:34" ht="133.5" customHeight="1" x14ac:dyDescent="0.35">
      <c r="A208" s="66" t="s">
        <v>89</v>
      </c>
      <c r="B208" s="21" t="s">
        <v>90</v>
      </c>
      <c r="C208" s="21" t="s">
        <v>91</v>
      </c>
      <c r="D208" s="21" t="s">
        <v>92</v>
      </c>
      <c r="E208" s="67" t="s">
        <v>93</v>
      </c>
      <c r="F208" s="68" t="s">
        <v>94</v>
      </c>
      <c r="G208" s="21" t="s">
        <v>95</v>
      </c>
      <c r="H208" s="21" t="s">
        <v>96</v>
      </c>
      <c r="I208" s="69" t="s">
        <v>97</v>
      </c>
      <c r="J208" s="156" t="s">
        <v>503</v>
      </c>
      <c r="K208" s="153" t="s">
        <v>504</v>
      </c>
      <c r="L208" s="49" t="s">
        <v>98</v>
      </c>
      <c r="M208" s="70" t="s">
        <v>99</v>
      </c>
      <c r="N208" s="21" t="s">
        <v>560</v>
      </c>
      <c r="O208" s="21" t="s">
        <v>521</v>
      </c>
      <c r="P208" s="21">
        <v>3</v>
      </c>
      <c r="Q208" s="73">
        <v>1.25</v>
      </c>
      <c r="R208" s="21" t="s">
        <v>522</v>
      </c>
      <c r="S208" s="43" t="s">
        <v>198</v>
      </c>
      <c r="T208" s="50" t="s">
        <v>46</v>
      </c>
      <c r="U208" s="96"/>
      <c r="V208" s="96"/>
      <c r="W208" s="96"/>
      <c r="X208" s="96"/>
      <c r="Y208" s="96"/>
      <c r="Z208" s="96"/>
      <c r="AA208" s="96"/>
      <c r="AB208" s="96"/>
      <c r="AC208" s="96"/>
      <c r="AD208" s="97">
        <f>SUM(Tabla3[[#This Row],[TOTAL AVANCE CUANTITATIVO ENERO]]+Tabla3[[#This Row],[TOTAL AVANCE CUANTITATIVO FEBRERO]]+Tabla3[[#This Row],[TOTAL AVANCE CUANTITATIVO MARZO]])</f>
        <v>0</v>
      </c>
      <c r="AE208" s="33"/>
      <c r="AF208" s="197"/>
      <c r="AH208" s="19">
        <v>69</v>
      </c>
    </row>
    <row r="209" spans="1:34" ht="133.5" customHeight="1" x14ac:dyDescent="0.35">
      <c r="A209" s="66" t="s">
        <v>89</v>
      </c>
      <c r="B209" s="21" t="s">
        <v>90</v>
      </c>
      <c r="C209" s="21" t="s">
        <v>91</v>
      </c>
      <c r="D209" s="21" t="s">
        <v>92</v>
      </c>
      <c r="E209" s="67" t="s">
        <v>93</v>
      </c>
      <c r="F209" s="68" t="s">
        <v>94</v>
      </c>
      <c r="G209" s="21" t="s">
        <v>95</v>
      </c>
      <c r="H209" s="21" t="s">
        <v>96</v>
      </c>
      <c r="I209" s="69" t="s">
        <v>97</v>
      </c>
      <c r="J209" s="156" t="s">
        <v>503</v>
      </c>
      <c r="K209" s="153" t="s">
        <v>504</v>
      </c>
      <c r="L209" s="49" t="s">
        <v>98</v>
      </c>
      <c r="M209" s="70" t="s">
        <v>99</v>
      </c>
      <c r="N209" s="21" t="s">
        <v>560</v>
      </c>
      <c r="O209" s="21" t="s">
        <v>523</v>
      </c>
      <c r="P209" s="21">
        <v>4</v>
      </c>
      <c r="Q209" s="73">
        <v>1.25</v>
      </c>
      <c r="R209" s="21" t="s">
        <v>524</v>
      </c>
      <c r="S209" s="43" t="s">
        <v>49</v>
      </c>
      <c r="T209" s="50" t="s">
        <v>46</v>
      </c>
      <c r="U209" s="96"/>
      <c r="V209" s="96"/>
      <c r="W209" s="96"/>
      <c r="X209" s="96"/>
      <c r="Y209" s="96"/>
      <c r="Z209" s="96"/>
      <c r="AA209" s="96"/>
      <c r="AB209" s="96"/>
      <c r="AC209" s="96"/>
      <c r="AD209" s="97">
        <f>SUM(Tabla3[[#This Row],[TOTAL AVANCE CUANTITATIVO ENERO]]+Tabla3[[#This Row],[TOTAL AVANCE CUANTITATIVO FEBRERO]]+Tabla3[[#This Row],[TOTAL AVANCE CUANTITATIVO MARZO]])</f>
        <v>0</v>
      </c>
      <c r="AE209" s="33"/>
      <c r="AF209" s="197"/>
      <c r="AH209" s="19">
        <v>70</v>
      </c>
    </row>
    <row r="210" spans="1:34" ht="133.5" customHeight="1" x14ac:dyDescent="0.35">
      <c r="A210" s="66" t="s">
        <v>89</v>
      </c>
      <c r="B210" s="21" t="s">
        <v>90</v>
      </c>
      <c r="C210" s="21" t="s">
        <v>91</v>
      </c>
      <c r="D210" s="21" t="s">
        <v>92</v>
      </c>
      <c r="E210" s="67" t="s">
        <v>93</v>
      </c>
      <c r="F210" s="68" t="s">
        <v>94</v>
      </c>
      <c r="G210" s="21" t="s">
        <v>95</v>
      </c>
      <c r="H210" s="21" t="s">
        <v>96</v>
      </c>
      <c r="I210" s="69" t="s">
        <v>97</v>
      </c>
      <c r="J210" s="156" t="s">
        <v>503</v>
      </c>
      <c r="K210" s="153" t="s">
        <v>504</v>
      </c>
      <c r="L210" s="49" t="s">
        <v>98</v>
      </c>
      <c r="M210" s="70" t="s">
        <v>99</v>
      </c>
      <c r="N210" s="21" t="s">
        <v>560</v>
      </c>
      <c r="O210" s="247" t="s">
        <v>525</v>
      </c>
      <c r="P210" s="21">
        <v>6</v>
      </c>
      <c r="Q210" s="73">
        <v>2.5</v>
      </c>
      <c r="R210" s="247" t="s">
        <v>526</v>
      </c>
      <c r="S210" s="43" t="s">
        <v>307</v>
      </c>
      <c r="T210" s="50" t="s">
        <v>78</v>
      </c>
      <c r="U210" s="96"/>
      <c r="V210" s="96"/>
      <c r="W210" s="96"/>
      <c r="X210" s="96"/>
      <c r="Y210" s="96"/>
      <c r="Z210" s="96"/>
      <c r="AA210" s="96"/>
      <c r="AB210" s="96"/>
      <c r="AC210" s="96"/>
      <c r="AD210" s="97">
        <f>SUM(Tabla3[[#This Row],[TOTAL AVANCE CUANTITATIVO ENERO]]+Tabla3[[#This Row],[TOTAL AVANCE CUANTITATIVO FEBRERO]]+Tabla3[[#This Row],[TOTAL AVANCE CUANTITATIVO MARZO]])</f>
        <v>0</v>
      </c>
      <c r="AE210" s="33"/>
      <c r="AF210" s="197"/>
      <c r="AH210" s="19">
        <v>71</v>
      </c>
    </row>
    <row r="211" spans="1:34" ht="133.5" customHeight="1" x14ac:dyDescent="0.35">
      <c r="A211" s="66" t="s">
        <v>89</v>
      </c>
      <c r="B211" s="21" t="s">
        <v>90</v>
      </c>
      <c r="C211" s="21" t="s">
        <v>91</v>
      </c>
      <c r="D211" s="21" t="s">
        <v>92</v>
      </c>
      <c r="E211" s="67" t="s">
        <v>93</v>
      </c>
      <c r="F211" s="68" t="s">
        <v>94</v>
      </c>
      <c r="G211" s="21" t="s">
        <v>95</v>
      </c>
      <c r="H211" s="21" t="s">
        <v>96</v>
      </c>
      <c r="I211" s="69" t="s">
        <v>97</v>
      </c>
      <c r="J211" s="156" t="s">
        <v>503</v>
      </c>
      <c r="K211" s="153" t="s">
        <v>504</v>
      </c>
      <c r="L211" s="49" t="s">
        <v>98</v>
      </c>
      <c r="M211" s="70" t="s">
        <v>99</v>
      </c>
      <c r="N211" s="21" t="s">
        <v>560</v>
      </c>
      <c r="O211" s="247" t="s">
        <v>527</v>
      </c>
      <c r="P211" s="21">
        <v>8</v>
      </c>
      <c r="Q211" s="73">
        <v>1.25</v>
      </c>
      <c r="R211" s="21" t="s">
        <v>528</v>
      </c>
      <c r="S211" s="43" t="s">
        <v>307</v>
      </c>
      <c r="T211" s="50" t="s">
        <v>78</v>
      </c>
      <c r="U211" s="96"/>
      <c r="V211" s="96"/>
      <c r="W211" s="96"/>
      <c r="X211" s="96"/>
      <c r="Y211" s="96"/>
      <c r="Z211" s="96"/>
      <c r="AA211" s="96"/>
      <c r="AB211" s="96"/>
      <c r="AC211" s="96"/>
      <c r="AD211" s="97">
        <f>SUM(Tabla3[[#This Row],[TOTAL AVANCE CUANTITATIVO ENERO]]+Tabla3[[#This Row],[TOTAL AVANCE CUANTITATIVO FEBRERO]]+Tabla3[[#This Row],[TOTAL AVANCE CUANTITATIVO MARZO]])</f>
        <v>0</v>
      </c>
      <c r="AE211" s="33"/>
      <c r="AF211" s="197"/>
      <c r="AH211" s="19">
        <v>72</v>
      </c>
    </row>
    <row r="212" spans="1:34" ht="133.5" customHeight="1" x14ac:dyDescent="0.35">
      <c r="A212" s="66" t="s">
        <v>89</v>
      </c>
      <c r="B212" s="21" t="s">
        <v>90</v>
      </c>
      <c r="C212" s="21" t="s">
        <v>91</v>
      </c>
      <c r="D212" s="21" t="s">
        <v>92</v>
      </c>
      <c r="E212" s="67" t="s">
        <v>93</v>
      </c>
      <c r="F212" s="68" t="s">
        <v>94</v>
      </c>
      <c r="G212" s="21" t="s">
        <v>95</v>
      </c>
      <c r="H212" s="21" t="s">
        <v>96</v>
      </c>
      <c r="I212" s="69" t="s">
        <v>97</v>
      </c>
      <c r="J212" s="156" t="s">
        <v>503</v>
      </c>
      <c r="K212" s="153" t="s">
        <v>504</v>
      </c>
      <c r="L212" s="49" t="s">
        <v>98</v>
      </c>
      <c r="M212" s="70" t="s">
        <v>99</v>
      </c>
      <c r="N212" s="21" t="s">
        <v>560</v>
      </c>
      <c r="O212" s="21" t="s">
        <v>529</v>
      </c>
      <c r="P212" s="21">
        <v>3</v>
      </c>
      <c r="Q212" s="73">
        <v>1.25</v>
      </c>
      <c r="R212" s="21" t="s">
        <v>457</v>
      </c>
      <c r="S212" s="43" t="s">
        <v>49</v>
      </c>
      <c r="T212" s="50" t="s">
        <v>46</v>
      </c>
      <c r="U212" s="96"/>
      <c r="V212" s="96"/>
      <c r="W212" s="96"/>
      <c r="X212" s="96"/>
      <c r="Y212" s="96"/>
      <c r="Z212" s="96"/>
      <c r="AA212" s="96"/>
      <c r="AB212" s="96"/>
      <c r="AC212" s="96"/>
      <c r="AD212" s="97">
        <f>SUM(Tabla3[[#This Row],[TOTAL AVANCE CUANTITATIVO ENERO]]+Tabla3[[#This Row],[TOTAL AVANCE CUANTITATIVO FEBRERO]]+Tabla3[[#This Row],[TOTAL AVANCE CUANTITATIVO MARZO]])</f>
        <v>0</v>
      </c>
      <c r="AE212" s="33"/>
      <c r="AF212" s="197"/>
      <c r="AH212" s="19">
        <v>73</v>
      </c>
    </row>
    <row r="213" spans="1:34" ht="133.5" customHeight="1" x14ac:dyDescent="0.35">
      <c r="A213" s="66" t="s">
        <v>89</v>
      </c>
      <c r="B213" s="21" t="s">
        <v>90</v>
      </c>
      <c r="C213" s="21" t="s">
        <v>91</v>
      </c>
      <c r="D213" s="21" t="s">
        <v>92</v>
      </c>
      <c r="E213" s="67" t="s">
        <v>93</v>
      </c>
      <c r="F213" s="68" t="s">
        <v>94</v>
      </c>
      <c r="G213" s="21" t="s">
        <v>95</v>
      </c>
      <c r="H213" s="21" t="s">
        <v>96</v>
      </c>
      <c r="I213" s="69" t="s">
        <v>97</v>
      </c>
      <c r="J213" s="156" t="s">
        <v>503</v>
      </c>
      <c r="K213" s="153" t="s">
        <v>504</v>
      </c>
      <c r="L213" s="49" t="s">
        <v>98</v>
      </c>
      <c r="M213" s="70" t="s">
        <v>99</v>
      </c>
      <c r="N213" s="21" t="s">
        <v>560</v>
      </c>
      <c r="O213" s="21" t="s">
        <v>530</v>
      </c>
      <c r="P213" s="21">
        <v>1</v>
      </c>
      <c r="Q213" s="73">
        <v>2.5</v>
      </c>
      <c r="R213" s="21" t="s">
        <v>531</v>
      </c>
      <c r="S213" s="43" t="s">
        <v>125</v>
      </c>
      <c r="T213" s="50" t="s">
        <v>45</v>
      </c>
      <c r="U213" s="96"/>
      <c r="V213" s="96"/>
      <c r="W213" s="96"/>
      <c r="X213" s="96"/>
      <c r="Y213" s="96"/>
      <c r="Z213" s="96"/>
      <c r="AA213" s="96"/>
      <c r="AB213" s="96"/>
      <c r="AC213" s="96"/>
      <c r="AD213" s="97">
        <f>SUM(Tabla3[[#This Row],[TOTAL AVANCE CUANTITATIVO ENERO]]+Tabla3[[#This Row],[TOTAL AVANCE CUANTITATIVO FEBRERO]]+Tabla3[[#This Row],[TOTAL AVANCE CUANTITATIVO MARZO]])</f>
        <v>0</v>
      </c>
      <c r="AE213" s="33"/>
      <c r="AF213" s="197"/>
      <c r="AH213" s="19">
        <v>74</v>
      </c>
    </row>
    <row r="214" spans="1:34" ht="133.5" customHeight="1" x14ac:dyDescent="0.35">
      <c r="A214" s="66" t="s">
        <v>89</v>
      </c>
      <c r="B214" s="21" t="s">
        <v>90</v>
      </c>
      <c r="C214" s="21" t="s">
        <v>91</v>
      </c>
      <c r="D214" s="21" t="s">
        <v>92</v>
      </c>
      <c r="E214" s="67" t="s">
        <v>93</v>
      </c>
      <c r="F214" s="68" t="s">
        <v>94</v>
      </c>
      <c r="G214" s="21" t="s">
        <v>95</v>
      </c>
      <c r="H214" s="21" t="s">
        <v>96</v>
      </c>
      <c r="I214" s="69" t="s">
        <v>97</v>
      </c>
      <c r="J214" s="156" t="s">
        <v>503</v>
      </c>
      <c r="K214" s="153" t="s">
        <v>504</v>
      </c>
      <c r="L214" s="49" t="s">
        <v>98</v>
      </c>
      <c r="M214" s="70" t="s">
        <v>99</v>
      </c>
      <c r="N214" s="21" t="s">
        <v>560</v>
      </c>
      <c r="O214" s="251" t="s">
        <v>453</v>
      </c>
      <c r="P214" s="251">
        <v>1</v>
      </c>
      <c r="Q214" s="73">
        <v>1.25</v>
      </c>
      <c r="R214" s="251" t="s">
        <v>454</v>
      </c>
      <c r="S214" s="43" t="s">
        <v>49</v>
      </c>
      <c r="T214" s="50" t="s">
        <v>128</v>
      </c>
      <c r="U214" s="96"/>
      <c r="V214" s="96"/>
      <c r="W214" s="96"/>
      <c r="X214" s="96"/>
      <c r="Y214" s="96"/>
      <c r="Z214" s="96"/>
      <c r="AA214" s="96"/>
      <c r="AB214" s="96"/>
      <c r="AC214" s="96"/>
      <c r="AD214" s="97">
        <f>SUM(Tabla3[[#This Row],[TOTAL AVANCE CUANTITATIVO ENERO]]+Tabla3[[#This Row],[TOTAL AVANCE CUANTITATIVO FEBRERO]]+Tabla3[[#This Row],[TOTAL AVANCE CUANTITATIVO MARZO]])</f>
        <v>0</v>
      </c>
      <c r="AE214" s="33"/>
      <c r="AF214" s="197"/>
      <c r="AH214" s="19">
        <v>75</v>
      </c>
    </row>
    <row r="215" spans="1:34" ht="133.5" customHeight="1" thickBot="1" x14ac:dyDescent="0.4">
      <c r="A215" s="66" t="s">
        <v>89</v>
      </c>
      <c r="B215" s="21" t="s">
        <v>90</v>
      </c>
      <c r="C215" s="21" t="s">
        <v>91</v>
      </c>
      <c r="D215" s="21" t="s">
        <v>92</v>
      </c>
      <c r="E215" s="67" t="s">
        <v>93</v>
      </c>
      <c r="F215" s="68" t="s">
        <v>94</v>
      </c>
      <c r="G215" s="21" t="s">
        <v>95</v>
      </c>
      <c r="H215" s="21" t="s">
        <v>96</v>
      </c>
      <c r="I215" s="69" t="s">
        <v>97</v>
      </c>
      <c r="J215" s="156" t="s">
        <v>503</v>
      </c>
      <c r="K215" s="153" t="s">
        <v>504</v>
      </c>
      <c r="L215" s="49" t="s">
        <v>98</v>
      </c>
      <c r="M215" s="70" t="s">
        <v>99</v>
      </c>
      <c r="N215" s="21" t="s">
        <v>560</v>
      </c>
      <c r="O215" s="251" t="s">
        <v>532</v>
      </c>
      <c r="P215" s="72">
        <v>2</v>
      </c>
      <c r="Q215" s="73">
        <v>1.25</v>
      </c>
      <c r="R215" s="232" t="s">
        <v>533</v>
      </c>
      <c r="S215" s="43" t="s">
        <v>146</v>
      </c>
      <c r="T215" s="50" t="s">
        <v>78</v>
      </c>
      <c r="U215" s="96"/>
      <c r="V215" s="96"/>
      <c r="W215" s="96"/>
      <c r="X215" s="96"/>
      <c r="Y215" s="96"/>
      <c r="Z215" s="96"/>
      <c r="AA215" s="96"/>
      <c r="AB215" s="96"/>
      <c r="AC215" s="96"/>
      <c r="AD215" s="97">
        <f>SUM(Tabla3[[#This Row],[TOTAL AVANCE CUANTITATIVO ENERO]]+Tabla3[[#This Row],[TOTAL AVANCE CUANTITATIVO FEBRERO]]+Tabla3[[#This Row],[TOTAL AVANCE CUANTITATIVO MARZO]])</f>
        <v>0</v>
      </c>
      <c r="AE215" s="33"/>
      <c r="AF215" s="197"/>
      <c r="AH215" s="19">
        <v>76</v>
      </c>
    </row>
    <row r="216" spans="1:34" ht="133.5" customHeight="1" thickBot="1" x14ac:dyDescent="0.4">
      <c r="A216" s="66" t="s">
        <v>89</v>
      </c>
      <c r="B216" s="21" t="s">
        <v>90</v>
      </c>
      <c r="C216" s="21" t="s">
        <v>91</v>
      </c>
      <c r="D216" s="21" t="s">
        <v>92</v>
      </c>
      <c r="E216" s="67" t="s">
        <v>93</v>
      </c>
      <c r="F216" s="68" t="s">
        <v>94</v>
      </c>
      <c r="G216" s="21" t="s">
        <v>95</v>
      </c>
      <c r="H216" s="21" t="s">
        <v>96</v>
      </c>
      <c r="I216" s="69" t="s">
        <v>97</v>
      </c>
      <c r="J216" s="156" t="s">
        <v>503</v>
      </c>
      <c r="K216" s="153" t="s">
        <v>504</v>
      </c>
      <c r="L216" s="49" t="s">
        <v>98</v>
      </c>
      <c r="M216" s="70" t="s">
        <v>99</v>
      </c>
      <c r="N216" s="21" t="s">
        <v>560</v>
      </c>
      <c r="O216" s="21" t="s">
        <v>100</v>
      </c>
      <c r="P216" s="22">
        <v>4</v>
      </c>
      <c r="Q216" s="73">
        <v>1.25</v>
      </c>
      <c r="R216" s="21" t="s">
        <v>479</v>
      </c>
      <c r="S216" s="64"/>
      <c r="T216" s="74"/>
      <c r="U216" s="96"/>
      <c r="V216" s="96"/>
      <c r="W216" s="96"/>
      <c r="X216" s="96"/>
      <c r="Y216" s="96"/>
      <c r="Z216" s="96"/>
      <c r="AA216" s="96"/>
      <c r="AB216" s="96"/>
      <c r="AC216" s="96"/>
      <c r="AD216" s="110">
        <f>SUM(Tabla3[[#This Row],[TOTAL AVANCE CUANTITATIVO ENERO]]+Tabla3[[#This Row],[TOTAL AVANCE CUANTITATIVO FEBRERO]]+Tabla3[[#This Row],[TOTAL AVANCE CUANTITATIVO MARZO]])</f>
        <v>0</v>
      </c>
      <c r="AE216" s="33"/>
      <c r="AF216" s="149">
        <v>15</v>
      </c>
      <c r="AH216" s="19">
        <v>77</v>
      </c>
    </row>
    <row r="217" spans="1:34" ht="133.5" customHeight="1" x14ac:dyDescent="0.35">
      <c r="A217" s="66" t="s">
        <v>89</v>
      </c>
      <c r="B217" s="21" t="s">
        <v>90</v>
      </c>
      <c r="C217" s="21" t="s">
        <v>91</v>
      </c>
      <c r="D217" s="21" t="s">
        <v>92</v>
      </c>
      <c r="E217" s="67" t="s">
        <v>93</v>
      </c>
      <c r="F217" s="68" t="s">
        <v>94</v>
      </c>
      <c r="G217" s="21" t="s">
        <v>95</v>
      </c>
      <c r="H217" s="21" t="s">
        <v>96</v>
      </c>
      <c r="I217" s="69" t="s">
        <v>97</v>
      </c>
      <c r="J217" s="211" t="s">
        <v>534</v>
      </c>
      <c r="K217" s="153" t="s">
        <v>504</v>
      </c>
      <c r="L217" s="49" t="s">
        <v>98</v>
      </c>
      <c r="M217" s="70" t="s">
        <v>535</v>
      </c>
      <c r="N217" s="21" t="s">
        <v>560</v>
      </c>
      <c r="O217" s="235" t="s">
        <v>536</v>
      </c>
      <c r="P217" s="235">
        <v>1</v>
      </c>
      <c r="Q217" s="248">
        <v>0.08</v>
      </c>
      <c r="R217" s="235" t="s">
        <v>537</v>
      </c>
      <c r="S217" s="43" t="s">
        <v>169</v>
      </c>
      <c r="T217" s="50" t="s">
        <v>169</v>
      </c>
      <c r="U217" s="96"/>
      <c r="V217" s="96"/>
      <c r="W217" s="96"/>
      <c r="X217" s="96"/>
      <c r="Y217" s="96"/>
      <c r="Z217" s="96"/>
      <c r="AA217" s="96"/>
      <c r="AB217" s="96"/>
      <c r="AC217" s="96"/>
      <c r="AD217" s="97">
        <f>SUM(Tabla3[[#This Row],[TOTAL AVANCE CUANTITATIVO ENERO]]+Tabla3[[#This Row],[TOTAL AVANCE CUANTITATIVO FEBRERO]]+Tabla3[[#This Row],[TOTAL AVANCE CUANTITATIVO MARZO]])</f>
        <v>0</v>
      </c>
      <c r="AE217" s="33"/>
      <c r="AF217" s="197"/>
      <c r="AH217" s="19">
        <v>1</v>
      </c>
    </row>
    <row r="218" spans="1:34" ht="133.5" customHeight="1" x14ac:dyDescent="0.35">
      <c r="A218" s="66" t="s">
        <v>89</v>
      </c>
      <c r="B218" s="21" t="s">
        <v>90</v>
      </c>
      <c r="C218" s="21" t="s">
        <v>91</v>
      </c>
      <c r="D218" s="21" t="s">
        <v>92</v>
      </c>
      <c r="E218" s="67" t="s">
        <v>93</v>
      </c>
      <c r="F218" s="68" t="s">
        <v>94</v>
      </c>
      <c r="G218" s="21" t="s">
        <v>95</v>
      </c>
      <c r="H218" s="21" t="s">
        <v>96</v>
      </c>
      <c r="I218" s="69" t="s">
        <v>97</v>
      </c>
      <c r="J218" s="211" t="s">
        <v>534</v>
      </c>
      <c r="K218" s="153" t="s">
        <v>504</v>
      </c>
      <c r="L218" s="49" t="s">
        <v>98</v>
      </c>
      <c r="M218" s="70" t="s">
        <v>535</v>
      </c>
      <c r="N218" s="21" t="s">
        <v>560</v>
      </c>
      <c r="O218" s="21" t="s">
        <v>538</v>
      </c>
      <c r="P218" s="196">
        <v>1</v>
      </c>
      <c r="Q218" s="248">
        <v>0.12</v>
      </c>
      <c r="R218" s="21" t="s">
        <v>539</v>
      </c>
      <c r="S218" s="43" t="s">
        <v>88</v>
      </c>
      <c r="T218" s="50" t="s">
        <v>46</v>
      </c>
      <c r="U218" s="96"/>
      <c r="V218" s="96"/>
      <c r="W218" s="96"/>
      <c r="X218" s="96"/>
      <c r="Y218" s="96"/>
      <c r="Z218" s="96"/>
      <c r="AA218" s="96"/>
      <c r="AB218" s="96"/>
      <c r="AC218" s="96"/>
      <c r="AD218" s="97">
        <f>SUM(Tabla3[[#This Row],[TOTAL AVANCE CUANTITATIVO ENERO]]+Tabla3[[#This Row],[TOTAL AVANCE CUANTITATIVO FEBRERO]]+Tabla3[[#This Row],[TOTAL AVANCE CUANTITATIVO MARZO]])</f>
        <v>0</v>
      </c>
      <c r="AE218" s="33"/>
      <c r="AF218" s="197"/>
      <c r="AH218" s="19">
        <v>1</v>
      </c>
    </row>
    <row r="219" spans="1:34" ht="133.5" customHeight="1" x14ac:dyDescent="0.35">
      <c r="A219" s="66" t="s">
        <v>89</v>
      </c>
      <c r="B219" s="21" t="s">
        <v>90</v>
      </c>
      <c r="C219" s="21" t="s">
        <v>91</v>
      </c>
      <c r="D219" s="21" t="s">
        <v>92</v>
      </c>
      <c r="E219" s="67" t="s">
        <v>93</v>
      </c>
      <c r="F219" s="68" t="s">
        <v>94</v>
      </c>
      <c r="G219" s="21" t="s">
        <v>95</v>
      </c>
      <c r="H219" s="21" t="s">
        <v>96</v>
      </c>
      <c r="I219" s="69" t="s">
        <v>97</v>
      </c>
      <c r="J219" s="211" t="s">
        <v>534</v>
      </c>
      <c r="K219" s="153" t="s">
        <v>504</v>
      </c>
      <c r="L219" s="49" t="s">
        <v>98</v>
      </c>
      <c r="M219" s="70" t="s">
        <v>535</v>
      </c>
      <c r="N219" s="21" t="s">
        <v>560</v>
      </c>
      <c r="O219" s="21" t="s">
        <v>540</v>
      </c>
      <c r="P219" s="21">
        <v>1</v>
      </c>
      <c r="Q219" s="248">
        <v>7.0000000000000007E-2</v>
      </c>
      <c r="R219" s="21" t="s">
        <v>541</v>
      </c>
      <c r="S219" s="43" t="s">
        <v>169</v>
      </c>
      <c r="T219" s="50" t="s">
        <v>169</v>
      </c>
      <c r="U219" s="96"/>
      <c r="V219" s="96"/>
      <c r="W219" s="96"/>
      <c r="X219" s="96"/>
      <c r="Y219" s="96"/>
      <c r="Z219" s="96"/>
      <c r="AA219" s="96"/>
      <c r="AB219" s="96"/>
      <c r="AC219" s="96"/>
      <c r="AD219" s="97">
        <f>SUM(Tabla3[[#This Row],[TOTAL AVANCE CUANTITATIVO ENERO]]+Tabla3[[#This Row],[TOTAL AVANCE CUANTITATIVO FEBRERO]]+Tabla3[[#This Row],[TOTAL AVANCE CUANTITATIVO MARZO]])</f>
        <v>0</v>
      </c>
      <c r="AE219" s="33"/>
      <c r="AF219" s="197"/>
      <c r="AH219" s="19">
        <v>1</v>
      </c>
    </row>
    <row r="220" spans="1:34" ht="133.5" customHeight="1" x14ac:dyDescent="0.35">
      <c r="A220" s="66" t="s">
        <v>89</v>
      </c>
      <c r="B220" s="21" t="s">
        <v>90</v>
      </c>
      <c r="C220" s="21" t="s">
        <v>91</v>
      </c>
      <c r="D220" s="21" t="s">
        <v>92</v>
      </c>
      <c r="E220" s="67" t="s">
        <v>93</v>
      </c>
      <c r="F220" s="68" t="s">
        <v>94</v>
      </c>
      <c r="G220" s="21" t="s">
        <v>95</v>
      </c>
      <c r="H220" s="21" t="s">
        <v>96</v>
      </c>
      <c r="I220" s="69" t="s">
        <v>97</v>
      </c>
      <c r="J220" s="211" t="s">
        <v>534</v>
      </c>
      <c r="K220" s="153" t="s">
        <v>504</v>
      </c>
      <c r="L220" s="49" t="s">
        <v>98</v>
      </c>
      <c r="M220" s="70" t="s">
        <v>535</v>
      </c>
      <c r="N220" s="21" t="s">
        <v>560</v>
      </c>
      <c r="O220" s="21" t="s">
        <v>542</v>
      </c>
      <c r="P220" s="196">
        <v>1</v>
      </c>
      <c r="Q220" s="248">
        <v>0.12</v>
      </c>
      <c r="R220" s="21" t="s">
        <v>543</v>
      </c>
      <c r="S220" s="43" t="s">
        <v>88</v>
      </c>
      <c r="T220" s="50" t="s">
        <v>46</v>
      </c>
      <c r="U220" s="96"/>
      <c r="V220" s="96"/>
      <c r="W220" s="96"/>
      <c r="X220" s="96"/>
      <c r="Y220" s="96"/>
      <c r="Z220" s="96"/>
      <c r="AA220" s="96"/>
      <c r="AB220" s="96"/>
      <c r="AC220" s="96"/>
      <c r="AD220" s="97">
        <f>SUM(Tabla3[[#This Row],[TOTAL AVANCE CUANTITATIVO ENERO]]+Tabla3[[#This Row],[TOTAL AVANCE CUANTITATIVO FEBRERO]]+Tabla3[[#This Row],[TOTAL AVANCE CUANTITATIVO MARZO]])</f>
        <v>0</v>
      </c>
      <c r="AE220" s="33"/>
      <c r="AF220" s="197"/>
      <c r="AH220" s="19">
        <v>1</v>
      </c>
    </row>
    <row r="221" spans="1:34" ht="133.5" customHeight="1" x14ac:dyDescent="0.35">
      <c r="A221" s="66" t="s">
        <v>89</v>
      </c>
      <c r="B221" s="21" t="s">
        <v>90</v>
      </c>
      <c r="C221" s="21" t="s">
        <v>91</v>
      </c>
      <c r="D221" s="21" t="s">
        <v>92</v>
      </c>
      <c r="E221" s="67" t="s">
        <v>93</v>
      </c>
      <c r="F221" s="68" t="s">
        <v>94</v>
      </c>
      <c r="G221" s="21" t="s">
        <v>95</v>
      </c>
      <c r="H221" s="21" t="s">
        <v>96</v>
      </c>
      <c r="I221" s="69" t="s">
        <v>97</v>
      </c>
      <c r="J221" s="211" t="s">
        <v>534</v>
      </c>
      <c r="K221" s="153" t="s">
        <v>504</v>
      </c>
      <c r="L221" s="49" t="s">
        <v>98</v>
      </c>
      <c r="M221" s="70" t="s">
        <v>535</v>
      </c>
      <c r="N221" s="21" t="s">
        <v>560</v>
      </c>
      <c r="O221" s="21" t="s">
        <v>544</v>
      </c>
      <c r="P221" s="21">
        <v>1</v>
      </c>
      <c r="Q221" s="248">
        <v>7.0000000000000007E-2</v>
      </c>
      <c r="R221" s="21" t="s">
        <v>545</v>
      </c>
      <c r="S221" s="43" t="s">
        <v>169</v>
      </c>
      <c r="T221" s="50" t="s">
        <v>169</v>
      </c>
      <c r="U221" s="96"/>
      <c r="V221" s="96"/>
      <c r="W221" s="96"/>
      <c r="X221" s="96"/>
      <c r="Y221" s="96"/>
      <c r="Z221" s="96"/>
      <c r="AA221" s="96"/>
      <c r="AB221" s="96"/>
      <c r="AC221" s="96"/>
      <c r="AD221" s="97">
        <f>SUM(Tabla3[[#This Row],[TOTAL AVANCE CUANTITATIVO ENERO]]+Tabla3[[#This Row],[TOTAL AVANCE CUANTITATIVO FEBRERO]]+Tabla3[[#This Row],[TOTAL AVANCE CUANTITATIVO MARZO]])</f>
        <v>0</v>
      </c>
      <c r="AE221" s="33"/>
      <c r="AF221" s="197"/>
      <c r="AH221" s="19">
        <v>1</v>
      </c>
    </row>
    <row r="222" spans="1:34" ht="133.5" customHeight="1" x14ac:dyDescent="0.35">
      <c r="A222" s="66" t="s">
        <v>89</v>
      </c>
      <c r="B222" s="21" t="s">
        <v>90</v>
      </c>
      <c r="C222" s="21" t="s">
        <v>91</v>
      </c>
      <c r="D222" s="21" t="s">
        <v>92</v>
      </c>
      <c r="E222" s="67" t="s">
        <v>93</v>
      </c>
      <c r="F222" s="68" t="s">
        <v>94</v>
      </c>
      <c r="G222" s="21" t="s">
        <v>95</v>
      </c>
      <c r="H222" s="21" t="s">
        <v>96</v>
      </c>
      <c r="I222" s="69" t="s">
        <v>97</v>
      </c>
      <c r="J222" s="211" t="s">
        <v>534</v>
      </c>
      <c r="K222" s="153" t="s">
        <v>504</v>
      </c>
      <c r="L222" s="49" t="s">
        <v>98</v>
      </c>
      <c r="M222" s="70" t="s">
        <v>535</v>
      </c>
      <c r="N222" s="21" t="s">
        <v>560</v>
      </c>
      <c r="O222" s="21" t="s">
        <v>546</v>
      </c>
      <c r="P222" s="196">
        <v>1</v>
      </c>
      <c r="Q222" s="248">
        <v>0.12</v>
      </c>
      <c r="R222" s="21" t="s">
        <v>547</v>
      </c>
      <c r="S222" s="43" t="s">
        <v>88</v>
      </c>
      <c r="T222" s="50" t="s">
        <v>46</v>
      </c>
      <c r="U222" s="96"/>
      <c r="V222" s="96"/>
      <c r="W222" s="96"/>
      <c r="X222" s="96"/>
      <c r="Y222" s="96"/>
      <c r="Z222" s="96"/>
      <c r="AA222" s="96"/>
      <c r="AB222" s="96"/>
      <c r="AC222" s="96"/>
      <c r="AD222" s="97">
        <f>SUM(Tabla3[[#This Row],[TOTAL AVANCE CUANTITATIVO ENERO]]+Tabla3[[#This Row],[TOTAL AVANCE CUANTITATIVO FEBRERO]]+Tabla3[[#This Row],[TOTAL AVANCE CUANTITATIVO MARZO]])</f>
        <v>0</v>
      </c>
      <c r="AE222" s="33"/>
      <c r="AF222" s="197"/>
      <c r="AH222" s="19">
        <v>1</v>
      </c>
    </row>
    <row r="223" spans="1:34" ht="133.5" customHeight="1" x14ac:dyDescent="0.35">
      <c r="A223" s="66" t="s">
        <v>89</v>
      </c>
      <c r="B223" s="21" t="s">
        <v>90</v>
      </c>
      <c r="C223" s="21" t="s">
        <v>91</v>
      </c>
      <c r="D223" s="21" t="s">
        <v>92</v>
      </c>
      <c r="E223" s="67" t="s">
        <v>93</v>
      </c>
      <c r="F223" s="68" t="s">
        <v>94</v>
      </c>
      <c r="G223" s="21" t="s">
        <v>95</v>
      </c>
      <c r="H223" s="21" t="s">
        <v>96</v>
      </c>
      <c r="I223" s="69" t="s">
        <v>97</v>
      </c>
      <c r="J223" s="211" t="s">
        <v>534</v>
      </c>
      <c r="K223" s="153" t="s">
        <v>504</v>
      </c>
      <c r="L223" s="49" t="s">
        <v>98</v>
      </c>
      <c r="M223" s="70" t="s">
        <v>535</v>
      </c>
      <c r="N223" s="21" t="s">
        <v>560</v>
      </c>
      <c r="O223" s="21" t="s">
        <v>548</v>
      </c>
      <c r="P223" s="21">
        <v>1</v>
      </c>
      <c r="Q223" s="248">
        <v>0.05</v>
      </c>
      <c r="R223" s="21" t="s">
        <v>383</v>
      </c>
      <c r="S223" s="43" t="s">
        <v>307</v>
      </c>
      <c r="T223" s="50" t="s">
        <v>78</v>
      </c>
      <c r="U223" s="96"/>
      <c r="V223" s="96"/>
      <c r="W223" s="96"/>
      <c r="X223" s="96"/>
      <c r="Y223" s="96"/>
      <c r="Z223" s="96"/>
      <c r="AA223" s="96"/>
      <c r="AB223" s="96"/>
      <c r="AC223" s="96"/>
      <c r="AD223" s="97">
        <f>SUM(Tabla3[[#This Row],[TOTAL AVANCE CUANTITATIVO ENERO]]+Tabla3[[#This Row],[TOTAL AVANCE CUANTITATIVO FEBRERO]]+Tabla3[[#This Row],[TOTAL AVANCE CUANTITATIVO MARZO]])</f>
        <v>0</v>
      </c>
      <c r="AE223" s="33"/>
      <c r="AF223" s="197"/>
      <c r="AH223" s="19">
        <v>1</v>
      </c>
    </row>
    <row r="224" spans="1:34" ht="133.5" customHeight="1" x14ac:dyDescent="0.35">
      <c r="A224" s="66" t="s">
        <v>89</v>
      </c>
      <c r="B224" s="21" t="s">
        <v>90</v>
      </c>
      <c r="C224" s="21" t="s">
        <v>91</v>
      </c>
      <c r="D224" s="21" t="s">
        <v>92</v>
      </c>
      <c r="E224" s="67" t="s">
        <v>93</v>
      </c>
      <c r="F224" s="68" t="s">
        <v>94</v>
      </c>
      <c r="G224" s="21" t="s">
        <v>95</v>
      </c>
      <c r="H224" s="21" t="s">
        <v>96</v>
      </c>
      <c r="I224" s="69" t="s">
        <v>97</v>
      </c>
      <c r="J224" s="211" t="s">
        <v>534</v>
      </c>
      <c r="K224" s="153" t="s">
        <v>504</v>
      </c>
      <c r="L224" s="49" t="s">
        <v>98</v>
      </c>
      <c r="M224" s="70" t="s">
        <v>535</v>
      </c>
      <c r="N224" s="21" t="s">
        <v>560</v>
      </c>
      <c r="O224" s="21" t="s">
        <v>549</v>
      </c>
      <c r="P224" s="252">
        <v>1</v>
      </c>
      <c r="Q224" s="248">
        <v>0.08</v>
      </c>
      <c r="R224" s="21" t="s">
        <v>550</v>
      </c>
      <c r="S224" s="43" t="s">
        <v>88</v>
      </c>
      <c r="T224" s="50" t="s">
        <v>46</v>
      </c>
      <c r="U224" s="96"/>
      <c r="V224" s="96"/>
      <c r="W224" s="96"/>
      <c r="X224" s="96"/>
      <c r="Y224" s="96"/>
      <c r="Z224" s="96"/>
      <c r="AA224" s="96"/>
      <c r="AB224" s="96"/>
      <c r="AC224" s="96"/>
      <c r="AD224" s="97">
        <f>SUM(Tabla3[[#This Row],[TOTAL AVANCE CUANTITATIVO ENERO]]+Tabla3[[#This Row],[TOTAL AVANCE CUANTITATIVO FEBRERO]]+Tabla3[[#This Row],[TOTAL AVANCE CUANTITATIVO MARZO]])</f>
        <v>0</v>
      </c>
      <c r="AE224" s="33"/>
      <c r="AF224" s="197"/>
      <c r="AH224" s="19">
        <v>1</v>
      </c>
    </row>
    <row r="225" spans="1:34" ht="133.5" customHeight="1" x14ac:dyDescent="0.35">
      <c r="A225" s="66" t="s">
        <v>89</v>
      </c>
      <c r="B225" s="21" t="s">
        <v>90</v>
      </c>
      <c r="C225" s="21" t="s">
        <v>91</v>
      </c>
      <c r="D225" s="21" t="s">
        <v>92</v>
      </c>
      <c r="E225" s="67" t="s">
        <v>93</v>
      </c>
      <c r="F225" s="68" t="s">
        <v>94</v>
      </c>
      <c r="G225" s="21" t="s">
        <v>95</v>
      </c>
      <c r="H225" s="21" t="s">
        <v>96</v>
      </c>
      <c r="I225" s="69" t="s">
        <v>97</v>
      </c>
      <c r="J225" s="211" t="s">
        <v>534</v>
      </c>
      <c r="K225" s="153" t="s">
        <v>504</v>
      </c>
      <c r="L225" s="49" t="s">
        <v>98</v>
      </c>
      <c r="M225" s="70" t="s">
        <v>535</v>
      </c>
      <c r="N225" s="21" t="s">
        <v>560</v>
      </c>
      <c r="O225" s="21" t="s">
        <v>551</v>
      </c>
      <c r="P225" s="22">
        <v>1</v>
      </c>
      <c r="Q225" s="248">
        <v>0.05</v>
      </c>
      <c r="R225" s="21" t="s">
        <v>552</v>
      </c>
      <c r="S225" s="43" t="s">
        <v>88</v>
      </c>
      <c r="T225" s="50" t="s">
        <v>88</v>
      </c>
      <c r="U225" s="96"/>
      <c r="V225" s="96"/>
      <c r="W225" s="96"/>
      <c r="X225" s="96"/>
      <c r="Y225" s="96"/>
      <c r="Z225" s="96"/>
      <c r="AA225" s="96"/>
      <c r="AB225" s="96"/>
      <c r="AC225" s="96"/>
      <c r="AD225" s="97">
        <f>SUM(Tabla3[[#This Row],[TOTAL AVANCE CUANTITATIVO ENERO]]+Tabla3[[#This Row],[TOTAL AVANCE CUANTITATIVO FEBRERO]]+Tabla3[[#This Row],[TOTAL AVANCE CUANTITATIVO MARZO]])</f>
        <v>0</v>
      </c>
      <c r="AE225" s="33"/>
      <c r="AF225" s="197"/>
      <c r="AH225" s="19">
        <v>1</v>
      </c>
    </row>
    <row r="226" spans="1:34" ht="133.5" customHeight="1" x14ac:dyDescent="0.35">
      <c r="A226" s="66" t="s">
        <v>89</v>
      </c>
      <c r="B226" s="21" t="s">
        <v>90</v>
      </c>
      <c r="C226" s="21" t="s">
        <v>91</v>
      </c>
      <c r="D226" s="21" t="s">
        <v>92</v>
      </c>
      <c r="E226" s="67" t="s">
        <v>93</v>
      </c>
      <c r="F226" s="68" t="s">
        <v>94</v>
      </c>
      <c r="G226" s="21" t="s">
        <v>95</v>
      </c>
      <c r="H226" s="21" t="s">
        <v>96</v>
      </c>
      <c r="I226" s="69" t="s">
        <v>97</v>
      </c>
      <c r="J226" s="211" t="s">
        <v>534</v>
      </c>
      <c r="K226" s="153" t="s">
        <v>504</v>
      </c>
      <c r="L226" s="49" t="s">
        <v>98</v>
      </c>
      <c r="M226" s="70" t="s">
        <v>535</v>
      </c>
      <c r="N226" s="21" t="s">
        <v>560</v>
      </c>
      <c r="O226" s="21" t="s">
        <v>553</v>
      </c>
      <c r="P226" s="22">
        <v>1</v>
      </c>
      <c r="Q226" s="248">
        <v>7.0000000000000007E-2</v>
      </c>
      <c r="R226" s="21" t="s">
        <v>554</v>
      </c>
      <c r="S226" s="43" t="s">
        <v>169</v>
      </c>
      <c r="T226" s="50" t="s">
        <v>169</v>
      </c>
      <c r="U226" s="96"/>
      <c r="V226" s="96"/>
      <c r="W226" s="96"/>
      <c r="X226" s="96"/>
      <c r="Y226" s="96"/>
      <c r="Z226" s="96"/>
      <c r="AA226" s="96"/>
      <c r="AB226" s="96"/>
      <c r="AC226" s="96"/>
      <c r="AD226" s="97">
        <f>SUM(Tabla3[[#This Row],[TOTAL AVANCE CUANTITATIVO ENERO]]+Tabla3[[#This Row],[TOTAL AVANCE CUANTITATIVO FEBRERO]]+Tabla3[[#This Row],[TOTAL AVANCE CUANTITATIVO MARZO]])</f>
        <v>0</v>
      </c>
      <c r="AE226" s="33"/>
      <c r="AF226" s="197"/>
      <c r="AH226" s="19">
        <v>1</v>
      </c>
    </row>
    <row r="227" spans="1:34" ht="133.5" customHeight="1" x14ac:dyDescent="0.35">
      <c r="A227" s="66" t="s">
        <v>89</v>
      </c>
      <c r="B227" s="21" t="s">
        <v>90</v>
      </c>
      <c r="C227" s="21" t="s">
        <v>91</v>
      </c>
      <c r="D227" s="21" t="s">
        <v>92</v>
      </c>
      <c r="E227" s="67" t="s">
        <v>93</v>
      </c>
      <c r="F227" s="68" t="s">
        <v>94</v>
      </c>
      <c r="G227" s="21" t="s">
        <v>95</v>
      </c>
      <c r="H227" s="21" t="s">
        <v>96</v>
      </c>
      <c r="I227" s="69" t="s">
        <v>97</v>
      </c>
      <c r="J227" s="211" t="s">
        <v>534</v>
      </c>
      <c r="K227" s="153" t="s">
        <v>504</v>
      </c>
      <c r="L227" s="49" t="s">
        <v>98</v>
      </c>
      <c r="M227" s="70" t="s">
        <v>535</v>
      </c>
      <c r="N227" s="21" t="s">
        <v>560</v>
      </c>
      <c r="O227" s="21" t="s">
        <v>555</v>
      </c>
      <c r="P227" s="252">
        <v>1</v>
      </c>
      <c r="Q227" s="248">
        <v>0.12</v>
      </c>
      <c r="R227" s="21" t="s">
        <v>556</v>
      </c>
      <c r="S227" s="43" t="s">
        <v>88</v>
      </c>
      <c r="T227" s="50" t="s">
        <v>46</v>
      </c>
      <c r="U227" s="96"/>
      <c r="V227" s="96"/>
      <c r="W227" s="96"/>
      <c r="X227" s="96"/>
      <c r="Y227" s="96"/>
      <c r="Z227" s="96"/>
      <c r="AA227" s="96"/>
      <c r="AB227" s="96"/>
      <c r="AC227" s="96"/>
      <c r="AD227" s="97">
        <f>SUM(Tabla3[[#This Row],[TOTAL AVANCE CUANTITATIVO ENERO]]+Tabla3[[#This Row],[TOTAL AVANCE CUANTITATIVO FEBRERO]]+Tabla3[[#This Row],[TOTAL AVANCE CUANTITATIVO MARZO]])</f>
        <v>0</v>
      </c>
      <c r="AE227" s="33"/>
      <c r="AF227" s="197"/>
      <c r="AH227" s="19">
        <v>1</v>
      </c>
    </row>
    <row r="228" spans="1:34" ht="133.5" customHeight="1" thickBot="1" x14ac:dyDescent="0.4">
      <c r="A228" s="66" t="s">
        <v>89</v>
      </c>
      <c r="B228" s="21" t="s">
        <v>90</v>
      </c>
      <c r="C228" s="21" t="s">
        <v>91</v>
      </c>
      <c r="D228" s="21" t="s">
        <v>92</v>
      </c>
      <c r="E228" s="67" t="s">
        <v>93</v>
      </c>
      <c r="F228" s="68" t="s">
        <v>94</v>
      </c>
      <c r="G228" s="21" t="s">
        <v>95</v>
      </c>
      <c r="H228" s="21" t="s">
        <v>96</v>
      </c>
      <c r="I228" s="69" t="s">
        <v>97</v>
      </c>
      <c r="J228" s="211" t="s">
        <v>534</v>
      </c>
      <c r="K228" s="153" t="s">
        <v>504</v>
      </c>
      <c r="L228" s="49" t="s">
        <v>98</v>
      </c>
      <c r="M228" s="70" t="s">
        <v>535</v>
      </c>
      <c r="N228" s="21" t="s">
        <v>560</v>
      </c>
      <c r="O228" s="253" t="s">
        <v>557</v>
      </c>
      <c r="P228" s="254">
        <v>2</v>
      </c>
      <c r="Q228" s="248">
        <v>0.05</v>
      </c>
      <c r="R228" s="253" t="s">
        <v>558</v>
      </c>
      <c r="S228" s="43" t="s">
        <v>49</v>
      </c>
      <c r="T228" s="50" t="s">
        <v>78</v>
      </c>
      <c r="U228" s="96"/>
      <c r="V228" s="96"/>
      <c r="W228" s="96"/>
      <c r="X228" s="96"/>
      <c r="Y228" s="96"/>
      <c r="Z228" s="96"/>
      <c r="AA228" s="96"/>
      <c r="AB228" s="96"/>
      <c r="AC228" s="96"/>
      <c r="AD228" s="97">
        <f>SUM(Tabla3[[#This Row],[TOTAL AVANCE CUANTITATIVO ENERO]]+Tabla3[[#This Row],[TOTAL AVANCE CUANTITATIVO FEBRERO]]+Tabla3[[#This Row],[TOTAL AVANCE CUANTITATIVO MARZO]])</f>
        <v>0</v>
      </c>
      <c r="AE228" s="33"/>
      <c r="AF228" s="197"/>
      <c r="AH228" s="19">
        <v>1</v>
      </c>
    </row>
    <row r="229" spans="1:34" ht="108" customHeight="1" thickBot="1" x14ac:dyDescent="0.4">
      <c r="A229" s="66" t="s">
        <v>89</v>
      </c>
      <c r="B229" s="21" t="s">
        <v>90</v>
      </c>
      <c r="C229" s="21" t="s">
        <v>91</v>
      </c>
      <c r="D229" s="21" t="s">
        <v>92</v>
      </c>
      <c r="E229" s="67" t="s">
        <v>93</v>
      </c>
      <c r="F229" s="68" t="s">
        <v>94</v>
      </c>
      <c r="G229" s="21" t="s">
        <v>95</v>
      </c>
      <c r="H229" s="21" t="s">
        <v>96</v>
      </c>
      <c r="I229" s="69" t="s">
        <v>97</v>
      </c>
      <c r="J229" s="211" t="s">
        <v>534</v>
      </c>
      <c r="K229" s="153" t="s">
        <v>504</v>
      </c>
      <c r="L229" s="49" t="s">
        <v>98</v>
      </c>
      <c r="M229" s="70" t="s">
        <v>99</v>
      </c>
      <c r="N229" s="21" t="s">
        <v>560</v>
      </c>
      <c r="O229" s="21" t="s">
        <v>100</v>
      </c>
      <c r="P229" s="22">
        <v>4</v>
      </c>
      <c r="Q229" s="73">
        <v>1.25</v>
      </c>
      <c r="R229" s="21" t="s">
        <v>479</v>
      </c>
      <c r="S229" s="43" t="s">
        <v>49</v>
      </c>
      <c r="T229" s="50" t="s">
        <v>46</v>
      </c>
      <c r="U229" s="96"/>
      <c r="V229" s="96"/>
      <c r="W229" s="96"/>
      <c r="X229" s="96"/>
      <c r="Y229" s="96"/>
      <c r="Z229" s="96"/>
      <c r="AA229" s="96"/>
      <c r="AB229" s="96"/>
      <c r="AC229" s="96"/>
      <c r="AD229" s="97">
        <f>SUM(Tabla3[[#This Row],[TOTAL AVANCE CUANTITATIVO ENERO]]+Tabla3[[#This Row],[TOTAL AVANCE CUANTITATIVO FEBRERO]]+Tabla3[[#This Row],[TOTAL AVANCE CUANTITATIVO MARZO]])</f>
        <v>0</v>
      </c>
      <c r="AE229" s="33"/>
      <c r="AF229" s="149">
        <v>16</v>
      </c>
      <c r="AH229" s="19">
        <v>79</v>
      </c>
    </row>
    <row r="230" spans="1:34" ht="133.5" customHeight="1" x14ac:dyDescent="0.25">
      <c r="H230" s="87"/>
      <c r="I230" s="255"/>
      <c r="J230" s="256"/>
      <c r="K230" s="257"/>
      <c r="L230" s="258"/>
      <c r="M230" s="259"/>
      <c r="N230" s="259"/>
      <c r="O230" s="258"/>
      <c r="P230" s="258"/>
      <c r="Q230" s="260"/>
      <c r="R230" s="261"/>
      <c r="S230" s="134"/>
      <c r="T230" s="262"/>
      <c r="U230" s="263"/>
      <c r="V230" s="263"/>
      <c r="W230" s="263"/>
      <c r="X230" s="263"/>
      <c r="Y230" s="263"/>
      <c r="Z230" s="263"/>
      <c r="AA230" s="263"/>
      <c r="AB230" s="263"/>
      <c r="AC230" s="263"/>
      <c r="AD230" s="264">
        <f>SUM(Tabla3[[#This Row],[TOTAL AVANCE CUANTITATIVO ENERO]]+Tabla3[[#This Row],[TOTAL AVANCE CUANTITATIVO FEBRERO]]+Tabla3[[#This Row],[TOTAL AVANCE CUANTITATIVO MARZO]])</f>
        <v>0</v>
      </c>
      <c r="AE230" s="33"/>
    </row>
    <row r="231" spans="1:34" ht="133.5" customHeight="1" x14ac:dyDescent="0.25">
      <c r="H231" s="87"/>
      <c r="I231" s="255"/>
      <c r="J231" s="256"/>
      <c r="K231" s="257"/>
      <c r="L231" s="258"/>
      <c r="M231" s="259"/>
      <c r="N231" s="259"/>
      <c r="O231" s="258"/>
      <c r="P231" s="258"/>
      <c r="Q231" s="260"/>
      <c r="R231" s="261"/>
      <c r="S231" s="134"/>
      <c r="T231" s="262"/>
      <c r="U231" s="263"/>
      <c r="V231" s="263"/>
      <c r="W231" s="263"/>
      <c r="X231" s="263"/>
      <c r="Y231" s="263"/>
      <c r="Z231" s="263"/>
      <c r="AA231" s="263"/>
      <c r="AB231" s="263"/>
      <c r="AC231" s="263"/>
      <c r="AD231" s="264">
        <f>SUM(Tabla3[[#This Row],[TOTAL AVANCE CUANTITATIVO ENERO]]+Tabla3[[#This Row],[TOTAL AVANCE CUANTITATIVO FEBRERO]]+Tabla3[[#This Row],[TOTAL AVANCE CUANTITATIVO MARZO]])</f>
        <v>0</v>
      </c>
      <c r="AE231" s="33"/>
    </row>
    <row r="232" spans="1:34" ht="133.5" hidden="1" customHeight="1" x14ac:dyDescent="0.25"/>
  </sheetData>
  <mergeCells count="35">
    <mergeCell ref="AF107:AF114"/>
    <mergeCell ref="AG107:AG114"/>
    <mergeCell ref="AF115:AF116"/>
    <mergeCell ref="AG115:AG116"/>
    <mergeCell ref="AF94:AF95"/>
    <mergeCell ref="AG94:AG95"/>
    <mergeCell ref="AF99:AF101"/>
    <mergeCell ref="AG99:AG101"/>
    <mergeCell ref="AF102:AF106"/>
    <mergeCell ref="AG102:AG106"/>
    <mergeCell ref="AF76:AF77"/>
    <mergeCell ref="AG76:AG77"/>
    <mergeCell ref="AF78:AF82"/>
    <mergeCell ref="AG78:AG82"/>
    <mergeCell ref="AF85:AF93"/>
    <mergeCell ref="AG85:AG93"/>
    <mergeCell ref="AF67:AF68"/>
    <mergeCell ref="AG67:AG68"/>
    <mergeCell ref="AF69:AF71"/>
    <mergeCell ref="AG69:AG71"/>
    <mergeCell ref="AF72:AF74"/>
    <mergeCell ref="AG72:AG74"/>
    <mergeCell ref="AF35:AF44"/>
    <mergeCell ref="AG35:AG44"/>
    <mergeCell ref="AF45:AF49"/>
    <mergeCell ref="AG45:AG49"/>
    <mergeCell ref="AF50:AF64"/>
    <mergeCell ref="AG50:AG64"/>
    <mergeCell ref="C1:T1"/>
    <mergeCell ref="AF3:AF7"/>
    <mergeCell ref="AG3:AG7"/>
    <mergeCell ref="AF8:AF19"/>
    <mergeCell ref="AG8:AG19"/>
    <mergeCell ref="AF21:AF33"/>
    <mergeCell ref="AG21:AG33"/>
  </mergeCells>
  <dataValidations count="6">
    <dataValidation type="list" allowBlank="1" showInputMessage="1" showErrorMessage="1" sqref="H3:H231" xr:uid="{7FE6D314-76CE-4872-AEAE-C5C887A6D62A}">
      <formula1>Proyecto20242026</formula1>
    </dataValidation>
    <dataValidation type="list" allowBlank="1" showInputMessage="1" showErrorMessage="1" sqref="L3:L231" xr:uid="{F1D4D56D-7399-4ECE-8B4A-EFD551ABFCEA}">
      <formula1>Catálogo</formula1>
    </dataValidation>
    <dataValidation type="list" allowBlank="1" showInputMessage="1" showErrorMessage="1" sqref="S3:T231" xr:uid="{856515A7-85AD-4D6D-994F-4592BA1354C3}">
      <formula1>mes</formula1>
    </dataValidation>
    <dataValidation type="list" allowBlank="1" showInputMessage="1" showErrorMessage="1" sqref="M3:M231" xr:uid="{AB412DBF-CB85-445B-A316-269E97B0CADA}">
      <formula1>Meta</formula1>
    </dataValidation>
    <dataValidation type="list" allowBlank="1" showInputMessage="1" showErrorMessage="1" sqref="K68:K98 K50:K65 J3:J229" xr:uid="{76EDE944-B10C-4797-AAD7-2038F6E8B80D}">
      <formula1>proceso</formula1>
    </dataValidation>
    <dataValidation type="list" allowBlank="1" showInputMessage="1" showErrorMessage="1" sqref="K66 K68 K96:K112 K21:K49 K114:K229" xr:uid="{B87A7D66-06C6-473A-8D99-491A163600E6}">
      <formula1>GRUPO</formula1>
    </dataValidation>
  </dataValidations>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Configuración INCI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Gomez</dc:creator>
  <cp:lastModifiedBy>Martha  Gomez</cp:lastModifiedBy>
  <dcterms:created xsi:type="dcterms:W3CDTF">2024-09-13T16:11:30Z</dcterms:created>
  <dcterms:modified xsi:type="dcterms:W3CDTF">2024-09-13T16:34:57Z</dcterms:modified>
</cp:coreProperties>
</file>