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rmedina\Documents\Informacion Institucional_INCI\INCI 2023\PLANEACION INCI 2023\Planes\PLANES GESTION DOCUMENTAL\EVALUACION POR DEPEDENCIAS\"/>
    </mc:Choice>
  </mc:AlternateContent>
  <xr:revisionPtr revIDLastSave="0" documentId="8_{0665D4ED-9818-4198-971C-2A29FA00204E}" xr6:coauthVersionLast="36" xr6:coauthVersionMax="36" xr10:uidLastSave="{00000000-0000-0000-0000-000000000000}"/>
  <bookViews>
    <workbookView xWindow="0" yWindow="0" windowWidth="28800" windowHeight="11730" xr2:uid="{00000000-000D-0000-FFFF-FFFF00000000}"/>
  </bookViews>
  <sheets>
    <sheet name="Cronograma PINAR" sheetId="19" r:id="rId1"/>
  </sheets>
  <definedNames>
    <definedName name="COLORES">#REF!</definedName>
    <definedName name="_xlnm.Criteri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9" l="1"/>
  <c r="Q15" i="19" l="1"/>
  <c r="Q11" i="19" l="1"/>
  <c r="R11" i="19" s="1"/>
  <c r="Q14" i="19" l="1"/>
  <c r="Q16" i="19"/>
  <c r="Q17" i="19"/>
  <c r="Q13" i="19"/>
  <c r="Q12" i="19"/>
  <c r="R12" i="19" s="1"/>
  <c r="J12" i="19" l="1"/>
  <c r="P12" i="19"/>
  <c r="N12" i="19"/>
  <c r="L12" i="19"/>
  <c r="L11" i="19"/>
  <c r="Q10" i="19"/>
  <c r="R10" i="19" s="1"/>
  <c r="Q9" i="19"/>
  <c r="R9" i="19" s="1"/>
  <c r="J10" i="19"/>
  <c r="J9" i="19"/>
  <c r="L10" i="19"/>
  <c r="N10" i="19"/>
  <c r="P10" i="19"/>
  <c r="L9" i="19"/>
  <c r="N9" i="19"/>
  <c r="P9" i="19"/>
  <c r="Q7" i="19" l="1"/>
  <c r="R7" i="19" s="1"/>
  <c r="J7" i="19" l="1"/>
  <c r="L7" i="19"/>
  <c r="N7" i="19"/>
  <c r="P7" i="19"/>
  <c r="Q4" i="19" l="1"/>
  <c r="R4" i="19" s="1"/>
  <c r="Q5" i="19"/>
  <c r="R5" i="19" s="1"/>
  <c r="Q6" i="19"/>
  <c r="R6" i="19" s="1"/>
  <c r="Q8" i="19"/>
  <c r="R8" i="19" s="1"/>
  <c r="R16" i="19"/>
  <c r="R17" i="19"/>
  <c r="Q3" i="19"/>
  <c r="R3" i="19" s="1"/>
  <c r="P4" i="19" l="1"/>
  <c r="P5" i="19"/>
  <c r="P6" i="19"/>
  <c r="P8" i="19"/>
  <c r="P11" i="19"/>
  <c r="P13" i="19"/>
  <c r="R13" i="19" s="1"/>
  <c r="P14" i="19"/>
  <c r="R14" i="19" s="1"/>
  <c r="P15" i="19"/>
  <c r="R15" i="19" s="1"/>
  <c r="P16" i="19"/>
  <c r="P17" i="19"/>
  <c r="P3" i="19"/>
  <c r="N4" i="19"/>
  <c r="N5" i="19"/>
  <c r="N6" i="19"/>
  <c r="N8" i="19"/>
  <c r="N11" i="19"/>
  <c r="N13" i="19"/>
  <c r="N14" i="19"/>
  <c r="N15" i="19"/>
  <c r="N16" i="19"/>
  <c r="N17" i="19"/>
  <c r="N3" i="19"/>
  <c r="L8" i="19"/>
  <c r="L13" i="19"/>
  <c r="L16" i="19"/>
  <c r="L17" i="19"/>
  <c r="R20" i="19" l="1"/>
  <c r="D19" i="19"/>
  <c r="J5" i="19" l="1"/>
  <c r="J6" i="19"/>
  <c r="J8" i="19"/>
  <c r="J11" i="19"/>
  <c r="J13" i="19"/>
  <c r="J14" i="19"/>
  <c r="J15" i="19"/>
  <c r="J16" i="19"/>
  <c r="J17" i="19"/>
  <c r="J3" i="19"/>
  <c r="L4" i="19" l="1"/>
  <c r="L5" i="19"/>
  <c r="L6" i="19"/>
  <c r="L3" i="19"/>
  <c r="L15" i="19"/>
  <c r="L14" i="19"/>
</calcChain>
</file>

<file path=xl/sharedStrings.xml><?xml version="1.0" encoding="utf-8"?>
<sst xmlns="http://schemas.openxmlformats.org/spreadsheetml/2006/main" count="64" uniqueCount="53">
  <si>
    <t>Presentar Propuesta de Tablas de Retención ante el Comité Institucional de Gestión y Desempeño.</t>
  </si>
  <si>
    <t>Ajuste a Cuadros de Clasificación Documental</t>
  </si>
  <si>
    <t>Actualizar, publicar y ejecutar el Programa de Gestión Documental - PGD.</t>
  </si>
  <si>
    <t>Análisis de información de la propuesta de TRD, alineación con los procesos del SIG y estructura organico funcional.</t>
  </si>
  <si>
    <t>ITEM</t>
  </si>
  <si>
    <t>EJE TEMATICO</t>
  </si>
  <si>
    <t>ACTIVIDAD</t>
  </si>
  <si>
    <t>Trimestre I</t>
  </si>
  <si>
    <t>Trimestre II</t>
  </si>
  <si>
    <t>Trimestre III</t>
  </si>
  <si>
    <t>Trimestre IV</t>
  </si>
  <si>
    <t>TRIMESTRE I</t>
  </si>
  <si>
    <t>TRIMESTRE II</t>
  </si>
  <si>
    <t>TRIMESTRE III</t>
  </si>
  <si>
    <t>TRIMESTRE IV</t>
  </si>
  <si>
    <t>AVANCE ACTIVIDAD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</si>
  <si>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</si>
  <si>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</si>
  <si>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</si>
  <si>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</si>
  <si>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</si>
  <si>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</si>
  <si>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</si>
  <si>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</si>
  <si>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</si>
  <si>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</si>
  <si>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</si>
  <si>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</si>
  <si>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Ejecutar el Programa de Gestión Documental </t>
  </si>
  <si>
    <t>Actualizar, publicar y ejecutar el Plan de Conservación Documental.</t>
  </si>
  <si>
    <t>CRONOGRAMA DE ACTIVIDADES PINAR</t>
  </si>
  <si>
    <t>EJECUCIÓN TRIMESTRAL PINAR</t>
  </si>
  <si>
    <t>%   Programado</t>
  </si>
  <si>
    <t>% EJECUTADO</t>
  </si>
  <si>
    <t>Ajuste a Bancos Terminológicos</t>
  </si>
  <si>
    <t>Programar capacitaciones externas a los responsables de archivo del INCI y a quienes apoyan el proceso de Gestión Documental a traves de la ESAP .</t>
  </si>
  <si>
    <t>Elaboración, actualización de los documentos del SIG necesarios para el proceso de Gestión Documental.</t>
  </si>
  <si>
    <t>Programar capacitaciones externas a los responsables de archivo del INCI y a quienes apoyan el proceso de Gestión Documental a traves del AGN.</t>
  </si>
  <si>
    <t>Realizar la actualizacion del Procedimiento de Correspondencia Externa Enviada y Plan de Emergencias.</t>
  </si>
  <si>
    <t>Realizar capacitación en el AGN - Tema: "Tablas de Retención Documental" (2 contratistas del proceso de Gestión Documental).</t>
  </si>
  <si>
    <t>Realizar 02 capacitaciones anuales para cada uno de los integrantes del Proceso Gestión Documental (Cualificación del personal)</t>
  </si>
  <si>
    <t>Realizar seminario o capacitación de Gestión Documental (4 Secretarias y/o responsables de archivo) a traves de la ESAP o Archivo General de la Nación - AGN.</t>
  </si>
  <si>
    <t>Inducción y Capacitación - Procesos tecnicos Gestión Documental y ORFEO.</t>
  </si>
  <si>
    <t>Realizar 20 inducciones de ORFEO a los funcionarios nuevos</t>
  </si>
  <si>
    <t>Actualizar el Plan de Conservacion Documental</t>
  </si>
  <si>
    <t>Ejecutar el Plan de Conservación Documental</t>
  </si>
  <si>
    <t>Actualizar el Programa de Gestión Documental</t>
  </si>
  <si>
    <t>Gestión y Tramite de Documentos en la Entidad</t>
  </si>
  <si>
    <t>Apoyar a dependencias en la consulta y prestamo de los documentos necesarios para dar respuesta a requerimientos (PQRSD, Derechos de Petición, Tutelas, Bonos Pensionales, CETIL, entre otros)</t>
  </si>
  <si>
    <t>Validación final y firma de TRD con productores documentales y Presentación de TRD al Comité  (TRD firmadas)</t>
  </si>
  <si>
    <t>AVANCE</t>
  </si>
  <si>
    <t>Elaboración de parte introductoria, Recoleccion de información y estructuración de información para el envio de las TRD al AGN según normatividad vigente (Memoria Descriptiva).</t>
  </si>
  <si>
    <t>Pendiente aprobación y Publicación.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</si>
</sst>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4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 Narrow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ntique Olive"/>
      <family val="2"/>
    </font>
    <font>
      <i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0"/>
      <name val="Arial Narrow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4472C4"/>
      </left>
      <right style="thin">
        <color rgb="FF4472C4"/>
      </right>
      <top style="thin">
        <color rgb="FF4472C4"/>
      </top>
      <bottom style="thin">
        <color rgb="FF4472C4"/>
      </bottom>
      <diagonal/>
    </border>
    <border>
      <left style="medium">
        <color rgb="FF4472C4"/>
      </left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 style="medium">
        <color rgb="FF4472C4"/>
      </left>
      <right style="thin">
        <color rgb="FF4472C4"/>
      </right>
      <top style="thin">
        <color rgb="FF4472C4"/>
      </top>
      <bottom style="thin">
        <color rgb="FF4472C4"/>
      </bottom>
      <diagonal/>
    </border>
    <border>
      <left style="thin">
        <color rgb="FF4472C4"/>
      </left>
      <right style="medium">
        <color rgb="FF4472C4"/>
      </right>
      <top style="thin">
        <color rgb="FF4472C4"/>
      </top>
      <bottom style="thin">
        <color rgb="FF4472C4"/>
      </bottom>
      <diagonal/>
    </border>
    <border>
      <left style="medium">
        <color rgb="FF4472C4"/>
      </left>
      <right style="thin">
        <color rgb="FF4472C4"/>
      </right>
      <top style="thin">
        <color rgb="FF4472C4"/>
      </top>
      <bottom style="medium">
        <color rgb="FF4472C4"/>
      </bottom>
      <diagonal/>
    </border>
    <border>
      <left style="thin">
        <color rgb="FF4472C4"/>
      </left>
      <right style="thin">
        <color rgb="FF4472C4"/>
      </right>
      <top style="thin">
        <color rgb="FF4472C4"/>
      </top>
      <bottom style="medium">
        <color rgb="FF4472C4"/>
      </bottom>
      <diagonal/>
    </border>
    <border>
      <left style="thin">
        <color rgb="FF4472C4"/>
      </left>
      <right style="medium">
        <color rgb="FF4472C4"/>
      </right>
      <top style="thin">
        <color rgb="FF4472C4"/>
      </top>
      <bottom style="medium">
        <color rgb="FF4472C4"/>
      </bottom>
      <diagonal/>
    </border>
    <border>
      <left style="medium">
        <color rgb="FF4472C4"/>
      </left>
      <right style="thin">
        <color rgb="FF4472C4"/>
      </right>
      <top style="medium">
        <color rgb="FF4472C4"/>
      </top>
      <bottom style="medium">
        <color rgb="FF4472C4"/>
      </bottom>
      <diagonal/>
    </border>
    <border>
      <left style="thin">
        <color rgb="FF4472C4"/>
      </left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 style="medium">
        <color rgb="FF4472C4"/>
      </left>
      <right style="thin">
        <color rgb="FF4472C4"/>
      </right>
      <top/>
      <bottom style="thin">
        <color rgb="FF4472C4"/>
      </bottom>
      <diagonal/>
    </border>
    <border>
      <left style="thin">
        <color rgb="FF4472C4"/>
      </left>
      <right style="thin">
        <color rgb="FF4472C4"/>
      </right>
      <top/>
      <bottom style="thin">
        <color rgb="FF4472C4"/>
      </bottom>
      <diagonal/>
    </border>
    <border>
      <left style="thin">
        <color rgb="FF4472C4"/>
      </left>
      <right style="medium">
        <color rgb="FF4472C4"/>
      </right>
      <top/>
      <bottom style="thin">
        <color rgb="FF4472C4"/>
      </bottom>
      <diagonal/>
    </border>
    <border>
      <left style="medium">
        <color rgb="FF4472C4"/>
      </left>
      <right style="thin">
        <color theme="0"/>
      </right>
      <top style="medium">
        <color rgb="FF4472C4"/>
      </top>
      <bottom/>
      <diagonal/>
    </border>
    <border>
      <left style="thin">
        <color theme="0"/>
      </left>
      <right style="thin">
        <color theme="0"/>
      </right>
      <top style="medium">
        <color rgb="FF4472C4"/>
      </top>
      <bottom/>
      <diagonal/>
    </border>
    <border>
      <left style="thin">
        <color theme="0"/>
      </left>
      <right style="medium">
        <color rgb="FF4472C4"/>
      </right>
      <top style="medium">
        <color rgb="FF4472C4"/>
      </top>
      <bottom/>
      <diagonal/>
    </border>
    <border>
      <left style="medium">
        <color rgb="FF4472C4"/>
      </left>
      <right style="medium">
        <color theme="0"/>
      </right>
      <top style="medium">
        <color rgb="FF4472C4"/>
      </top>
      <bottom style="medium">
        <color rgb="FF4472C4"/>
      </bottom>
      <diagonal/>
    </border>
    <border>
      <left style="medium">
        <color theme="0"/>
      </left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 style="medium">
        <color rgb="FF4472C4"/>
      </left>
      <right style="medium">
        <color theme="0"/>
      </right>
      <top style="medium">
        <color theme="0"/>
      </top>
      <bottom style="medium">
        <color rgb="FF4472C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rgb="FF4472C4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rgb="FF4472C4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rgb="FF4472C4"/>
      </bottom>
      <diagonal/>
    </border>
    <border>
      <left style="thin">
        <color theme="0"/>
      </left>
      <right style="medium">
        <color rgb="FF4472C4"/>
      </right>
      <top style="medium">
        <color theme="0"/>
      </top>
      <bottom style="medium">
        <color rgb="FF4472C4"/>
      </bottom>
      <diagonal/>
    </border>
    <border>
      <left/>
      <right/>
      <top/>
      <bottom style="medium">
        <color rgb="FF4472C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justify" vertical="center"/>
    </xf>
    <xf numFmtId="0" fontId="6" fillId="0" borderId="0" xfId="0" applyFont="1" applyAlignment="1">
      <alignment horizontal="center"/>
    </xf>
    <xf numFmtId="0" fontId="7" fillId="6" borderId="2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justify" vertical="center"/>
    </xf>
    <xf numFmtId="0" fontId="0" fillId="0" borderId="1" xfId="0" applyFont="1" applyBorder="1" applyAlignment="1">
      <alignment horizontal="justify" vertical="center"/>
    </xf>
    <xf numFmtId="0" fontId="0" fillId="0" borderId="3" xfId="0" applyFont="1" applyBorder="1" applyAlignment="1">
      <alignment horizontal="justify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/>
    </xf>
    <xf numFmtId="0" fontId="9" fillId="0" borderId="3" xfId="0" applyFont="1" applyBorder="1" applyAlignment="1">
      <alignment horizontal="justify" vertical="center"/>
    </xf>
    <xf numFmtId="0" fontId="9" fillId="0" borderId="2" xfId="0" applyFont="1" applyBorder="1" applyAlignment="1">
      <alignment horizontal="justify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0" fillId="0" borderId="6" xfId="0" applyFont="1" applyBorder="1" applyAlignment="1">
      <alignment horizontal="justify"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0" fillId="0" borderId="13" xfId="0" applyFont="1" applyBorder="1" applyAlignment="1">
      <alignment horizontal="justify" vertical="center"/>
    </xf>
    <xf numFmtId="0" fontId="11" fillId="0" borderId="0" xfId="0" applyFont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justify" vertical="center" wrapText="1"/>
    </xf>
    <xf numFmtId="164" fontId="12" fillId="0" borderId="14" xfId="1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9" fontId="1" fillId="0" borderId="14" xfId="0" applyNumberFormat="1" applyFont="1" applyBorder="1" applyAlignment="1">
      <alignment horizontal="center" vertical="center"/>
    </xf>
    <xf numFmtId="9" fontId="1" fillId="2" borderId="14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justify" vertical="center" wrapText="1"/>
    </xf>
    <xf numFmtId="9" fontId="1" fillId="12" borderId="14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justify" vertical="center"/>
    </xf>
    <xf numFmtId="9" fontId="1" fillId="0" borderId="14" xfId="1" applyNumberFormat="1" applyFont="1" applyFill="1" applyBorder="1" applyAlignment="1">
      <alignment horizontal="center" vertical="center"/>
    </xf>
    <xf numFmtId="9" fontId="1" fillId="10" borderId="14" xfId="1" applyNumberFormat="1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9" fontId="9" fillId="0" borderId="17" xfId="1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justify" vertical="center" wrapText="1"/>
    </xf>
    <xf numFmtId="0" fontId="9" fillId="0" borderId="19" xfId="0" applyFont="1" applyFill="1" applyBorder="1" applyAlignment="1">
      <alignment horizontal="justify" vertical="center" wrapText="1"/>
    </xf>
    <xf numFmtId="164" fontId="12" fillId="0" borderId="19" xfId="1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9" fontId="1" fillId="12" borderId="19" xfId="0" applyNumberFormat="1" applyFont="1" applyFill="1" applyBorder="1" applyAlignment="1">
      <alignment horizontal="center" vertical="center"/>
    </xf>
    <xf numFmtId="9" fontId="9" fillId="0" borderId="20" xfId="1" applyFont="1" applyBorder="1" applyAlignment="1">
      <alignment horizontal="center" vertical="center"/>
    </xf>
    <xf numFmtId="9" fontId="9" fillId="11" borderId="15" xfId="1" applyNumberFormat="1" applyFont="1" applyFill="1" applyBorder="1" applyAlignment="1">
      <alignment horizontal="center"/>
    </xf>
    <xf numFmtId="9" fontId="2" fillId="11" borderId="21" xfId="0" applyNumberFormat="1" applyFont="1" applyFill="1" applyBorder="1" applyAlignment="1">
      <alignment horizontal="center"/>
    </xf>
    <xf numFmtId="9" fontId="13" fillId="11" borderId="22" xfId="0" applyNumberFormat="1" applyFont="1" applyFill="1" applyBorder="1" applyAlignment="1">
      <alignment horizontal="center"/>
    </xf>
    <xf numFmtId="9" fontId="9" fillId="0" borderId="16" xfId="0" applyNumberFormat="1" applyFont="1" applyBorder="1" applyAlignment="1">
      <alignment horizontal="center" vertical="center"/>
    </xf>
    <xf numFmtId="9" fontId="9" fillId="0" borderId="16" xfId="1" applyFont="1" applyBorder="1" applyAlignment="1">
      <alignment horizontal="center" vertical="center"/>
    </xf>
    <xf numFmtId="9" fontId="9" fillId="0" borderId="18" xfId="0" applyNumberFormat="1" applyFont="1" applyBorder="1" applyAlignment="1">
      <alignment horizontal="center" vertical="center"/>
    </xf>
    <xf numFmtId="9" fontId="9" fillId="0" borderId="18" xfId="1" applyFont="1" applyBorder="1" applyAlignment="1">
      <alignment horizontal="center" vertical="center"/>
    </xf>
    <xf numFmtId="9" fontId="1" fillId="0" borderId="17" xfId="0" applyNumberFormat="1" applyFont="1" applyBorder="1" applyAlignment="1">
      <alignment horizontal="center" vertical="center"/>
    </xf>
    <xf numFmtId="9" fontId="1" fillId="0" borderId="17" xfId="1" applyNumberFormat="1" applyFont="1" applyFill="1" applyBorder="1" applyAlignment="1">
      <alignment horizontal="center" vertical="center"/>
    </xf>
    <xf numFmtId="9" fontId="1" fillId="10" borderId="17" xfId="1" applyNumberFormat="1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justify" vertical="center" wrapText="1"/>
    </xf>
    <xf numFmtId="164" fontId="12" fillId="0" borderId="24" xfId="1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9" fontId="1" fillId="0" borderId="24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9" fontId="9" fillId="0" borderId="25" xfId="1" applyFont="1" applyBorder="1" applyAlignment="1">
      <alignment horizontal="center" vertical="center"/>
    </xf>
    <xf numFmtId="9" fontId="9" fillId="0" borderId="23" xfId="1" applyFont="1" applyBorder="1" applyAlignment="1">
      <alignment horizontal="center" vertical="center"/>
    </xf>
    <xf numFmtId="9" fontId="9" fillId="0" borderId="23" xfId="0" applyNumberFormat="1" applyFont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 wrapText="1"/>
    </xf>
    <xf numFmtId="9" fontId="4" fillId="5" borderId="30" xfId="1" applyFont="1" applyFill="1" applyBorder="1" applyAlignment="1">
      <alignment horizontal="center" vertical="center" wrapText="1"/>
    </xf>
    <xf numFmtId="0" fontId="7" fillId="8" borderId="31" xfId="0" applyFont="1" applyFill="1" applyBorder="1" applyAlignment="1">
      <alignment horizontal="center" vertical="center"/>
    </xf>
    <xf numFmtId="0" fontId="7" fillId="8" borderId="32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 wrapText="1"/>
    </xf>
    <xf numFmtId="9" fontId="15" fillId="0" borderId="16" xfId="0" applyNumberFormat="1" applyFont="1" applyBorder="1" applyAlignment="1">
      <alignment horizontal="center" vertical="center"/>
    </xf>
    <xf numFmtId="9" fontId="15" fillId="0" borderId="16" xfId="0" applyNumberFormat="1" applyFont="1" applyFill="1" applyBorder="1" applyAlignment="1">
      <alignment horizontal="center" vertical="center"/>
    </xf>
    <xf numFmtId="9" fontId="15" fillId="0" borderId="17" xfId="1" applyFont="1" applyFill="1" applyBorder="1" applyAlignment="1">
      <alignment horizontal="center" vertical="center"/>
    </xf>
    <xf numFmtId="0" fontId="16" fillId="0" borderId="0" xfId="0" applyFont="1" applyFill="1" applyAlignment="1">
      <alignment horizontal="justify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justify" vertical="center"/>
    </xf>
    <xf numFmtId="0" fontId="16" fillId="0" borderId="3" xfId="0" applyFont="1" applyFill="1" applyBorder="1" applyAlignment="1">
      <alignment horizontal="justify" vertical="center"/>
    </xf>
    <xf numFmtId="0" fontId="16" fillId="0" borderId="2" xfId="0" applyFont="1" applyFill="1" applyBorder="1" applyAlignment="1">
      <alignment horizontal="justify" vertical="center"/>
    </xf>
    <xf numFmtId="9" fontId="9" fillId="0" borderId="16" xfId="0" applyNumberFormat="1" applyFont="1" applyFill="1" applyBorder="1" applyAlignment="1">
      <alignment horizontal="center" vertical="center"/>
    </xf>
    <xf numFmtId="9" fontId="9" fillId="0" borderId="17" xfId="1" applyFont="1" applyFill="1" applyBorder="1" applyAlignment="1">
      <alignment horizontal="center" vertical="center"/>
    </xf>
    <xf numFmtId="0" fontId="0" fillId="0" borderId="0" xfId="0" applyFill="1" applyAlignment="1">
      <alignment horizontal="justify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justify" vertical="center"/>
    </xf>
    <xf numFmtId="0" fontId="0" fillId="0" borderId="3" xfId="0" applyFont="1" applyFill="1" applyBorder="1" applyAlignment="1">
      <alignment horizontal="justify" vertical="center"/>
    </xf>
    <xf numFmtId="0" fontId="0" fillId="0" borderId="2" xfId="0" applyFont="1" applyFill="1" applyBorder="1" applyAlignment="1">
      <alignment horizontal="justify" vertical="center"/>
    </xf>
    <xf numFmtId="9" fontId="15" fillId="0" borderId="18" xfId="0" applyNumberFormat="1" applyFont="1" applyBorder="1" applyAlignment="1">
      <alignment horizontal="center" vertical="center"/>
    </xf>
    <xf numFmtId="9" fontId="9" fillId="14" borderId="16" xfId="0" applyNumberFormat="1" applyFont="1" applyFill="1" applyBorder="1" applyAlignment="1">
      <alignment horizontal="center" vertical="center"/>
    </xf>
    <xf numFmtId="9" fontId="9" fillId="14" borderId="17" xfId="1" applyFont="1" applyFill="1" applyBorder="1" applyAlignment="1">
      <alignment horizontal="center" vertical="center"/>
    </xf>
    <xf numFmtId="0" fontId="0" fillId="8" borderId="0" xfId="0" applyFill="1" applyAlignment="1">
      <alignment horizontal="justify" vertical="center"/>
    </xf>
    <xf numFmtId="0" fontId="10" fillId="0" borderId="0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justify" vertical="center" wrapText="1"/>
    </xf>
    <xf numFmtId="164" fontId="12" fillId="0" borderId="36" xfId="1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9" fontId="9" fillId="0" borderId="0" xfId="0" applyNumberFormat="1" applyFont="1" applyBorder="1" applyAlignment="1">
      <alignment horizontal="center" vertical="center"/>
    </xf>
    <xf numFmtId="9" fontId="9" fillId="0" borderId="0" xfId="1" applyFont="1" applyBorder="1" applyAlignment="1">
      <alignment horizontal="center" vertical="center"/>
    </xf>
    <xf numFmtId="9" fontId="15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justify" vertical="center"/>
    </xf>
    <xf numFmtId="9" fontId="1" fillId="0" borderId="0" xfId="0" applyNumberFormat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14" fillId="13" borderId="26" xfId="0" applyFont="1" applyFill="1" applyBorder="1" applyAlignment="1">
      <alignment horizontal="center" vertical="center" wrapText="1"/>
    </xf>
    <xf numFmtId="0" fontId="14" fillId="13" borderId="27" xfId="0" applyFont="1" applyFill="1" applyBorder="1" applyAlignment="1">
      <alignment horizontal="center" vertical="center" wrapText="1"/>
    </xf>
    <xf numFmtId="0" fontId="5" fillId="8" borderId="27" xfId="0" applyFont="1" applyFill="1" applyBorder="1" applyAlignment="1">
      <alignment horizontal="center" vertical="center" wrapText="1"/>
    </xf>
    <xf numFmtId="0" fontId="5" fillId="8" borderId="28" xfId="0" applyFont="1" applyFill="1" applyBorder="1" applyAlignment="1">
      <alignment horizontal="center" vertical="center" wrapText="1"/>
    </xf>
    <xf numFmtId="0" fontId="8" fillId="7" borderId="33" xfId="0" applyFont="1" applyFill="1" applyBorder="1" applyAlignment="1">
      <alignment horizontal="center" vertical="center" wrapText="1"/>
    </xf>
    <xf numFmtId="0" fontId="8" fillId="7" borderId="34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4472C4"/>
      <color rgb="FF2A7E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Verde amarillo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0"/>
  <sheetViews>
    <sheetView tabSelected="1" zoomScale="82" zoomScaleNormal="82" workbookViewId="0">
      <pane ySplit="2" topLeftCell="A3" activePane="bottomLeft" state="frozen"/>
      <selection pane="bottomLeft" activeCell="AI4" sqref="AI4"/>
    </sheetView>
  </sheetViews>
  <sheetFormatPr baseColWidth="10" defaultRowHeight="15.75"/>
  <cols>
    <col min="1" max="1" width="11.42578125" style="2"/>
    <col min="2" max="2" width="35.5703125" customWidth="1"/>
    <col min="3" max="3" width="43.42578125" customWidth="1"/>
    <col min="4" max="4" width="16.85546875" style="2" customWidth="1"/>
    <col min="5" max="8" width="15.7109375" style="4" customWidth="1"/>
    <col min="9" max="10" width="11.42578125" style="2"/>
    <col min="11" max="11" width="0" hidden="1" customWidth="1"/>
    <col min="12" max="14" width="0" style="2" hidden="1" customWidth="1"/>
    <col min="15" max="15" width="0" hidden="1" customWidth="1"/>
    <col min="16" max="16" width="0" style="2" hidden="1" customWidth="1"/>
    <col min="17" max="17" width="22.85546875" style="2" hidden="1" customWidth="1"/>
    <col min="18" max="18" width="18" style="2" hidden="1" customWidth="1"/>
    <col min="19" max="19" width="2.5703125" hidden="1" customWidth="1"/>
    <col min="20" max="31" width="19.5703125" hidden="1" customWidth="1"/>
    <col min="32" max="32" width="14" hidden="1" customWidth="1"/>
  </cols>
  <sheetData>
    <row r="1" spans="1:33" ht="43.5" customHeight="1" thickBot="1">
      <c r="A1" s="110" t="s">
        <v>30</v>
      </c>
      <c r="B1" s="111"/>
      <c r="C1" s="111"/>
      <c r="D1" s="111"/>
      <c r="E1" s="111"/>
      <c r="F1" s="111"/>
      <c r="G1" s="111"/>
      <c r="H1" s="111"/>
      <c r="I1" s="112" t="s">
        <v>31</v>
      </c>
      <c r="J1" s="112"/>
      <c r="K1" s="112"/>
      <c r="L1" s="112"/>
      <c r="M1" s="112"/>
      <c r="N1" s="112"/>
      <c r="O1" s="112"/>
      <c r="P1" s="113"/>
      <c r="T1" s="107" t="s">
        <v>11</v>
      </c>
      <c r="U1" s="108"/>
      <c r="V1" s="109"/>
      <c r="W1" s="104" t="s">
        <v>12</v>
      </c>
      <c r="X1" s="105"/>
      <c r="Y1" s="106"/>
      <c r="Z1" s="107" t="s">
        <v>13</v>
      </c>
      <c r="AA1" s="108"/>
      <c r="AB1" s="109"/>
      <c r="AC1" s="104" t="s">
        <v>14</v>
      </c>
      <c r="AD1" s="105"/>
      <c r="AE1" s="106"/>
    </row>
    <row r="2" spans="1:33" ht="27" customHeight="1" thickBot="1">
      <c r="A2" s="72" t="s">
        <v>4</v>
      </c>
      <c r="B2" s="73" t="s">
        <v>5</v>
      </c>
      <c r="C2" s="73" t="s">
        <v>6</v>
      </c>
      <c r="D2" s="73" t="s">
        <v>32</v>
      </c>
      <c r="E2" s="74" t="s">
        <v>7</v>
      </c>
      <c r="F2" s="74" t="s">
        <v>8</v>
      </c>
      <c r="G2" s="74" t="s">
        <v>9</v>
      </c>
      <c r="H2" s="74" t="s">
        <v>10</v>
      </c>
      <c r="I2" s="114" t="s">
        <v>11</v>
      </c>
      <c r="J2" s="115"/>
      <c r="K2" s="116" t="s">
        <v>12</v>
      </c>
      <c r="L2" s="117"/>
      <c r="M2" s="114" t="s">
        <v>13</v>
      </c>
      <c r="N2" s="115"/>
      <c r="O2" s="116" t="s">
        <v>14</v>
      </c>
      <c r="P2" s="118"/>
      <c r="Q2" s="70" t="s">
        <v>15</v>
      </c>
      <c r="R2" s="71" t="s">
        <v>33</v>
      </c>
      <c r="T2" s="5" t="s">
        <v>16</v>
      </c>
      <c r="U2" s="6" t="s">
        <v>17</v>
      </c>
      <c r="V2" s="7" t="s">
        <v>18</v>
      </c>
      <c r="W2" s="5" t="s">
        <v>19</v>
      </c>
      <c r="X2" s="6" t="s">
        <v>20</v>
      </c>
      <c r="Y2" s="7" t="s">
        <v>21</v>
      </c>
      <c r="Z2" s="5" t="s">
        <v>22</v>
      </c>
      <c r="AA2" s="6" t="s">
        <v>23</v>
      </c>
      <c r="AB2" s="7" t="s">
        <v>24</v>
      </c>
      <c r="AC2" s="5" t="s">
        <v>25</v>
      </c>
      <c r="AD2" s="6" t="s">
        <v>26</v>
      </c>
      <c r="AE2" s="7" t="s">
        <v>27</v>
      </c>
    </row>
    <row r="3" spans="1:33" s="3" customFormat="1" ht="90" customHeight="1">
      <c r="A3" s="61">
        <v>1</v>
      </c>
      <c r="B3" s="62" t="s">
        <v>36</v>
      </c>
      <c r="C3" s="62" t="s">
        <v>38</v>
      </c>
      <c r="D3" s="63">
        <v>0.1</v>
      </c>
      <c r="E3" s="64"/>
      <c r="F3" s="65"/>
      <c r="G3" s="38">
        <v>0.5</v>
      </c>
      <c r="H3" s="38">
        <v>0.5</v>
      </c>
      <c r="I3" s="66"/>
      <c r="J3" s="67">
        <f>SUMPRODUCT(I3*D3)</f>
        <v>0</v>
      </c>
      <c r="K3" s="68"/>
      <c r="L3" s="67">
        <f>SUMPRODUCT(K3*D3)</f>
        <v>0</v>
      </c>
      <c r="M3" s="69"/>
      <c r="N3" s="67">
        <f>SUMPRODUCT(M3*D3)</f>
        <v>0</v>
      </c>
      <c r="O3" s="69">
        <v>0.8</v>
      </c>
      <c r="P3" s="67">
        <f>SUMPRODUCT(O3*D3)</f>
        <v>8.0000000000000016E-2</v>
      </c>
      <c r="Q3" s="69">
        <f>I3+K3+M3+O3</f>
        <v>0.8</v>
      </c>
      <c r="R3" s="67">
        <f>SUMPRODUCT(Q3*D3)</f>
        <v>8.0000000000000016E-2</v>
      </c>
      <c r="T3" s="8"/>
      <c r="U3" s="9"/>
      <c r="V3" s="10"/>
      <c r="W3" s="8"/>
      <c r="X3" s="9"/>
      <c r="Y3" s="10"/>
      <c r="Z3" s="11"/>
      <c r="AA3" s="12"/>
      <c r="AB3" s="13"/>
      <c r="AC3" s="11"/>
      <c r="AD3" s="12"/>
      <c r="AE3" s="13"/>
      <c r="AF3" s="93" t="s">
        <v>52</v>
      </c>
    </row>
    <row r="4" spans="1:33" s="3" customFormat="1" ht="71.25">
      <c r="A4" s="42">
        <v>2</v>
      </c>
      <c r="B4" s="37" t="s">
        <v>37</v>
      </c>
      <c r="C4" s="32" t="s">
        <v>40</v>
      </c>
      <c r="D4" s="33">
        <v>0.06</v>
      </c>
      <c r="E4" s="38">
        <v>0.5</v>
      </c>
      <c r="F4" s="39"/>
      <c r="G4" s="38">
        <v>0.5</v>
      </c>
      <c r="H4" s="59"/>
      <c r="I4" s="54">
        <v>0.5</v>
      </c>
      <c r="J4" s="43">
        <f>SUMPRODUCT(I4*D4)</f>
        <v>0.03</v>
      </c>
      <c r="K4" s="55"/>
      <c r="L4" s="43">
        <f t="shared" ref="L4:L17" si="0">SUMPRODUCT(K4*D4)</f>
        <v>0</v>
      </c>
      <c r="M4" s="54">
        <v>0.5</v>
      </c>
      <c r="N4" s="43">
        <f t="shared" ref="N4:N17" si="1">SUMPRODUCT(M4*D4)</f>
        <v>0.03</v>
      </c>
      <c r="O4" s="54"/>
      <c r="P4" s="43">
        <f t="shared" ref="P4:P17" si="2">SUMPRODUCT(O4*D4)</f>
        <v>0</v>
      </c>
      <c r="Q4" s="91">
        <f t="shared" ref="Q4:Q17" si="3">I4+K4+M4+O4</f>
        <v>1</v>
      </c>
      <c r="R4" s="92">
        <f t="shared" ref="R4:R17" si="4">SUMPRODUCT(Q4*D4)</f>
        <v>0.06</v>
      </c>
      <c r="T4" s="8"/>
      <c r="U4" s="12"/>
      <c r="V4" s="13"/>
      <c r="W4" s="8"/>
      <c r="X4" s="9"/>
      <c r="Y4" s="10"/>
      <c r="Z4" s="10"/>
      <c r="AA4" s="10"/>
      <c r="AB4" s="10"/>
      <c r="AC4" s="10"/>
      <c r="AD4" s="10"/>
      <c r="AE4" s="13"/>
    </row>
    <row r="5" spans="1:33" s="3" customFormat="1" ht="71.25">
      <c r="A5" s="42">
        <v>3</v>
      </c>
      <c r="B5" s="37" t="s">
        <v>37</v>
      </c>
      <c r="C5" s="32" t="s">
        <v>39</v>
      </c>
      <c r="D5" s="33">
        <v>0.09</v>
      </c>
      <c r="E5" s="35"/>
      <c r="F5" s="39"/>
      <c r="G5" s="36">
        <v>1</v>
      </c>
      <c r="H5" s="58"/>
      <c r="I5" s="54"/>
      <c r="J5" s="43">
        <f t="shared" ref="J5:L17" si="5">SUMPRODUCT(I5*D5)</f>
        <v>0</v>
      </c>
      <c r="K5" s="55"/>
      <c r="L5" s="43">
        <f t="shared" si="0"/>
        <v>0</v>
      </c>
      <c r="M5" s="54">
        <v>1</v>
      </c>
      <c r="N5" s="43">
        <f t="shared" si="1"/>
        <v>0.09</v>
      </c>
      <c r="O5" s="54"/>
      <c r="P5" s="43">
        <f t="shared" si="2"/>
        <v>0</v>
      </c>
      <c r="Q5" s="91">
        <f t="shared" si="3"/>
        <v>1</v>
      </c>
      <c r="R5" s="92">
        <f t="shared" si="4"/>
        <v>0.09</v>
      </c>
      <c r="T5" s="8"/>
      <c r="U5" s="12"/>
      <c r="V5" s="13"/>
      <c r="W5" s="8"/>
      <c r="X5" s="9"/>
      <c r="Y5" s="10"/>
      <c r="Z5" s="10"/>
      <c r="AA5" s="10"/>
      <c r="AB5" s="10"/>
      <c r="AC5" s="10"/>
      <c r="AD5" s="10"/>
      <c r="AE5" s="13"/>
    </row>
    <row r="6" spans="1:33" s="3" customFormat="1" ht="71.25">
      <c r="A6" s="42">
        <v>4</v>
      </c>
      <c r="B6" s="37" t="s">
        <v>35</v>
      </c>
      <c r="C6" s="32" t="s">
        <v>41</v>
      </c>
      <c r="D6" s="33">
        <v>0.09</v>
      </c>
      <c r="E6" s="35"/>
      <c r="F6" s="38">
        <v>0.5</v>
      </c>
      <c r="G6" s="38">
        <v>0.5</v>
      </c>
      <c r="H6" s="58"/>
      <c r="I6" s="54"/>
      <c r="J6" s="43">
        <f t="shared" si="5"/>
        <v>0</v>
      </c>
      <c r="K6" s="55">
        <v>0.5</v>
      </c>
      <c r="L6" s="43">
        <f t="shared" si="0"/>
        <v>4.4999999999999998E-2</v>
      </c>
      <c r="M6" s="54">
        <v>0.5</v>
      </c>
      <c r="N6" s="43">
        <f t="shared" si="1"/>
        <v>4.4999999999999998E-2</v>
      </c>
      <c r="O6" s="54"/>
      <c r="P6" s="43">
        <f t="shared" si="2"/>
        <v>0</v>
      </c>
      <c r="Q6" s="91">
        <f t="shared" si="3"/>
        <v>1</v>
      </c>
      <c r="R6" s="92">
        <f t="shared" si="4"/>
        <v>0.09</v>
      </c>
      <c r="T6" s="8"/>
      <c r="U6" s="12"/>
      <c r="V6" s="13"/>
      <c r="W6" s="8"/>
      <c r="X6" s="9"/>
      <c r="Y6" s="10"/>
      <c r="Z6" s="10"/>
      <c r="AA6" s="10"/>
      <c r="AB6" s="10"/>
      <c r="AC6" s="10"/>
      <c r="AD6" s="10"/>
      <c r="AE6" s="13"/>
    </row>
    <row r="7" spans="1:33" s="3" customFormat="1" ht="92.25" customHeight="1">
      <c r="A7" s="42">
        <v>5</v>
      </c>
      <c r="B7" s="37" t="s">
        <v>42</v>
      </c>
      <c r="C7" s="32" t="s">
        <v>43</v>
      </c>
      <c r="D7" s="33">
        <v>0.1</v>
      </c>
      <c r="E7" s="38">
        <v>0.5</v>
      </c>
      <c r="F7" s="38">
        <v>0.5</v>
      </c>
      <c r="G7" s="35"/>
      <c r="H7" s="58"/>
      <c r="I7" s="54">
        <v>0.5</v>
      </c>
      <c r="J7" s="43">
        <f t="shared" si="5"/>
        <v>0.05</v>
      </c>
      <c r="K7" s="55">
        <v>0.5</v>
      </c>
      <c r="L7" s="43">
        <f t="shared" si="0"/>
        <v>0.05</v>
      </c>
      <c r="M7" s="54"/>
      <c r="N7" s="43">
        <f t="shared" si="1"/>
        <v>0</v>
      </c>
      <c r="O7" s="54"/>
      <c r="P7" s="43">
        <f t="shared" si="2"/>
        <v>0</v>
      </c>
      <c r="Q7" s="91">
        <f t="shared" ref="Q7" si="6">I7+K7+M7+O7</f>
        <v>1</v>
      </c>
      <c r="R7" s="92">
        <f t="shared" ref="R7" si="7">SUMPRODUCT(Q7*D7)</f>
        <v>0.1</v>
      </c>
      <c r="T7" s="8"/>
      <c r="U7" s="12"/>
      <c r="V7" s="13"/>
      <c r="W7" s="8"/>
      <c r="X7" s="9"/>
      <c r="Y7" s="10"/>
      <c r="Z7" s="10"/>
      <c r="AA7" s="10"/>
      <c r="AB7" s="10"/>
      <c r="AC7" s="10"/>
      <c r="AD7" s="10"/>
      <c r="AE7" s="13"/>
    </row>
    <row r="8" spans="1:33" s="3" customFormat="1" ht="28.5">
      <c r="A8" s="42">
        <v>6</v>
      </c>
      <c r="B8" s="37" t="s">
        <v>29</v>
      </c>
      <c r="C8" s="32" t="s">
        <v>44</v>
      </c>
      <c r="D8" s="33">
        <v>0.06</v>
      </c>
      <c r="E8" s="36">
        <v>1</v>
      </c>
      <c r="F8" s="40"/>
      <c r="G8" s="40"/>
      <c r="H8" s="59"/>
      <c r="I8" s="54">
        <v>1</v>
      </c>
      <c r="J8" s="43">
        <f t="shared" si="5"/>
        <v>0.06</v>
      </c>
      <c r="K8" s="54"/>
      <c r="L8" s="43">
        <f t="shared" si="0"/>
        <v>0</v>
      </c>
      <c r="M8" s="54"/>
      <c r="N8" s="43">
        <f t="shared" si="1"/>
        <v>0</v>
      </c>
      <c r="O8" s="54"/>
      <c r="P8" s="43">
        <f t="shared" si="2"/>
        <v>0</v>
      </c>
      <c r="Q8" s="91">
        <f t="shared" si="3"/>
        <v>1</v>
      </c>
      <c r="R8" s="92">
        <f t="shared" si="4"/>
        <v>0.06</v>
      </c>
      <c r="T8" s="8"/>
      <c r="U8" s="12"/>
      <c r="V8" s="13"/>
      <c r="W8" s="11"/>
      <c r="X8" s="12"/>
      <c r="Y8" s="13"/>
      <c r="Z8" s="13"/>
      <c r="AA8" s="13"/>
      <c r="AB8" s="13"/>
      <c r="AC8" s="13"/>
      <c r="AD8" s="13"/>
      <c r="AE8" s="13"/>
    </row>
    <row r="9" spans="1:33" s="3" customFormat="1" ht="28.5">
      <c r="A9" s="42">
        <v>7</v>
      </c>
      <c r="B9" s="37" t="s">
        <v>29</v>
      </c>
      <c r="C9" s="32" t="s">
        <v>45</v>
      </c>
      <c r="D9" s="33">
        <v>0.08</v>
      </c>
      <c r="E9" s="41">
        <v>0.25</v>
      </c>
      <c r="F9" s="41">
        <v>0.25</v>
      </c>
      <c r="G9" s="41">
        <v>0.25</v>
      </c>
      <c r="H9" s="60">
        <v>0.25</v>
      </c>
      <c r="I9" s="76">
        <v>0.25</v>
      </c>
      <c r="J9" s="77">
        <f t="shared" si="5"/>
        <v>0.02</v>
      </c>
      <c r="K9" s="76">
        <v>0.25</v>
      </c>
      <c r="L9" s="77">
        <f t="shared" si="0"/>
        <v>0.02</v>
      </c>
      <c r="M9" s="76">
        <v>0.25</v>
      </c>
      <c r="N9" s="77">
        <f t="shared" si="1"/>
        <v>0.02</v>
      </c>
      <c r="O9" s="76">
        <v>0.25</v>
      </c>
      <c r="P9" s="77">
        <f t="shared" si="2"/>
        <v>0.02</v>
      </c>
      <c r="Q9" s="76">
        <f t="shared" si="3"/>
        <v>1</v>
      </c>
      <c r="R9" s="77">
        <f t="shared" si="4"/>
        <v>0.08</v>
      </c>
      <c r="S9" s="78"/>
      <c r="T9" s="79"/>
      <c r="U9" s="80"/>
      <c r="V9" s="81"/>
      <c r="W9" s="82"/>
      <c r="X9" s="80"/>
      <c r="Y9" s="81"/>
      <c r="Z9" s="81"/>
      <c r="AA9" s="81"/>
      <c r="AB9" s="81"/>
      <c r="AC9" s="81"/>
      <c r="AD9" s="81"/>
      <c r="AE9" s="81"/>
      <c r="AF9" s="78"/>
      <c r="AG9" s="78"/>
    </row>
    <row r="10" spans="1:33" s="3" customFormat="1" ht="42.75">
      <c r="A10" s="42">
        <v>8</v>
      </c>
      <c r="B10" s="37" t="s">
        <v>2</v>
      </c>
      <c r="C10" s="32" t="s">
        <v>46</v>
      </c>
      <c r="D10" s="33">
        <v>0.06</v>
      </c>
      <c r="E10" s="36">
        <v>1</v>
      </c>
      <c r="F10" s="40"/>
      <c r="G10" s="40"/>
      <c r="H10" s="59"/>
      <c r="I10" s="54">
        <v>1</v>
      </c>
      <c r="J10" s="43">
        <f t="shared" si="5"/>
        <v>0.06</v>
      </c>
      <c r="K10" s="54"/>
      <c r="L10" s="43">
        <f t="shared" si="0"/>
        <v>0</v>
      </c>
      <c r="M10" s="83"/>
      <c r="N10" s="43">
        <f t="shared" si="1"/>
        <v>0</v>
      </c>
      <c r="O10" s="54"/>
      <c r="P10" s="43">
        <f t="shared" si="2"/>
        <v>0</v>
      </c>
      <c r="Q10" s="91">
        <f t="shared" si="3"/>
        <v>1</v>
      </c>
      <c r="R10" s="92">
        <f t="shared" si="4"/>
        <v>0.06</v>
      </c>
      <c r="T10" s="8"/>
      <c r="U10" s="12"/>
      <c r="V10" s="13"/>
      <c r="W10" s="11"/>
      <c r="X10" s="12"/>
      <c r="Y10" s="13"/>
      <c r="Z10" s="13"/>
      <c r="AA10" s="13"/>
      <c r="AB10" s="13"/>
      <c r="AC10" s="13"/>
      <c r="AD10" s="13"/>
      <c r="AE10" s="13"/>
    </row>
    <row r="11" spans="1:33" s="3" customFormat="1" ht="42.75">
      <c r="A11" s="42">
        <v>9</v>
      </c>
      <c r="B11" s="37" t="s">
        <v>2</v>
      </c>
      <c r="C11" s="32" t="s">
        <v>28</v>
      </c>
      <c r="D11" s="33">
        <v>0.08</v>
      </c>
      <c r="E11" s="41">
        <v>0.25</v>
      </c>
      <c r="F11" s="41">
        <v>0.25</v>
      </c>
      <c r="G11" s="41">
        <v>0.25</v>
      </c>
      <c r="H11" s="60">
        <v>0.25</v>
      </c>
      <c r="I11" s="83">
        <v>0.2</v>
      </c>
      <c r="J11" s="84">
        <f t="shared" si="5"/>
        <v>1.6E-2</v>
      </c>
      <c r="K11" s="83">
        <v>0.2</v>
      </c>
      <c r="L11" s="84">
        <f t="shared" si="5"/>
        <v>0.05</v>
      </c>
      <c r="M11" s="83">
        <v>0.17</v>
      </c>
      <c r="N11" s="84">
        <f t="shared" si="1"/>
        <v>1.3600000000000001E-2</v>
      </c>
      <c r="O11" s="83">
        <v>0.28000000000000003</v>
      </c>
      <c r="P11" s="84">
        <f t="shared" si="2"/>
        <v>2.2400000000000003E-2</v>
      </c>
      <c r="Q11" s="83">
        <f t="shared" si="3"/>
        <v>0.85000000000000009</v>
      </c>
      <c r="R11" s="43">
        <f t="shared" si="4"/>
        <v>6.8000000000000005E-2</v>
      </c>
      <c r="S11" s="85"/>
      <c r="T11" s="86"/>
      <c r="U11" s="87"/>
      <c r="V11" s="88"/>
      <c r="W11" s="89"/>
      <c r="X11" s="87"/>
      <c r="Y11" s="88"/>
      <c r="Z11" s="88"/>
      <c r="AA11" s="88"/>
      <c r="AB11" s="88"/>
      <c r="AC11" s="88"/>
      <c r="AD11" s="88"/>
      <c r="AE11" s="88"/>
      <c r="AF11" s="85"/>
      <c r="AG11" s="85"/>
    </row>
    <row r="12" spans="1:33" s="3" customFormat="1" ht="81" customHeight="1">
      <c r="A12" s="42">
        <v>10</v>
      </c>
      <c r="B12" s="37" t="s">
        <v>47</v>
      </c>
      <c r="C12" s="37" t="s">
        <v>48</v>
      </c>
      <c r="D12" s="33">
        <v>0.06</v>
      </c>
      <c r="E12" s="41">
        <v>0.25</v>
      </c>
      <c r="F12" s="41">
        <v>0.25</v>
      </c>
      <c r="G12" s="41">
        <v>0.25</v>
      </c>
      <c r="H12" s="60">
        <v>0.25</v>
      </c>
      <c r="I12" s="54">
        <v>0.25</v>
      </c>
      <c r="J12" s="43">
        <f t="shared" si="5"/>
        <v>1.4999999999999999E-2</v>
      </c>
      <c r="K12" s="54">
        <v>0.25</v>
      </c>
      <c r="L12" s="43">
        <f t="shared" si="5"/>
        <v>6.25E-2</v>
      </c>
      <c r="M12" s="54">
        <v>0.25</v>
      </c>
      <c r="N12" s="43">
        <f t="shared" si="1"/>
        <v>1.4999999999999999E-2</v>
      </c>
      <c r="O12" s="54">
        <v>0.25</v>
      </c>
      <c r="P12" s="43">
        <f t="shared" si="2"/>
        <v>1.4999999999999999E-2</v>
      </c>
      <c r="Q12" s="75">
        <f t="shared" si="3"/>
        <v>1</v>
      </c>
      <c r="R12" s="43">
        <f t="shared" si="4"/>
        <v>0.06</v>
      </c>
      <c r="T12" s="8"/>
      <c r="U12" s="12"/>
      <c r="V12" s="13"/>
      <c r="W12" s="11"/>
      <c r="X12" s="12"/>
      <c r="Y12" s="13"/>
      <c r="Z12" s="30"/>
      <c r="AA12" s="30"/>
      <c r="AB12" s="30"/>
      <c r="AC12" s="30"/>
      <c r="AD12" s="30"/>
      <c r="AE12" s="13"/>
    </row>
    <row r="13" spans="1:33" s="3" customFormat="1" ht="57">
      <c r="A13" s="42">
        <v>11</v>
      </c>
      <c r="B13" s="37" t="s">
        <v>0</v>
      </c>
      <c r="C13" s="32" t="s">
        <v>3</v>
      </c>
      <c r="D13" s="33">
        <v>0.04</v>
      </c>
      <c r="E13" s="35"/>
      <c r="F13" s="35"/>
      <c r="G13" s="38">
        <v>0.5</v>
      </c>
      <c r="H13" s="38">
        <v>0.5</v>
      </c>
      <c r="I13" s="54"/>
      <c r="J13" s="43">
        <f t="shared" si="5"/>
        <v>0</v>
      </c>
      <c r="K13" s="55"/>
      <c r="L13" s="43">
        <f t="shared" si="0"/>
        <v>0</v>
      </c>
      <c r="M13" s="54">
        <v>0.5</v>
      </c>
      <c r="N13" s="43">
        <f t="shared" si="1"/>
        <v>0.02</v>
      </c>
      <c r="O13" s="54">
        <v>0.5</v>
      </c>
      <c r="P13" s="43">
        <f t="shared" si="2"/>
        <v>0.02</v>
      </c>
      <c r="Q13" s="75">
        <f t="shared" si="3"/>
        <v>1</v>
      </c>
      <c r="R13" s="43">
        <f t="shared" si="4"/>
        <v>0.04</v>
      </c>
      <c r="T13" s="14"/>
      <c r="U13" s="15"/>
      <c r="V13" s="16"/>
      <c r="W13" s="17"/>
      <c r="X13" s="18"/>
      <c r="Y13" s="19"/>
      <c r="Z13" s="11"/>
      <c r="AA13" s="11"/>
      <c r="AB13" s="11"/>
      <c r="AC13" s="11"/>
      <c r="AD13" s="11"/>
      <c r="AE13" s="13"/>
    </row>
    <row r="14" spans="1:33" s="3" customFormat="1" ht="57">
      <c r="A14" s="42">
        <v>12</v>
      </c>
      <c r="B14" s="37" t="s">
        <v>0</v>
      </c>
      <c r="C14" s="32" t="s">
        <v>1</v>
      </c>
      <c r="D14" s="33">
        <v>0.04</v>
      </c>
      <c r="E14" s="35"/>
      <c r="F14" s="35"/>
      <c r="G14" s="38">
        <v>0.5</v>
      </c>
      <c r="H14" s="38">
        <v>0.5</v>
      </c>
      <c r="I14" s="54"/>
      <c r="J14" s="43">
        <f t="shared" si="5"/>
        <v>0</v>
      </c>
      <c r="K14" s="55"/>
      <c r="L14" s="43">
        <f t="shared" si="0"/>
        <v>0</v>
      </c>
      <c r="M14" s="54">
        <v>0.5</v>
      </c>
      <c r="N14" s="43">
        <f t="shared" si="1"/>
        <v>0.02</v>
      </c>
      <c r="O14" s="54">
        <v>0.5</v>
      </c>
      <c r="P14" s="43">
        <f t="shared" si="2"/>
        <v>0.02</v>
      </c>
      <c r="Q14" s="75">
        <f t="shared" si="3"/>
        <v>1</v>
      </c>
      <c r="R14" s="43">
        <f t="shared" si="4"/>
        <v>0.04</v>
      </c>
      <c r="T14" s="14"/>
      <c r="U14" s="15"/>
      <c r="V14" s="16"/>
      <c r="W14" s="20"/>
      <c r="X14" s="18"/>
      <c r="Y14" s="19"/>
      <c r="Z14" s="19"/>
      <c r="AA14" s="19"/>
      <c r="AB14" s="19"/>
      <c r="AC14" s="19"/>
      <c r="AD14" s="19"/>
      <c r="AE14" s="13"/>
    </row>
    <row r="15" spans="1:33" s="3" customFormat="1" ht="57">
      <c r="A15" s="42">
        <v>13</v>
      </c>
      <c r="B15" s="37" t="s">
        <v>0</v>
      </c>
      <c r="C15" s="32" t="s">
        <v>34</v>
      </c>
      <c r="D15" s="33">
        <v>0.04</v>
      </c>
      <c r="E15" s="35"/>
      <c r="F15" s="35"/>
      <c r="G15" s="38">
        <v>0.5</v>
      </c>
      <c r="H15" s="38">
        <v>0.5</v>
      </c>
      <c r="I15" s="54"/>
      <c r="J15" s="43">
        <f t="shared" si="5"/>
        <v>0</v>
      </c>
      <c r="K15" s="55"/>
      <c r="L15" s="43">
        <f t="shared" si="0"/>
        <v>0</v>
      </c>
      <c r="M15" s="54">
        <v>0.5</v>
      </c>
      <c r="N15" s="43">
        <f t="shared" si="1"/>
        <v>0.02</v>
      </c>
      <c r="O15" s="54">
        <v>0.5</v>
      </c>
      <c r="P15" s="43">
        <f t="shared" si="2"/>
        <v>0.02</v>
      </c>
      <c r="Q15" s="75">
        <f t="shared" si="3"/>
        <v>1</v>
      </c>
      <c r="R15" s="43">
        <f t="shared" si="4"/>
        <v>0.04</v>
      </c>
      <c r="T15" s="14"/>
      <c r="U15" s="15"/>
      <c r="V15" s="16"/>
      <c r="W15" s="20"/>
      <c r="X15" s="18"/>
      <c r="Y15" s="19"/>
      <c r="Z15" s="19"/>
      <c r="AA15" s="19"/>
      <c r="AB15" s="19"/>
      <c r="AC15" s="19"/>
      <c r="AD15" s="19"/>
      <c r="AE15" s="13"/>
    </row>
    <row r="16" spans="1:33" s="3" customFormat="1" ht="84.75" customHeight="1">
      <c r="A16" s="42">
        <v>14</v>
      </c>
      <c r="B16" s="37" t="s">
        <v>0</v>
      </c>
      <c r="C16" s="32" t="s">
        <v>51</v>
      </c>
      <c r="D16" s="33">
        <v>0.04</v>
      </c>
      <c r="E16" s="34"/>
      <c r="F16" s="34"/>
      <c r="G16" s="38">
        <v>0.5</v>
      </c>
      <c r="H16" s="38">
        <v>0.5</v>
      </c>
      <c r="I16" s="54"/>
      <c r="J16" s="43">
        <f t="shared" si="5"/>
        <v>0</v>
      </c>
      <c r="K16" s="54"/>
      <c r="L16" s="43">
        <f t="shared" si="0"/>
        <v>0</v>
      </c>
      <c r="M16" s="54">
        <v>0.5</v>
      </c>
      <c r="N16" s="43">
        <f t="shared" si="1"/>
        <v>0.02</v>
      </c>
      <c r="O16" s="54">
        <v>0.3</v>
      </c>
      <c r="P16" s="43">
        <f t="shared" si="2"/>
        <v>1.2E-2</v>
      </c>
      <c r="Q16" s="75">
        <f t="shared" si="3"/>
        <v>0.8</v>
      </c>
      <c r="R16" s="43">
        <f t="shared" si="4"/>
        <v>3.2000000000000001E-2</v>
      </c>
      <c r="T16" s="14"/>
      <c r="U16" s="15"/>
      <c r="V16" s="16"/>
      <c r="W16" s="20"/>
      <c r="X16" s="20"/>
      <c r="Y16" s="20"/>
      <c r="Z16" s="20"/>
      <c r="AA16" s="20"/>
      <c r="AB16" s="20"/>
      <c r="AC16" s="20"/>
      <c r="AD16" s="20"/>
      <c r="AE16" s="13"/>
    </row>
    <row r="17" spans="1:31" s="3" customFormat="1" ht="57.75" thickBot="1">
      <c r="A17" s="44">
        <v>15</v>
      </c>
      <c r="B17" s="45" t="s">
        <v>0</v>
      </c>
      <c r="C17" s="46" t="s">
        <v>49</v>
      </c>
      <c r="D17" s="47">
        <v>0.06</v>
      </c>
      <c r="E17" s="48"/>
      <c r="F17" s="48"/>
      <c r="G17" s="49">
        <v>0.5</v>
      </c>
      <c r="H17" s="49">
        <v>0.5</v>
      </c>
      <c r="I17" s="56"/>
      <c r="J17" s="50">
        <f t="shared" si="5"/>
        <v>0</v>
      </c>
      <c r="K17" s="57"/>
      <c r="L17" s="50">
        <f t="shared" si="0"/>
        <v>0</v>
      </c>
      <c r="M17" s="56"/>
      <c r="N17" s="50">
        <f t="shared" si="1"/>
        <v>0</v>
      </c>
      <c r="O17" s="56">
        <v>0.4</v>
      </c>
      <c r="P17" s="50">
        <f t="shared" si="2"/>
        <v>2.4E-2</v>
      </c>
      <c r="Q17" s="90">
        <f t="shared" si="3"/>
        <v>0.4</v>
      </c>
      <c r="R17" s="50">
        <f t="shared" si="4"/>
        <v>2.4E-2</v>
      </c>
      <c r="T17" s="21"/>
      <c r="U17" s="22"/>
      <c r="V17" s="23"/>
      <c r="W17" s="24"/>
      <c r="X17" s="25"/>
      <c r="Y17" s="26"/>
      <c r="Z17" s="26"/>
      <c r="AA17" s="26"/>
      <c r="AB17" s="26"/>
      <c r="AC17" s="26"/>
      <c r="AD17" s="26"/>
      <c r="AE17" s="27"/>
    </row>
    <row r="18" spans="1:31" s="3" customFormat="1" thickBot="1">
      <c r="A18" s="31"/>
      <c r="B18" s="94"/>
      <c r="C18" s="95"/>
      <c r="D18" s="96"/>
      <c r="E18" s="97"/>
      <c r="F18" s="97"/>
      <c r="G18" s="103"/>
      <c r="H18" s="103"/>
      <c r="I18" s="98"/>
      <c r="J18" s="99"/>
      <c r="K18" s="99"/>
      <c r="L18" s="99"/>
      <c r="M18" s="98"/>
      <c r="N18" s="99"/>
      <c r="O18" s="98"/>
      <c r="P18" s="99"/>
      <c r="Q18" s="100"/>
      <c r="R18" s="99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2"/>
    </row>
    <row r="19" spans="1:31" ht="16.5" thickBot="1">
      <c r="A19" s="31"/>
      <c r="D19" s="51">
        <f>SUM(D3:D17)</f>
        <v>1</v>
      </c>
      <c r="E19" s="1"/>
      <c r="F19" s="1"/>
      <c r="G19" s="1"/>
      <c r="H19" s="1"/>
      <c r="I19" s="28"/>
      <c r="J19" s="28"/>
      <c r="K19" s="29"/>
      <c r="L19" s="28"/>
      <c r="M19" s="28"/>
      <c r="N19" s="28"/>
      <c r="O19" s="29"/>
      <c r="P19" s="28"/>
      <c r="Q19" s="28"/>
      <c r="R19" s="28"/>
    </row>
    <row r="20" spans="1:31" ht="16.5" thickBot="1">
      <c r="Q20" s="52" t="s">
        <v>50</v>
      </c>
      <c r="R20" s="53">
        <f>SUM(R3:R19)</f>
        <v>0.92400000000000038</v>
      </c>
    </row>
  </sheetData>
  <mergeCells count="10">
    <mergeCell ref="I2:J2"/>
    <mergeCell ref="K2:L2"/>
    <mergeCell ref="M2:N2"/>
    <mergeCell ref="O2:P2"/>
    <mergeCell ref="T1:V1"/>
    <mergeCell ref="W1:Y1"/>
    <mergeCell ref="Z1:AB1"/>
    <mergeCell ref="AC1:AE1"/>
    <mergeCell ref="A1:H1"/>
    <mergeCell ref="I1:P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Cronograma PINAR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Hedy Ortíz</dc:creator>
  <cp:lastModifiedBy>Rodolfo Emerson Medina Quiroga</cp:lastModifiedBy>
  <cp:lastPrinted>2016-12-02T14:09:30Z</cp:lastPrinted>
  <dcterms:created xsi:type="dcterms:W3CDTF">2016-05-26T20:04:23Z</dcterms:created>
  <dcterms:modified xsi:type="dcterms:W3CDTF">2024-04-23T20:23:11Z</dcterms:modified>
</cp:coreProperties>
</file>