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ci6.INCI\Documents\Informacion Institucional\INCI\PINAR\PINAR_2019\"/>
    </mc:Choice>
  </mc:AlternateContent>
  <bookViews>
    <workbookView xWindow="0" yWindow="0" windowWidth="24000" windowHeight="9735"/>
  </bookViews>
  <sheets>
    <sheet name="CRONOGRAMA SEGUIMIENTO PINAR" sheetId="17" r:id="rId1"/>
    <sheet name="CONTROL % de Avance" sheetId="18" r:id="rId2"/>
    <sheet name="ASPECTOS CRITICOS" sheetId="2" r:id="rId3"/>
    <sheet name="MAPA DE RUTA PINAR" sheetId="14" r:id="rId4"/>
  </sheets>
  <definedNames>
    <definedName name="COLORES" localSheetId="0">#REF!</definedName>
    <definedName name="COLORES">#REF!</definedName>
    <definedName name="_xlnm.Criteria" localSheetId="0">#REF!</definedName>
    <definedName name="_xlnm.Criteria">#REF!</definedName>
    <definedName name="_xlnm.Print_Titles" localSheetId="2">'ASPECTOS CRITICOS'!$1:$2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7" l="1"/>
  <c r="D2" i="18"/>
  <c r="D3" i="18"/>
  <c r="D8" i="18" l="1"/>
  <c r="D10" i="18" l="1"/>
</calcChain>
</file>

<file path=xl/sharedStrings.xml><?xml version="1.0" encoding="utf-8"?>
<sst xmlns="http://schemas.openxmlformats.org/spreadsheetml/2006/main" count="221" uniqueCount="168">
  <si>
    <t>HALLAZGO / SITUACION ACTUAL O PROBLEMÁTICA</t>
  </si>
  <si>
    <t>OBSERVACIONES</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</si>
  <si>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</si>
  <si>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</si>
  <si>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</si>
  <si>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</si>
  <si>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</si>
  <si>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</si>
  <si>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</si>
  <si>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</si>
  <si>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</si>
  <si>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</si>
  <si>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</si>
  <si>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</si>
  <si>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</si>
  <si>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</si>
  <si>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</si>
  <si>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</si>
  <si>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</si>
  <si>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</si>
  <si>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</si>
  <si>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</si>
  <si>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</si>
  <si>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</si>
  <si>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</si>
  <si>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</si>
  <si>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</si>
  <si>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</si>
  <si>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</si>
  <si>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</si>
  <si>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</si>
  <si>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</si>
  <si>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</si>
  <si>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</si>
  <si>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</si>
  <si>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</si>
  <si>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</si>
  <si>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</si>
  <si>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</si>
  <si>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</si>
  <si>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</si>
  <si>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</si>
  <si>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</si>
  <si>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</si>
  <si>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</si>
  <si>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</si>
  <si>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</si>
  <si>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</si>
  <si>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CORTO PLAZO</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</si>
  <si>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</si>
  <si>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</si>
  <si>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</si>
  <si>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</si>
  <si>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</si>
  <si>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</si>
  <si>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Realizar la actualización y elaboración de los documentos necesarios para mejorar del Proceso de Administración Documental del SIG.</t>
  </si>
  <si>
    <t>Establecer las Políticas y Lineamientos necesarios para el mejoramiento de la Gestion del Proceso de Administración Documental.</t>
  </si>
  <si>
    <t>Llevar a cabo las actividades y compromisos establecidos en el Plan de Mejoramiento Institucional relacionados con el Proceso de Administración Documental y dar cumplimento al mismo.</t>
  </si>
  <si>
    <t>Elaborar, actualizar y ejecutar los instrumentos archivísticos que se encuentran establecidos según el Decreto 1080 de 2015 – Articulo 2.8.2.5.8, FURAG, MIPG y Plan Anual de Adquisiciones en la  Vigencia 2019.</t>
  </si>
  <si>
    <t>Actualizar y Elaborar Documentos SIG</t>
  </si>
  <si>
    <t>Ejecutar Compromisos PUMI, Programados para la Vigencia</t>
  </si>
  <si>
    <t>Realizar Sensibilización y capacitación a funcionarios responsables de archivo</t>
  </si>
  <si>
    <t>FECHA INICIAL</t>
  </si>
  <si>
    <t>FECHA FINAL</t>
  </si>
  <si>
    <t>Febrero</t>
  </si>
  <si>
    <t>Diciembre</t>
  </si>
  <si>
    <t>Enero</t>
  </si>
  <si>
    <t>Dar cumplimiento al Plan Institucional de Capacitación – PIC, conforme a la programación establecida durante la Vigencia 2019. (ORFEO - Proceso Tecnicos)</t>
  </si>
  <si>
    <t xml:space="preserve">Elaboración y Aprobación SIC </t>
  </si>
  <si>
    <t>Realizar Sensibilización y capacitación a funcionarios responsables de archivo.</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</si>
  <si>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</si>
  <si>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</si>
  <si>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</si>
  <si>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</si>
  <si>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</si>
  <si>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</si>
  <si>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</si>
  <si>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</si>
  <si>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</si>
  <si>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</si>
  <si>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</si>
  <si>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</si>
  <si>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N/A</t>
  </si>
  <si>
    <t>Se actualizaron los formatos del Proceso de Administración Documental en cuenta a Logos, teniendo en cuenta que estos son de uso obligatorio para toda la entidad, estos formatos fueron ajustados teniendo en cuenta las directrices establecidas por la Oficina Asesora de Comunicaciones y la Presidencia de la Republica.</t>
  </si>
  <si>
    <t xml:space="preserve">Se actualizan los siguientes formatos:
Formato Acta
Formato Oficio
Formato Memorando
Formato Acuerdo
Formato Resolución
Formato Certificación
Formato FUID
Formato TRD
Formato Circular
Formato Préstamo de Documentos
Formato Registro y Control de Correspondencia
</t>
  </si>
  <si>
    <t xml:space="preserve">Junto con la Oficina Asesora de Planeación se da inicio a modificación de la Norma Fundamental, Formato Procedimiento y Formato Caracterización del Proceso. </t>
  </si>
  <si>
    <t>* Tanto los formatos como la Norma Fundamental fueron modificados a formato accesible teniendo en cuenta la capacitación realizada por el Funcionario Santiago Rodríguez.
* La Norma fundamental establece los lineamientos para la elaboración de formatos y documentos en la entidad.</t>
  </si>
  <si>
    <t>Se da inicio a la elaboración del Plan de preservación Digital en lo que concierne a la parte técnica relacionada con Gestión Documental</t>
  </si>
  <si>
    <t>Se debe elaborar el Plan en compañía del Proceso de Informática y Tecnología, teniendo en cuenta los temas de Softwares de Información, Seguridad de la Información y Documento Electrónico.</t>
  </si>
  <si>
    <t>Transferencias Documentales 2019</t>
  </si>
  <si>
    <t>Se realiza programación de Transferencias Documentales a través de memorando 20191130000914 del 08 de Abril de 2019.</t>
  </si>
  <si>
    <t>se realiza socialización del memorando a través de ORFEO y correo electrónico.</t>
  </si>
  <si>
    <t>Julio</t>
  </si>
  <si>
    <t>Se elaboró junto con la Oficina Asesora de Planeación el Plan de Preservación Digital</t>
  </si>
  <si>
    <t>Se elaboro, aprobó y Publico el Plan de Preservación Digital</t>
  </si>
  <si>
    <t>Se elaboró, actualizo y socializó la Norma Fundamental, el Procedimiento de Servicio al Ciudadano y los formatos de Peticiones, Quejas, Reclamos, Sugerencias y Denuncias y Planilla Control de Usuarios y Motivo de Visita, documentos que se encuentran ligados al Proceso de Administración Documental.</t>
  </si>
  <si>
    <t>Se elaboro, aprobó y Publico el Plan de Preservación Digital y se esta realizando el respectivo seguimiento.</t>
  </si>
  <si>
    <t>Se realiza seguimiento al Plan de Preservación Digital</t>
  </si>
  <si>
    <t>PORCENTAJE DE CUMPLIMIENTO</t>
  </si>
  <si>
    <t>Elaborar el Plan Preservación Digital y el Plan de Preservación Documental como parte del Sistema Integrado de Conservación.</t>
  </si>
  <si>
    <t>Elaboración y Aprobación del Plan de Preservación Digital y el Plan de Preservación Documental</t>
  </si>
  <si>
    <t>Realizar las Capacitaciones correspondientes al Proceso de Gestión Documental dentro del Plan Institucional de Capacitación (PIC).</t>
  </si>
  <si>
    <t>Actualizar y Elaborar los Documentos SIG del Proceso de Gestión Documental.</t>
  </si>
  <si>
    <t>Ejecutar los Compromisos establecidos en el PUMI, Programados para la Vigencia</t>
  </si>
  <si>
    <t>Llevar a cabo las actividades y compromisos establecidos en el Plan de Mejoramiento Institucional relacionados con el Proceso de Administración Documental.</t>
  </si>
  <si>
    <t>Realizar las Transferencias Documentales de la vigencia 2019 en un 80%.</t>
  </si>
  <si>
    <t>2019</t>
  </si>
  <si>
    <t>OBSERVACIONES4</t>
  </si>
  <si>
    <t>OBSERVACIONES5</t>
  </si>
  <si>
    <t>OBSERVACIONES6</t>
  </si>
  <si>
    <t>OBSERVACIONES7</t>
  </si>
  <si>
    <t>OBSERVACIONES8</t>
  </si>
  <si>
    <t>OBSERVACIONES9</t>
  </si>
  <si>
    <t>OBSERVACIONES10</t>
  </si>
  <si>
    <t>OBSERVACIONES11</t>
  </si>
  <si>
    <t>OBSERVACIONES12</t>
  </si>
  <si>
    <t>OBSERVACIONES ENERO</t>
  </si>
  <si>
    <t>OBSERVACIONES FEBRERO</t>
  </si>
  <si>
    <t>OBSERVACIONES MARZO</t>
  </si>
  <si>
    <t>Actividad</t>
  </si>
  <si>
    <t>Transferencias</t>
  </si>
  <si>
    <t>Meta</t>
  </si>
  <si>
    <t>Porcentaje ejecutado</t>
  </si>
  <si>
    <t>10 Areas</t>
  </si>
  <si>
    <t>Ejecutado</t>
  </si>
  <si>
    <t>Documentos SIG</t>
  </si>
  <si>
    <t>16 Formatos</t>
  </si>
  <si>
    <t>4 Instructivos</t>
  </si>
  <si>
    <t>1 Programa</t>
  </si>
  <si>
    <t>0 Instructivos</t>
  </si>
  <si>
    <t>Total</t>
  </si>
  <si>
    <t>6 Procedimientos</t>
  </si>
  <si>
    <t>Se cuentan 6 Procedimientos teniendo en cuenta los actuales que entan en el SIG y el Procedimiento de Prestamo de Documentos que debe ser creado</t>
  </si>
  <si>
    <t>Plan de Mejoramiento</t>
  </si>
  <si>
    <t xml:space="preserve">8 Actividades </t>
  </si>
  <si>
    <t>Capacitaciones</t>
  </si>
  <si>
    <t>SIC (Plan de Preservación Digital Y Plan de Preservación Documental</t>
  </si>
  <si>
    <t>Se ajusta Meta y Se realiza seguimiento al Plan de Preservación Digital</t>
  </si>
  <si>
    <t>Se ajusta Meta</t>
  </si>
  <si>
    <t>Se realiza proceso de preparación de los documentos para transferencia documental por parte de las secretarias</t>
  </si>
  <si>
    <t>Se ejecutaron Transferencias Documentales correspondientes a las siguientes Áreas:
- Dirección General (se realizo devolución de la Transferencia, debido a que presentaba inconsistencias).
- Oficina Asesora de Planeación (se realizó devolución de la Transferencia, debido a que presentaba inconsistencias).
- Subdirección Técnica (se realizó devolución de la Transferencia, debido a que presentaba inconsistencias)</t>
  </si>
  <si>
    <t>Al realizar control de calidad  se realizaron devoluciones de las Transferencias Documentales, debido a que presentaban inconsistencias en la aplicación de los procesos técnicos de archivo como cronológico, foliación e identificación.</t>
  </si>
  <si>
    <t>Se recibieron a conformidad una vez realizados los ajustes evidenciados por el Proceso de Gestión Documental las Transferencias Documentales correspondientes a las siguientes Áreas:
- Oficina Asesora de Planeación (se realizó devolución de la Transferencia, debido a que presentaba inconsistencias).
- Subdirección Técnica (se realizó devolución de la Transferencia, debido a que presentaba inconsistencias)</t>
  </si>
  <si>
    <t>Se ejecutaron Transferencias Documentales correspondientes a las siguientes Áreas:
- Gestión Humana y de la Información, se realiza control de calidad a la transferencia con el fin de identificar errores e inconsistencias.
- Oficina de Control Interno".
- La transferencia del Grupo Administrativo y Financiero se encuentra pendiente, debido a que se debe realizar ajustes y correcciones en la Transferencia Documental.</t>
  </si>
  <si>
    <t xml:space="preserve">Se ajusta Meta, Se realiza revisión de Transferencia Documental correspondiente a la siguiente Área:
- Oficina Asesora Jurídica
</t>
  </si>
  <si>
    <t xml:space="preserve">La transferencia Documental del Área de Gestión Humana y de la Información se encuentra en ajustes y correcciones.
</t>
  </si>
  <si>
    <t>Realizar la elaboración, actualización y eliminación si es necesario de los documentos del Sistema Integrado de Gestión del Proceso de Gestión Documental, según las necesidades del mismo, con el fin de establecer las políticas y lineamientos necesarios para el mejoramiento de la Gestión Documental Institucional.</t>
  </si>
  <si>
    <t>No se realizaron modificación o ajustes a documentos del Proceso de Administración Documental</t>
  </si>
  <si>
    <t>Se da inicio a la actualización y ajuste del procedimiento de PQRSD</t>
  </si>
  <si>
    <t>Se continua con el proceso de Actualización del procedimiento de PQRSD</t>
  </si>
  <si>
    <t xml:space="preserve">se actualizan los Procedimientos de  Servicio al Ciudadano, Gestión de PQRSD, Formato PQRSD, Procedimiento Correspondencia Externa Enviada, Procedimiento Correspondencia Externa Recibida y se elabora el Procedimiento Correspondencia Interna, estos se encuentran pendientes de revisión y aprobación.  </t>
  </si>
  <si>
    <t xml:space="preserve">Se ajusta Meta, Se ajustan de acuerdo a observaciones los Procedimientos de de Servicio al Ciudadano, Gestión de PQRSD, Formato PQRSD, Procedimientos Correspondencia Externa Enviada, Procedimiento Correspondencia Externa Recibida y se elabora el Procedimiento Correspondencia Interna, estos se encuentran pendientes de revisión y aprobación.  </t>
  </si>
  <si>
    <t>Se actualizo la Norma Fundamenta, se remite reporte a la Oficina de Control Interno, evidenciado la gestión de ORFEOS de la Subdirección Técnica</t>
  </si>
  <si>
    <t>Se Actualiza Norma fundamental, se realiza seguimiento a las Actas con el fin de verificar firmas, se evidencia que se gestiono Nota aclaratoria.</t>
  </si>
  <si>
    <t>Se genera reporte de ORFEO de los procesos Disciplinarios, se realiza inducción de archivo y gestión de documentos al proceso de Servicio al Ciudadano, se solicitan inventarios actualizados a todas las áreas de los archivos de gestión y se elaboran los Procedimientos de correspondencia.</t>
  </si>
  <si>
    <t>Abril</t>
  </si>
  <si>
    <t>Se realiza taller personalizado por areas, referente al uso resposable de ORFEO y la Gestión de PQRSD</t>
  </si>
  <si>
    <t>Se ejecutaron Tranferencias Documentales correspondientes a las siguientes Areas:
- Oficina Asesora Juridica, Se realiza control de calidad de 30 cajas para verificacion de procesos tecnicos y aplicacion de TRD.
- Oficina de Gestión Humana</t>
  </si>
  <si>
    <t>Se ejecutaron Tranferencias Documentales correspondientes a las siguientes Areas:
- Oficina Asesora Juridica, Se realiza control de calidad de 30 cajas para verificacion de procesos tecnicos y aplicacion de TRD.
- Oficina de Gestión Humana (Pendiente realizar ajustes y correcciones)</t>
  </si>
  <si>
    <t>Se recibe a satisfacción transferecnias documentales de:
- Oficina Asesora Juridica
- Gestión Humana y de la Información
Queda pendiente para la vigencia 2020, la tranferencia del Grupo Administrativo y Finaciero debido a inconvenientes.</t>
  </si>
  <si>
    <t xml:space="preserve">Se ajustan de acuerdo a observaciones los Procedimientos de de Servicio al Ciudadano, Gestión de PQRSD, Formato PQRSD, Procedimientos Correspondencia Externa Enviada, Procedimiento Correspodencia Externa Recibida y se elabora el Procedimiento Correspodencia Interna, estos se encuentran pendientes de revision y aprobación.  </t>
  </si>
  <si>
    <t>Se aprueban y publican los procedimientos de:
- Gestion de PQRSD.
-Procedimiento de correspondencia externa enviada.
Procedimiento de Correspodencia Interna.
Procedimiento de Correspondencia Externa Recibida</t>
  </si>
  <si>
    <t>Actividad Finalizada</t>
  </si>
  <si>
    <t>5 Procedimientos</t>
  </si>
  <si>
    <t>8 Actividades</t>
  </si>
  <si>
    <t>9 Areas</t>
  </si>
  <si>
    <t>37 Documentos</t>
  </si>
  <si>
    <t>31 Documentos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</si>
</sst>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19"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9"/>
      <color theme="0" tint="-0.34998626667073579"/>
      <name val="Arial"/>
      <family val="2"/>
    </font>
    <font>
      <sz val="8"/>
      <color theme="1"/>
      <name val="Arial"/>
      <family val="2"/>
    </font>
    <font>
      <sz val="9"/>
      <color rgb="FF000000"/>
      <name val="Arial"/>
      <family val="2"/>
    </font>
    <font>
      <sz val="9"/>
      <color theme="0" tint="-0.14999847407452621"/>
      <name val="Arial"/>
      <family val="2"/>
    </font>
    <font>
      <sz val="11"/>
      <color theme="1"/>
      <name val="Calibri"/>
      <family val="2"/>
      <scheme val="minor"/>
    </font>
    <font>
      <b/>
      <sz val="11"/>
      <color theme="1"/>
      <name val="Calibri"/>
      <family val="2"/>
      <scheme val="minor"/>
    </font>
    <font>
      <sz val="10"/>
      <name val="Arial"/>
      <family val="2"/>
    </font>
  </fonts>
  <fills count="17">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2">
    <xf numFmtId="0" fontId="0" fillId="0" borderId="0"/>
    <xf numFmtId="9" fontId="16" fillId="0" borderId="0" applyFont="0" applyFill="0" applyBorder="0" applyAlignment="0" applyProtection="0"/>
  </cellStyleXfs>
  <cellXfs count="123">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0" borderId="1" xfId="0" applyFont="1" applyFill="1" applyBorder="1" applyAlignment="1">
      <alignment horizontal="center"/>
    </xf>
    <xf numFmtId="0" fontId="12" fillId="0" borderId="1" xfId="0" applyFont="1" applyFill="1" applyBorder="1" applyAlignment="1">
      <alignment horizontal="center"/>
    </xf>
    <xf numFmtId="0" fontId="10" fillId="5" borderId="17" xfId="0" applyFont="1" applyFill="1" applyBorder="1" applyAlignment="1">
      <alignment horizontal="center"/>
    </xf>
    <xf numFmtId="0" fontId="10" fillId="5" borderId="16"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0" borderId="5" xfId="0" applyFont="1" applyFill="1" applyBorder="1" applyAlignment="1">
      <alignment horizontal="center"/>
    </xf>
    <xf numFmtId="0" fontId="11" fillId="5" borderId="21" xfId="0" applyFont="1" applyFill="1" applyBorder="1" applyAlignment="1">
      <alignment horizontal="center"/>
    </xf>
    <xf numFmtId="0" fontId="13" fillId="5" borderId="4" xfId="0" applyFont="1" applyFill="1" applyBorder="1" applyAlignment="1">
      <alignment horizontal="justify" vertical="center" wrapText="1"/>
    </xf>
    <xf numFmtId="0" fontId="13" fillId="5" borderId="19" xfId="0" applyFont="1" applyFill="1" applyBorder="1" applyAlignment="1">
      <alignment horizontal="justify" vertical="center" wrapText="1"/>
    </xf>
    <xf numFmtId="0" fontId="6" fillId="7" borderId="20" xfId="0" applyFont="1" applyFill="1" applyBorder="1" applyAlignment="1">
      <alignment horizontal="center" wrapText="1"/>
    </xf>
    <xf numFmtId="0" fontId="6" fillId="2" borderId="20" xfId="0" applyFont="1" applyFill="1" applyBorder="1" applyAlignment="1">
      <alignment horizontal="center" wrapText="1"/>
    </xf>
    <xf numFmtId="0" fontId="6" fillId="8" borderId="26" xfId="0" applyFont="1" applyFill="1" applyBorder="1" applyAlignment="1">
      <alignment horizontal="center" wrapText="1"/>
    </xf>
    <xf numFmtId="0" fontId="6" fillId="6" borderId="19" xfId="0" applyFont="1" applyFill="1" applyBorder="1" applyAlignment="1">
      <alignment horizontal="center" wrapText="1"/>
    </xf>
    <xf numFmtId="0" fontId="6" fillId="9"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4" xfId="0" applyFont="1" applyBorder="1" applyAlignment="1">
      <alignment horizontal="justify" vertical="center" wrapText="1"/>
    </xf>
    <xf numFmtId="0" fontId="13" fillId="13" borderId="1" xfId="0" applyFont="1" applyFill="1" applyBorder="1" applyAlignment="1">
      <alignment horizontal="center" vertical="center" wrapText="1"/>
    </xf>
    <xf numFmtId="9" fontId="13" fillId="13"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justify" vertical="center" wrapText="1"/>
    </xf>
    <xf numFmtId="0" fontId="10" fillId="4" borderId="1" xfId="0" applyFont="1" applyFill="1" applyBorder="1" applyAlignment="1">
      <alignment vertical="center" wrapText="1"/>
    </xf>
    <xf numFmtId="0" fontId="10" fillId="4" borderId="1" xfId="0" applyFont="1" applyFill="1" applyBorder="1"/>
    <xf numFmtId="0" fontId="10" fillId="14" borderId="1" xfId="0" applyFont="1" applyFill="1" applyBorder="1" applyAlignment="1">
      <alignment horizontal="justify" wrapText="1"/>
    </xf>
    <xf numFmtId="0" fontId="10" fillId="4" borderId="1" xfId="0" applyFont="1" applyFill="1" applyBorder="1" applyAlignment="1">
      <alignment horizontal="justify" vertical="center" wrapText="1"/>
    </xf>
    <xf numFmtId="0" fontId="10" fillId="14" borderId="1" xfId="0" applyFont="1" applyFill="1" applyBorder="1"/>
    <xf numFmtId="0" fontId="13" fillId="13"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0" fillId="4" borderId="1" xfId="0" applyFont="1" applyFill="1" applyBorder="1" applyAlignment="1">
      <alignment horizontal="justify" vertical="center"/>
    </xf>
    <xf numFmtId="0" fontId="10" fillId="4" borderId="1" xfId="0" applyFont="1" applyFill="1" applyBorder="1" applyAlignment="1">
      <alignment wrapText="1"/>
    </xf>
    <xf numFmtId="0" fontId="10" fillId="14" borderId="1" xfId="0" applyFont="1" applyFill="1" applyBorder="1" applyAlignment="1">
      <alignment horizontal="justify" vertical="center"/>
    </xf>
    <xf numFmtId="0" fontId="10" fillId="14" borderId="1" xfId="0" applyFont="1" applyFill="1" applyBorder="1" applyAlignment="1">
      <alignment vertical="center" wrapText="1"/>
    </xf>
    <xf numFmtId="0" fontId="15" fillId="4" borderId="1" xfId="0" applyFont="1" applyFill="1" applyBorder="1"/>
    <xf numFmtId="0" fontId="10" fillId="13" borderId="29" xfId="0" applyFont="1" applyFill="1" applyBorder="1" applyAlignment="1">
      <alignment horizontal="justify" vertical="center" wrapText="1"/>
    </xf>
    <xf numFmtId="0" fontId="14" fillId="13" borderId="29" xfId="0" applyFont="1" applyFill="1" applyBorder="1" applyAlignment="1">
      <alignment horizontal="justify" vertical="center" wrapText="1"/>
    </xf>
    <xf numFmtId="0" fontId="4" fillId="11" borderId="31"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xf>
    <xf numFmtId="0" fontId="14" fillId="13" borderId="33" xfId="0" applyFont="1" applyFill="1" applyBorder="1" applyAlignment="1">
      <alignment horizontal="justify" vertical="center" wrapText="1"/>
    </xf>
    <xf numFmtId="0" fontId="13" fillId="13" borderId="2" xfId="0" applyFont="1" applyFill="1" applyBorder="1" applyAlignment="1">
      <alignment horizontal="justify" vertical="center" wrapText="1"/>
    </xf>
    <xf numFmtId="9" fontId="13" fillId="13"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4" borderId="2" xfId="0" applyFont="1" applyFill="1" applyBorder="1" applyAlignment="1">
      <alignment horizontal="justify" vertical="center" wrapText="1"/>
    </xf>
    <xf numFmtId="0" fontId="10" fillId="14" borderId="2" xfId="0" applyFont="1" applyFill="1" applyBorder="1"/>
    <xf numFmtId="0" fontId="10" fillId="4" borderId="2" xfId="0" applyFont="1" applyFill="1" applyBorder="1"/>
    <xf numFmtId="0" fontId="10" fillId="4" borderId="2" xfId="0" applyFont="1" applyFill="1" applyBorder="1" applyAlignment="1">
      <alignment horizontal="justify" vertical="center"/>
    </xf>
    <xf numFmtId="0" fontId="10" fillId="14" borderId="2" xfId="0" applyFont="1" applyFill="1" applyBorder="1" applyAlignment="1">
      <alignment horizontal="justify" vertical="center"/>
    </xf>
    <xf numFmtId="0" fontId="10" fillId="14" borderId="2" xfId="0" applyFont="1" applyFill="1" applyBorder="1" applyAlignment="1">
      <alignment horizontal="justify" vertical="center" wrapText="1"/>
    </xf>
    <xf numFmtId="0" fontId="15" fillId="4" borderId="2" xfId="0" applyFont="1" applyFill="1" applyBorder="1"/>
    <xf numFmtId="0" fontId="4" fillId="15" borderId="3" xfId="0" applyFont="1" applyFill="1" applyBorder="1" applyAlignment="1">
      <alignment horizontal="center" vertical="center"/>
    </xf>
    <xf numFmtId="0" fontId="4" fillId="15" borderId="3" xfId="0" applyFont="1" applyFill="1" applyBorder="1" applyAlignment="1">
      <alignment horizontal="center" wrapText="1"/>
    </xf>
    <xf numFmtId="0" fontId="4" fillId="15" borderId="32" xfId="0" applyFont="1" applyFill="1" applyBorder="1" applyAlignment="1">
      <alignment horizontal="center" vertical="center"/>
    </xf>
    <xf numFmtId="0" fontId="18" fillId="0" borderId="0" xfId="0" applyFont="1" applyAlignment="1">
      <alignment horizontal="center"/>
    </xf>
    <xf numFmtId="0" fontId="4" fillId="15" borderId="3" xfId="0" applyFont="1" applyFill="1" applyBorder="1" applyAlignment="1">
      <alignment horizontal="center" vertical="center" wrapText="1"/>
    </xf>
    <xf numFmtId="9" fontId="13" fillId="13" borderId="1" xfId="1" applyFont="1" applyFill="1"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17" fillId="0" borderId="1" xfId="0" applyFont="1" applyBorder="1" applyAlignment="1">
      <alignment horizontal="center"/>
    </xf>
    <xf numFmtId="0" fontId="0" fillId="0" borderId="1" xfId="0" applyFont="1" applyBorder="1" applyAlignment="1">
      <alignment horizontal="center"/>
    </xf>
    <xf numFmtId="0" fontId="0" fillId="0" borderId="1" xfId="0" applyBorder="1"/>
    <xf numFmtId="9" fontId="16" fillId="0" borderId="1" xfId="1" applyFont="1" applyBorder="1" applyAlignment="1">
      <alignment horizontal="center"/>
    </xf>
    <xf numFmtId="0" fontId="0" fillId="0" borderId="1" xfId="0" applyFill="1" applyBorder="1" applyAlignment="1">
      <alignment horizontal="center"/>
    </xf>
    <xf numFmtId="9" fontId="0" fillId="0" borderId="1" xfId="1" applyFont="1" applyBorder="1" applyAlignment="1">
      <alignment horizontal="center"/>
    </xf>
    <xf numFmtId="0" fontId="0" fillId="0" borderId="1" xfId="0" applyFill="1" applyBorder="1" applyAlignment="1">
      <alignment horizontal="center" wrapText="1"/>
    </xf>
    <xf numFmtId="9" fontId="0" fillId="0" borderId="1" xfId="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16" borderId="1" xfId="0" applyFill="1" applyBorder="1" applyAlignment="1">
      <alignment horizontal="center"/>
    </xf>
    <xf numFmtId="9" fontId="0" fillId="0" borderId="0" xfId="1" applyFont="1"/>
    <xf numFmtId="0" fontId="10" fillId="4" borderId="30" xfId="0" applyFont="1" applyFill="1" applyBorder="1"/>
    <xf numFmtId="0" fontId="10" fillId="4" borderId="34" xfId="0" applyFont="1" applyFill="1" applyBorder="1"/>
    <xf numFmtId="0" fontId="0" fillId="0" borderId="1" xfId="0" applyBorder="1" applyAlignment="1">
      <alignment horizontal="center" vertical="center"/>
    </xf>
    <xf numFmtId="0" fontId="0" fillId="0" borderId="2" xfId="0" applyBorder="1" applyAlignment="1">
      <alignment horizontal="center" vertical="center"/>
    </xf>
    <xf numFmtId="9" fontId="0" fillId="0" borderId="2" xfId="1" applyFont="1" applyBorder="1" applyAlignment="1">
      <alignment horizontal="center" vertical="center"/>
    </xf>
    <xf numFmtId="9" fontId="0" fillId="0" borderId="35" xfId="1" applyFont="1" applyBorder="1" applyAlignment="1">
      <alignment horizontal="center" vertical="center"/>
    </xf>
    <xf numFmtId="9" fontId="0" fillId="0" borderId="3" xfId="1" applyFont="1" applyBorder="1" applyAlignment="1">
      <alignment horizontal="center" vertical="center"/>
    </xf>
    <xf numFmtId="0" fontId="0" fillId="0" borderId="2" xfId="0" applyBorder="1" applyAlignment="1">
      <alignment horizontal="justify" vertical="center"/>
    </xf>
    <xf numFmtId="0" fontId="0" fillId="0" borderId="35" xfId="0" applyBorder="1" applyAlignment="1">
      <alignment horizontal="justify" vertical="center"/>
    </xf>
    <xf numFmtId="0" fontId="0" fillId="0" borderId="3" xfId="0" applyBorder="1" applyAlignment="1">
      <alignment horizontal="justify" vertic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10" borderId="8" xfId="0" applyFont="1" applyFill="1" applyBorder="1" applyAlignment="1">
      <alignment horizontal="center" vertical="center"/>
    </xf>
    <xf numFmtId="0" fontId="8" fillId="10" borderId="9" xfId="0" applyFont="1" applyFill="1" applyBorder="1" applyAlignment="1">
      <alignment horizontal="center" vertical="center"/>
    </xf>
    <xf numFmtId="0" fontId="8" fillId="10" borderId="10" xfId="0" applyFont="1" applyFill="1" applyBorder="1" applyAlignment="1">
      <alignment horizontal="center" vertical="center"/>
    </xf>
    <xf numFmtId="0" fontId="4" fillId="11" borderId="16" xfId="0" applyFont="1" applyFill="1" applyBorder="1" applyAlignment="1" applyProtection="1">
      <alignment horizontal="center" vertical="center" wrapText="1"/>
    </xf>
    <xf numFmtId="0" fontId="4" fillId="11" borderId="19" xfId="0" applyFont="1" applyFill="1" applyBorder="1" applyAlignment="1" applyProtection="1">
      <alignment horizontal="center" vertical="center" wrapText="1"/>
    </xf>
    <xf numFmtId="0" fontId="6" fillId="13" borderId="17" xfId="0" applyFont="1" applyFill="1" applyBorder="1" applyAlignment="1">
      <alignment horizontal="center"/>
    </xf>
    <xf numFmtId="0" fontId="6" fillId="13" borderId="25" xfId="0" applyFont="1" applyFill="1" applyBorder="1" applyAlignment="1">
      <alignment horizontal="center"/>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2" borderId="27" xfId="0" applyFont="1" applyFill="1" applyBorder="1" applyAlignment="1">
      <alignment horizontal="center" vertical="center" wrapText="1"/>
    </xf>
    <xf numFmtId="0" fontId="9" fillId="12" borderId="28" xfId="0" applyFont="1" applyFill="1" applyBorder="1" applyAlignment="1">
      <alignment horizontal="center" vertical="center" wrapText="1"/>
    </xf>
  </cellXfs>
  <cellStyles count="2">
    <cellStyle name="Normal" xfId="0" builtinId="0"/>
    <cellStyle name="Porcentaje" xfId="1" builtinId="5"/>
  </cellStyles>
  <dxfs count="27">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0" tint="-0.1499984740745262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a2" displayName="Tabla2" ref="A1:AC6" totalsRowShown="0" headerRowDxfId="26" headerRowBorderDxfId="25" tableBorderDxfId="24" totalsRowBorderDxfId="23">
  <autoFilter ref="A1:AC6"/>
  <tableColumns count="29">
    <tableColumn id="1" name="META" dataDxfId="22"/>
    <tableColumn id="2" name="2019" dataDxfId="21"/>
    <tableColumn id="3" name="PORCENTAJE DE CUMPLIMIENTO" dataDxfId="20"/>
    <tableColumn id="4" name="FECHA INICIAL" dataDxfId="19"/>
    <tableColumn id="5" name="FECHA FINAL" dataDxfId="18"/>
    <tableColumn id="6" name="SEGUIMIENTO_x000a_ENERO" dataDxfId="17"/>
    <tableColumn id="7" name="OBSERVACIONES ENERO" dataDxfId="16"/>
    <tableColumn id="8" name="SEGUIMIENTO_x000a_FEBRERO" dataDxfId="15"/>
    <tableColumn id="9" name="OBSERVACIONES FEBRERO" dataDxfId="14"/>
    <tableColumn id="10" name="SEGUIMIENTO_x000a_MARZO" dataDxfId="13"/>
    <tableColumn id="11" name="OBSERVACIONES MARZO" dataDxfId="12"/>
    <tableColumn id="12" name="SEGUIMIENTO_x000a_ABRIL"/>
    <tableColumn id="13" name="OBSERVACIONES4"/>
    <tableColumn id="14" name="SEGUIMIENTO_x000a_MAYO"/>
    <tableColumn id="15" name="OBSERVACIONES5"/>
    <tableColumn id="16" name="SEGUIMIENTO_x000a_JUNIO"/>
    <tableColumn id="17" name="OBSERVACIONES6" dataDxfId="11"/>
    <tableColumn id="18" name="SEGUIMIENTO_x000a_JULIO"/>
    <tableColumn id="19" name="OBSERVACIONES7" dataDxfId="10"/>
    <tableColumn id="20" name="SEGUIMIENTO_x000a_AGOSTO" dataDxfId="9"/>
    <tableColumn id="21" name="OBSERVACIONES8" dataDxfId="8"/>
    <tableColumn id="22" name="SEGUIMIENTO_x000a_SEPTIEMBRE" dataDxfId="7"/>
    <tableColumn id="23" name="OBSERVACIONES9" dataDxfId="6"/>
    <tableColumn id="24" name="SEGUIMIENTO_x000a_OCTUBRE" dataDxfId="5"/>
    <tableColumn id="25" name="OBSERVACIONES10" dataDxfId="4"/>
    <tableColumn id="26" name="SEGUIMIENTO_x000a_NOVIEMBRE" dataDxfId="3"/>
    <tableColumn id="27" name="OBSERVACIONES11" dataDxfId="2"/>
    <tableColumn id="28" name="SEGUIMIENTO_x000a_DICIEMBRE" dataDxfId="1"/>
    <tableColumn id="29" name="OBSERVACIONES1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6"/>
  <sheetViews>
    <sheetView tabSelected="1" zoomScaleNormal="100" workbookViewId="0">
      <pane xSplit="1" topLeftCell="B1" activePane="topRight" state="frozen"/>
      <selection pane="topRight" activeCell="C6" sqref="C6"/>
    </sheetView>
  </sheetViews>
  <sheetFormatPr baseColWidth="10" defaultColWidth="19.7109375" defaultRowHeight="12" x14ac:dyDescent="0.2"/>
  <cols>
    <col min="1" max="1" width="38" style="18" customWidth="1"/>
    <col min="2" max="2" width="19.42578125" style="19" customWidth="1"/>
    <col min="3" max="3" width="33.28515625" style="19" customWidth="1"/>
    <col min="4" max="5" width="16.5703125" style="19" customWidth="1"/>
    <col min="6" max="8" width="19.7109375" style="18" customWidth="1"/>
    <col min="9" max="9" width="20.140625" style="18" customWidth="1"/>
    <col min="10" max="10" width="19.7109375" style="18"/>
    <col min="11" max="11" width="20.140625" style="18" customWidth="1"/>
    <col min="12" max="12" width="19.7109375" style="18"/>
    <col min="13" max="13" width="20.140625" style="18" customWidth="1"/>
    <col min="14" max="14" width="19.7109375" style="18"/>
    <col min="15" max="15" width="20.140625" style="18" customWidth="1"/>
    <col min="16" max="16" width="19.7109375" style="18"/>
    <col min="17" max="17" width="20.140625" style="18" customWidth="1"/>
    <col min="18" max="18" width="19.7109375" style="18"/>
    <col min="19" max="19" width="20.140625" style="18" customWidth="1"/>
    <col min="20" max="20" width="19.7109375" style="18"/>
    <col min="21" max="21" width="20.140625" style="18" customWidth="1"/>
    <col min="22" max="22" width="19.7109375" style="18"/>
    <col min="23" max="23" width="20.140625" style="18" customWidth="1"/>
    <col min="24" max="24" width="19.7109375" style="18"/>
    <col min="25" max="25" width="21.140625" style="18" customWidth="1"/>
    <col min="26" max="26" width="19.7109375" style="18"/>
    <col min="27" max="27" width="21.140625" style="18" customWidth="1"/>
    <col min="28" max="28" width="19.7109375" style="18"/>
    <col min="29" max="29" width="21.140625" style="18" customWidth="1"/>
    <col min="30" max="16384" width="19.7109375" style="18"/>
  </cols>
  <sheetData>
    <row r="1" spans="1:29" s="78" customFormat="1" ht="25.5" x14ac:dyDescent="0.2">
      <c r="A1" s="62" t="s">
        <v>47</v>
      </c>
      <c r="B1" s="63" t="s">
        <v>106</v>
      </c>
      <c r="C1" s="63" t="s">
        <v>98</v>
      </c>
      <c r="D1" s="75" t="s">
        <v>62</v>
      </c>
      <c r="E1" s="75" t="s">
        <v>63</v>
      </c>
      <c r="F1" s="76" t="s">
        <v>70</v>
      </c>
      <c r="G1" s="79" t="s">
        <v>116</v>
      </c>
      <c r="H1" s="76" t="s">
        <v>71</v>
      </c>
      <c r="I1" s="79" t="s">
        <v>117</v>
      </c>
      <c r="J1" s="76" t="s">
        <v>72</v>
      </c>
      <c r="K1" s="79" t="s">
        <v>118</v>
      </c>
      <c r="L1" s="76" t="s">
        <v>73</v>
      </c>
      <c r="M1" s="75" t="s">
        <v>107</v>
      </c>
      <c r="N1" s="76" t="s">
        <v>74</v>
      </c>
      <c r="O1" s="75" t="s">
        <v>108</v>
      </c>
      <c r="P1" s="76" t="s">
        <v>75</v>
      </c>
      <c r="Q1" s="75" t="s">
        <v>109</v>
      </c>
      <c r="R1" s="76" t="s">
        <v>76</v>
      </c>
      <c r="S1" s="75" t="s">
        <v>110</v>
      </c>
      <c r="T1" s="76" t="s">
        <v>77</v>
      </c>
      <c r="U1" s="75" t="s">
        <v>111</v>
      </c>
      <c r="V1" s="76" t="s">
        <v>78</v>
      </c>
      <c r="W1" s="75" t="s">
        <v>112</v>
      </c>
      <c r="X1" s="76" t="s">
        <v>79</v>
      </c>
      <c r="Y1" s="75" t="s">
        <v>113</v>
      </c>
      <c r="Z1" s="76" t="s">
        <v>80</v>
      </c>
      <c r="AA1" s="75" t="s">
        <v>114</v>
      </c>
      <c r="AB1" s="76" t="s">
        <v>81</v>
      </c>
      <c r="AC1" s="77" t="s">
        <v>115</v>
      </c>
    </row>
    <row r="2" spans="1:29" ht="312" x14ac:dyDescent="0.2">
      <c r="A2" s="60" t="s">
        <v>105</v>
      </c>
      <c r="B2" s="42" t="s">
        <v>89</v>
      </c>
      <c r="C2" s="43">
        <v>0.9</v>
      </c>
      <c r="D2" s="44" t="s">
        <v>155</v>
      </c>
      <c r="E2" s="44" t="s">
        <v>65</v>
      </c>
      <c r="F2" s="45" t="s">
        <v>82</v>
      </c>
      <c r="G2" s="45" t="s">
        <v>82</v>
      </c>
      <c r="H2" s="46" t="s">
        <v>82</v>
      </c>
      <c r="I2" s="46" t="s">
        <v>82</v>
      </c>
      <c r="J2" s="45" t="s">
        <v>82</v>
      </c>
      <c r="K2" s="45" t="s">
        <v>82</v>
      </c>
      <c r="L2" s="47" t="s">
        <v>90</v>
      </c>
      <c r="M2" s="47" t="s">
        <v>91</v>
      </c>
      <c r="N2" s="48" t="s">
        <v>139</v>
      </c>
      <c r="O2" s="49"/>
      <c r="P2" s="50" t="s">
        <v>140</v>
      </c>
      <c r="Q2" s="47" t="s">
        <v>141</v>
      </c>
      <c r="R2" s="50" t="s">
        <v>142</v>
      </c>
      <c r="S2" s="49"/>
      <c r="T2" s="47" t="s">
        <v>143</v>
      </c>
      <c r="U2" s="49"/>
      <c r="V2" s="47" t="s">
        <v>144</v>
      </c>
      <c r="W2" s="51" t="s">
        <v>145</v>
      </c>
      <c r="X2" s="47" t="s">
        <v>157</v>
      </c>
      <c r="Y2" s="52"/>
      <c r="Z2" s="51" t="s">
        <v>158</v>
      </c>
      <c r="AA2" s="49"/>
      <c r="AB2" s="47" t="s">
        <v>159</v>
      </c>
      <c r="AC2" s="95"/>
    </row>
    <row r="3" spans="1:29" ht="240" x14ac:dyDescent="0.2">
      <c r="A3" s="60" t="s">
        <v>146</v>
      </c>
      <c r="B3" s="53" t="s">
        <v>102</v>
      </c>
      <c r="C3" s="43">
        <v>0.84</v>
      </c>
      <c r="D3" s="54" t="s">
        <v>64</v>
      </c>
      <c r="E3" s="54" t="s">
        <v>65</v>
      </c>
      <c r="F3" s="55" t="s">
        <v>83</v>
      </c>
      <c r="G3" s="56" t="s">
        <v>84</v>
      </c>
      <c r="H3" s="52"/>
      <c r="I3" s="52"/>
      <c r="J3" s="55" t="s">
        <v>85</v>
      </c>
      <c r="K3" s="56" t="s">
        <v>86</v>
      </c>
      <c r="L3" s="57" t="s">
        <v>147</v>
      </c>
      <c r="M3" s="52"/>
      <c r="N3" s="48" t="s">
        <v>148</v>
      </c>
      <c r="O3" s="48"/>
      <c r="P3" s="58" t="s">
        <v>149</v>
      </c>
      <c r="Q3" s="52"/>
      <c r="R3" s="47" t="s">
        <v>95</v>
      </c>
      <c r="S3" s="49"/>
      <c r="T3" s="47" t="s">
        <v>150</v>
      </c>
      <c r="U3" s="49"/>
      <c r="V3" s="47" t="s">
        <v>151</v>
      </c>
      <c r="W3" s="59"/>
      <c r="X3" s="57" t="s">
        <v>160</v>
      </c>
      <c r="Y3" s="55"/>
      <c r="Z3" s="51" t="s">
        <v>161</v>
      </c>
      <c r="AA3" s="55"/>
      <c r="AB3" s="57" t="s">
        <v>162</v>
      </c>
      <c r="AC3" s="95"/>
    </row>
    <row r="4" spans="1:29" ht="192" x14ac:dyDescent="0.2">
      <c r="A4" s="60" t="s">
        <v>104</v>
      </c>
      <c r="B4" s="53" t="s">
        <v>103</v>
      </c>
      <c r="C4" s="80">
        <f>8/8</f>
        <v>1</v>
      </c>
      <c r="D4" s="54" t="s">
        <v>92</v>
      </c>
      <c r="E4" s="54" t="s">
        <v>65</v>
      </c>
      <c r="F4" s="45" t="s">
        <v>82</v>
      </c>
      <c r="G4" s="45" t="s">
        <v>82</v>
      </c>
      <c r="H4" s="46" t="s">
        <v>82</v>
      </c>
      <c r="I4" s="46" t="s">
        <v>82</v>
      </c>
      <c r="J4" s="45" t="s">
        <v>82</v>
      </c>
      <c r="K4" s="45" t="s">
        <v>82</v>
      </c>
      <c r="L4" s="46" t="s">
        <v>82</v>
      </c>
      <c r="M4" s="46" t="s">
        <v>82</v>
      </c>
      <c r="N4" s="46" t="s">
        <v>82</v>
      </c>
      <c r="O4" s="46" t="s">
        <v>82</v>
      </c>
      <c r="P4" s="46" t="s">
        <v>82</v>
      </c>
      <c r="Q4" s="52"/>
      <c r="R4" s="47" t="s">
        <v>152</v>
      </c>
      <c r="S4" s="49"/>
      <c r="T4" s="47" t="s">
        <v>153</v>
      </c>
      <c r="U4" s="49"/>
      <c r="V4" s="47" t="s">
        <v>154</v>
      </c>
      <c r="W4" s="59"/>
      <c r="X4" s="52"/>
      <c r="Y4" s="49"/>
      <c r="Z4" s="49"/>
      <c r="AA4" s="49"/>
      <c r="AB4" s="52"/>
      <c r="AC4" s="95"/>
    </row>
    <row r="5" spans="1:29" ht="61.5" customHeight="1" x14ac:dyDescent="0.2">
      <c r="A5" s="61" t="s">
        <v>101</v>
      </c>
      <c r="B5" s="53" t="s">
        <v>69</v>
      </c>
      <c r="C5" s="43">
        <v>0</v>
      </c>
      <c r="D5" s="54" t="s">
        <v>65</v>
      </c>
      <c r="E5" s="54" t="s">
        <v>65</v>
      </c>
      <c r="F5" s="45" t="s">
        <v>82</v>
      </c>
      <c r="G5" s="45" t="s">
        <v>82</v>
      </c>
      <c r="H5" s="46" t="s">
        <v>82</v>
      </c>
      <c r="I5" s="46" t="s">
        <v>82</v>
      </c>
      <c r="J5" s="45" t="s">
        <v>82</v>
      </c>
      <c r="K5" s="45" t="s">
        <v>82</v>
      </c>
      <c r="L5" s="46" t="s">
        <v>82</v>
      </c>
      <c r="M5" s="46" t="s">
        <v>82</v>
      </c>
      <c r="N5" s="46" t="s">
        <v>82</v>
      </c>
      <c r="O5" s="46" t="s">
        <v>82</v>
      </c>
      <c r="P5" s="46" t="s">
        <v>82</v>
      </c>
      <c r="Q5" s="52"/>
      <c r="R5" s="46" t="s">
        <v>82</v>
      </c>
      <c r="S5" s="49"/>
      <c r="T5" s="46" t="s">
        <v>82</v>
      </c>
      <c r="U5" s="49"/>
      <c r="V5" s="46" t="s">
        <v>138</v>
      </c>
      <c r="W5" s="59"/>
      <c r="X5" s="46" t="s">
        <v>82</v>
      </c>
      <c r="Y5" s="49"/>
      <c r="Z5" s="45" t="s">
        <v>82</v>
      </c>
      <c r="AA5" s="49"/>
      <c r="AB5" s="50" t="s">
        <v>156</v>
      </c>
      <c r="AC5" s="95"/>
    </row>
    <row r="6" spans="1:29" ht="121.5" customHeight="1" x14ac:dyDescent="0.2">
      <c r="A6" s="64" t="s">
        <v>99</v>
      </c>
      <c r="B6" s="65" t="s">
        <v>100</v>
      </c>
      <c r="C6" s="66">
        <v>0.5</v>
      </c>
      <c r="D6" s="67" t="s">
        <v>66</v>
      </c>
      <c r="E6" s="67" t="s">
        <v>65</v>
      </c>
      <c r="F6" s="68" t="s">
        <v>87</v>
      </c>
      <c r="G6" s="68" t="s">
        <v>88</v>
      </c>
      <c r="H6" s="69"/>
      <c r="I6" s="69"/>
      <c r="J6" s="70"/>
      <c r="K6" s="70"/>
      <c r="L6" s="69"/>
      <c r="M6" s="69"/>
      <c r="N6" s="71" t="s">
        <v>93</v>
      </c>
      <c r="O6" s="71"/>
      <c r="P6" s="72" t="s">
        <v>94</v>
      </c>
      <c r="Q6" s="69"/>
      <c r="R6" s="72" t="s">
        <v>96</v>
      </c>
      <c r="S6" s="70"/>
      <c r="T6" s="73" t="s">
        <v>97</v>
      </c>
      <c r="U6" s="70"/>
      <c r="V6" s="73" t="s">
        <v>137</v>
      </c>
      <c r="W6" s="74"/>
      <c r="X6" s="73" t="s">
        <v>137</v>
      </c>
      <c r="Y6" s="70"/>
      <c r="Z6" s="68" t="s">
        <v>137</v>
      </c>
      <c r="AA6" s="70"/>
      <c r="AB6" s="68" t="s">
        <v>137</v>
      </c>
      <c r="AC6" s="96"/>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0" sqref="D10"/>
    </sheetView>
  </sheetViews>
  <sheetFormatPr baseColWidth="10" defaultRowHeight="15" x14ac:dyDescent="0.25"/>
  <cols>
    <col min="1" max="1" width="24.85546875" customWidth="1"/>
    <col min="2" max="2" width="31.85546875" customWidth="1"/>
    <col min="3" max="3" width="38.140625" customWidth="1"/>
    <col min="4" max="4" width="35" customWidth="1"/>
    <col min="5" max="5" width="40.28515625" customWidth="1"/>
  </cols>
  <sheetData>
    <row r="1" spans="1:5" x14ac:dyDescent="0.25">
      <c r="A1" s="83" t="s">
        <v>119</v>
      </c>
      <c r="B1" s="83" t="s">
        <v>121</v>
      </c>
      <c r="C1" s="83" t="s">
        <v>124</v>
      </c>
      <c r="D1" s="83" t="s">
        <v>122</v>
      </c>
      <c r="E1" s="83" t="s">
        <v>1</v>
      </c>
    </row>
    <row r="2" spans="1:5" x14ac:dyDescent="0.25">
      <c r="A2" s="84" t="s">
        <v>120</v>
      </c>
      <c r="B2" s="84" t="s">
        <v>123</v>
      </c>
      <c r="C2" s="81" t="s">
        <v>165</v>
      </c>
      <c r="D2" s="86">
        <f>9/10</f>
        <v>0.9</v>
      </c>
      <c r="E2" s="85"/>
    </row>
    <row r="3" spans="1:5" x14ac:dyDescent="0.25">
      <c r="A3" s="97" t="s">
        <v>125</v>
      </c>
      <c r="B3" s="92" t="s">
        <v>126</v>
      </c>
      <c r="C3" s="81" t="s">
        <v>126</v>
      </c>
      <c r="D3" s="99">
        <f>31/37</f>
        <v>0.83783783783783783</v>
      </c>
      <c r="E3" s="102" t="s">
        <v>132</v>
      </c>
    </row>
    <row r="4" spans="1:5" x14ac:dyDescent="0.25">
      <c r="A4" s="97"/>
      <c r="B4" s="81" t="s">
        <v>127</v>
      </c>
      <c r="C4" s="81" t="s">
        <v>129</v>
      </c>
      <c r="D4" s="100"/>
      <c r="E4" s="103"/>
    </row>
    <row r="5" spans="1:5" x14ac:dyDescent="0.25">
      <c r="A5" s="97"/>
      <c r="B5" s="81" t="s">
        <v>131</v>
      </c>
      <c r="C5" s="81" t="s">
        <v>163</v>
      </c>
      <c r="D5" s="100"/>
      <c r="E5" s="103"/>
    </row>
    <row r="6" spans="1:5" x14ac:dyDescent="0.25">
      <c r="A6" s="98"/>
      <c r="B6" s="81" t="s">
        <v>128</v>
      </c>
      <c r="C6" s="81" t="s">
        <v>128</v>
      </c>
      <c r="D6" s="100"/>
      <c r="E6" s="103"/>
    </row>
    <row r="7" spans="1:5" x14ac:dyDescent="0.25">
      <c r="A7" s="82" t="s">
        <v>130</v>
      </c>
      <c r="B7" s="93" t="s">
        <v>166</v>
      </c>
      <c r="C7" s="81" t="s">
        <v>167</v>
      </c>
      <c r="D7" s="101"/>
      <c r="E7" s="104"/>
    </row>
    <row r="8" spans="1:5" x14ac:dyDescent="0.25">
      <c r="A8" s="81" t="s">
        <v>133</v>
      </c>
      <c r="B8" s="87" t="s">
        <v>134</v>
      </c>
      <c r="C8" s="87" t="s">
        <v>164</v>
      </c>
      <c r="D8" s="88">
        <f>8/8</f>
        <v>1</v>
      </c>
      <c r="E8" s="85"/>
    </row>
    <row r="9" spans="1:5" x14ac:dyDescent="0.25">
      <c r="A9" s="87" t="s">
        <v>135</v>
      </c>
      <c r="B9" s="81">
        <v>0</v>
      </c>
      <c r="C9" s="81">
        <v>0</v>
      </c>
      <c r="D9" s="88">
        <v>0</v>
      </c>
      <c r="E9" s="81"/>
    </row>
    <row r="10" spans="1:5" ht="45" x14ac:dyDescent="0.25">
      <c r="A10" s="89" t="s">
        <v>136</v>
      </c>
      <c r="B10" s="91">
        <v>2</v>
      </c>
      <c r="C10" s="91">
        <v>1</v>
      </c>
      <c r="D10" s="90">
        <f>1/2</f>
        <v>0.5</v>
      </c>
      <c r="E10" s="85"/>
    </row>
    <row r="13" spans="1:5" x14ac:dyDescent="0.25">
      <c r="C13" s="94"/>
    </row>
  </sheetData>
  <mergeCells count="3">
    <mergeCell ref="A3:A6"/>
    <mergeCell ref="D3:D7"/>
    <mergeCell ref="E3: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20"/>
  <sheetViews>
    <sheetView zoomScale="80" zoomScaleNormal="80" workbookViewId="0">
      <pane ySplit="2" topLeftCell="A3" activePane="bottomLeft" state="frozen"/>
      <selection pane="bottomLeft" activeCell="B3" sqref="B3:B4"/>
    </sheetView>
  </sheetViews>
  <sheetFormatPr baseColWidth="10" defaultRowHeight="15" x14ac:dyDescent="0.2"/>
  <cols>
    <col min="1" max="1" width="7.28515625" style="3" customWidth="1"/>
    <col min="2" max="2" width="86.140625" style="4" customWidth="1"/>
    <col min="3" max="3" width="37.85546875" style="4" customWidth="1"/>
    <col min="4" max="4" width="36.28515625" style="13" customWidth="1"/>
    <col min="5" max="16384" width="11.42578125" style="4"/>
  </cols>
  <sheetData>
    <row r="1" spans="1:4" ht="18.75" thickBot="1" x14ac:dyDescent="0.3">
      <c r="A1" s="105" t="s">
        <v>5</v>
      </c>
      <c r="B1" s="106"/>
      <c r="C1" s="106"/>
      <c r="D1" s="107"/>
    </row>
    <row r="2" spans="1:4" ht="18.75" thickBot="1" x14ac:dyDescent="0.25">
      <c r="A2" s="5" t="s">
        <v>6</v>
      </c>
      <c r="B2" s="6" t="s">
        <v>0</v>
      </c>
      <c r="C2" s="6" t="s">
        <v>3</v>
      </c>
      <c r="D2" s="7" t="s">
        <v>4</v>
      </c>
    </row>
    <row r="3" spans="1:4" ht="112.5" customHeight="1" x14ac:dyDescent="0.2">
      <c r="A3" s="110">
        <v>1</v>
      </c>
      <c r="B3" s="108" t="s">
        <v>23</v>
      </c>
      <c r="C3" s="8" t="s">
        <v>8</v>
      </c>
      <c r="D3" s="9" t="s">
        <v>9</v>
      </c>
    </row>
    <row r="4" spans="1:4" ht="160.5" customHeight="1" x14ac:dyDescent="0.2">
      <c r="A4" s="111"/>
      <c r="B4" s="109"/>
      <c r="C4" s="10" t="s">
        <v>52</v>
      </c>
      <c r="D4" s="11" t="s">
        <v>53</v>
      </c>
    </row>
    <row r="5" spans="1:4" ht="88.5" customHeight="1" x14ac:dyDescent="0.2">
      <c r="A5" s="12">
        <v>2</v>
      </c>
      <c r="B5" s="14" t="s">
        <v>15</v>
      </c>
      <c r="C5" s="10" t="s">
        <v>10</v>
      </c>
      <c r="D5" s="11" t="s">
        <v>16</v>
      </c>
    </row>
    <row r="6" spans="1:4" ht="102.75" customHeight="1" x14ac:dyDescent="0.2">
      <c r="A6" s="12">
        <v>3</v>
      </c>
      <c r="B6" s="1" t="s">
        <v>18</v>
      </c>
      <c r="C6" s="10" t="s">
        <v>32</v>
      </c>
      <c r="D6" s="11" t="s">
        <v>33</v>
      </c>
    </row>
    <row r="7" spans="1:4" ht="340.5" customHeight="1" x14ac:dyDescent="0.2">
      <c r="A7" s="12">
        <v>4</v>
      </c>
      <c r="B7" s="1" t="s">
        <v>19</v>
      </c>
      <c r="C7" s="10" t="s">
        <v>26</v>
      </c>
      <c r="D7" s="11" t="s">
        <v>34</v>
      </c>
    </row>
    <row r="8" spans="1:4" ht="213" customHeight="1" x14ac:dyDescent="0.2">
      <c r="A8" s="12">
        <v>5</v>
      </c>
      <c r="B8" s="2" t="s">
        <v>24</v>
      </c>
      <c r="C8" s="10" t="s">
        <v>11</v>
      </c>
      <c r="D8" s="11" t="s">
        <v>12</v>
      </c>
    </row>
    <row r="9" spans="1:4" ht="90" customHeight="1" x14ac:dyDescent="0.2">
      <c r="A9" s="12">
        <v>6</v>
      </c>
      <c r="B9" s="1" t="s">
        <v>2</v>
      </c>
      <c r="C9" s="10" t="s">
        <v>13</v>
      </c>
      <c r="D9" s="11" t="s">
        <v>51</v>
      </c>
    </row>
    <row r="10" spans="1:4" ht="67.5" customHeight="1" x14ac:dyDescent="0.2">
      <c r="A10" s="12">
        <v>7</v>
      </c>
      <c r="B10" s="1" t="s">
        <v>20</v>
      </c>
      <c r="C10" s="10" t="s">
        <v>14</v>
      </c>
      <c r="D10" s="11" t="s">
        <v>27</v>
      </c>
    </row>
    <row r="11" spans="1:4" ht="344.25" customHeight="1" x14ac:dyDescent="0.2">
      <c r="A11" s="12">
        <v>8</v>
      </c>
      <c r="B11" s="1" t="s">
        <v>25</v>
      </c>
      <c r="C11" s="10" t="s">
        <v>7</v>
      </c>
      <c r="D11" s="11" t="s">
        <v>28</v>
      </c>
    </row>
    <row r="12" spans="1:4" ht="300" x14ac:dyDescent="0.2">
      <c r="A12" s="12">
        <v>9</v>
      </c>
      <c r="B12" s="14" t="s">
        <v>21</v>
      </c>
      <c r="C12" s="10" t="s">
        <v>17</v>
      </c>
      <c r="D12" s="11" t="s">
        <v>29</v>
      </c>
    </row>
    <row r="13" spans="1:4" ht="168" customHeight="1" x14ac:dyDescent="0.2">
      <c r="A13" s="12">
        <v>10</v>
      </c>
      <c r="B13" s="14" t="s">
        <v>22</v>
      </c>
      <c r="C13" s="14" t="s">
        <v>30</v>
      </c>
      <c r="D13" s="11" t="s">
        <v>31</v>
      </c>
    </row>
    <row r="14" spans="1:4" ht="210" x14ac:dyDescent="0.2">
      <c r="A14" s="12">
        <v>11</v>
      </c>
      <c r="B14" s="16" t="s">
        <v>35</v>
      </c>
      <c r="C14" s="17" t="s">
        <v>36</v>
      </c>
      <c r="D14" s="15" t="s">
        <v>38</v>
      </c>
    </row>
    <row r="15" spans="1:4" ht="120" x14ac:dyDescent="0.2">
      <c r="A15" s="12">
        <v>12</v>
      </c>
      <c r="B15" s="15" t="s">
        <v>40</v>
      </c>
      <c r="C15" s="15" t="s">
        <v>37</v>
      </c>
      <c r="D15" s="15" t="s">
        <v>39</v>
      </c>
    </row>
    <row r="16" spans="1:4" ht="120" x14ac:dyDescent="0.2">
      <c r="A16" s="12">
        <v>13</v>
      </c>
      <c r="B16" s="15" t="s">
        <v>41</v>
      </c>
      <c r="C16" s="15" t="s">
        <v>37</v>
      </c>
      <c r="D16" s="15" t="s">
        <v>39</v>
      </c>
    </row>
    <row r="17" spans="1:4" ht="129.75" customHeight="1" x14ac:dyDescent="0.2">
      <c r="A17" s="12">
        <v>14</v>
      </c>
      <c r="B17" s="15" t="s">
        <v>42</v>
      </c>
      <c r="C17" s="15" t="s">
        <v>37</v>
      </c>
      <c r="D17" s="15" t="s">
        <v>39</v>
      </c>
    </row>
    <row r="18" spans="1:4" ht="129.75" customHeight="1" x14ac:dyDescent="0.2">
      <c r="A18" s="12">
        <v>15</v>
      </c>
      <c r="B18" s="15" t="s">
        <v>43</v>
      </c>
      <c r="C18" s="15" t="s">
        <v>37</v>
      </c>
      <c r="D18" s="15" t="s">
        <v>39</v>
      </c>
    </row>
    <row r="19" spans="1:4" ht="129.75" customHeight="1" x14ac:dyDescent="0.2">
      <c r="A19" s="12">
        <v>16</v>
      </c>
      <c r="B19" s="15" t="s">
        <v>44</v>
      </c>
      <c r="C19" s="15" t="s">
        <v>37</v>
      </c>
      <c r="D19" s="15" t="s">
        <v>39</v>
      </c>
    </row>
    <row r="20" spans="1:4" ht="129.75" customHeight="1" x14ac:dyDescent="0.2">
      <c r="A20" s="12">
        <v>17</v>
      </c>
      <c r="B20" s="15" t="s">
        <v>45</v>
      </c>
      <c r="C20" s="15" t="s">
        <v>37</v>
      </c>
      <c r="D20" s="15" t="s">
        <v>39</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12" sqref="A12"/>
    </sheetView>
  </sheetViews>
  <sheetFormatPr baseColWidth="10" defaultRowHeight="12" x14ac:dyDescent="0.2"/>
  <cols>
    <col min="1" max="1" width="38" style="18" customWidth="1"/>
    <col min="2" max="2" width="24.7109375" style="19" customWidth="1"/>
    <col min="3" max="4" width="7.5703125" style="19" customWidth="1"/>
    <col min="5" max="6" width="8.28515625" style="19" customWidth="1"/>
    <col min="7" max="7" width="9.140625" style="18" customWidth="1"/>
    <col min="8" max="16384" width="11.42578125" style="18"/>
  </cols>
  <sheetData>
    <row r="1" spans="1:7" ht="12.75" thickBot="1" x14ac:dyDescent="0.25">
      <c r="A1" s="112" t="s">
        <v>46</v>
      </c>
      <c r="B1" s="113"/>
      <c r="C1" s="113"/>
      <c r="D1" s="113"/>
      <c r="E1" s="113"/>
      <c r="F1" s="113"/>
      <c r="G1" s="114"/>
    </row>
    <row r="2" spans="1:7" s="20" customFormat="1" ht="15" customHeight="1" x14ac:dyDescent="0.2">
      <c r="A2" s="115" t="s">
        <v>47</v>
      </c>
      <c r="B2" s="117" t="s">
        <v>48</v>
      </c>
      <c r="C2" s="117"/>
      <c r="D2" s="118"/>
      <c r="E2" s="119" t="s">
        <v>49</v>
      </c>
      <c r="F2" s="120"/>
      <c r="G2" s="121" t="s">
        <v>50</v>
      </c>
    </row>
    <row r="3" spans="1:7" s="20" customFormat="1" ht="15.75" customHeight="1" thickBot="1" x14ac:dyDescent="0.25">
      <c r="A3" s="116"/>
      <c r="B3" s="33">
        <v>2019</v>
      </c>
      <c r="C3" s="34">
        <v>2020</v>
      </c>
      <c r="D3" s="35">
        <v>2021</v>
      </c>
      <c r="E3" s="36">
        <v>2022</v>
      </c>
      <c r="F3" s="37">
        <v>2023</v>
      </c>
      <c r="G3" s="122"/>
    </row>
    <row r="4" spans="1:7" ht="48" x14ac:dyDescent="0.2">
      <c r="A4" s="38" t="s">
        <v>54</v>
      </c>
      <c r="B4" s="26"/>
      <c r="C4" s="25"/>
      <c r="D4" s="25"/>
      <c r="E4" s="25"/>
      <c r="F4" s="25"/>
      <c r="G4" s="27"/>
    </row>
    <row r="5" spans="1:7" ht="48" x14ac:dyDescent="0.2">
      <c r="A5" s="39" t="s">
        <v>55</v>
      </c>
      <c r="B5" s="31" t="s">
        <v>59</v>
      </c>
      <c r="C5" s="21"/>
      <c r="D5" s="21"/>
      <c r="E5" s="21"/>
      <c r="F5" s="21"/>
      <c r="G5" s="28"/>
    </row>
    <row r="6" spans="1:7" ht="48" x14ac:dyDescent="0.2">
      <c r="A6" s="39" t="s">
        <v>56</v>
      </c>
      <c r="B6" s="31" t="s">
        <v>59</v>
      </c>
      <c r="C6" s="21"/>
      <c r="D6" s="21"/>
      <c r="E6" s="21"/>
      <c r="F6" s="21"/>
      <c r="G6" s="28"/>
    </row>
    <row r="7" spans="1:7" ht="60" x14ac:dyDescent="0.2">
      <c r="A7" s="39" t="s">
        <v>57</v>
      </c>
      <c r="B7" s="31" t="s">
        <v>60</v>
      </c>
      <c r="C7" s="23"/>
      <c r="D7" s="23"/>
      <c r="E7" s="24"/>
      <c r="F7" s="23"/>
      <c r="G7" s="29"/>
    </row>
    <row r="8" spans="1:7" ht="59.25" customHeight="1" x14ac:dyDescent="0.2">
      <c r="A8" s="40" t="s">
        <v>67</v>
      </c>
      <c r="B8" s="31" t="s">
        <v>61</v>
      </c>
      <c r="C8" s="21"/>
      <c r="D8" s="21"/>
      <c r="E8" s="21"/>
      <c r="F8" s="21"/>
      <c r="G8" s="28"/>
    </row>
    <row r="9" spans="1:7" ht="64.5" customHeight="1" thickBot="1" x14ac:dyDescent="0.25">
      <c r="A9" s="41" t="s">
        <v>58</v>
      </c>
      <c r="B9" s="32" t="s">
        <v>68</v>
      </c>
      <c r="C9" s="22"/>
      <c r="D9" s="22"/>
      <c r="E9" s="22"/>
      <c r="F9" s="22"/>
      <c r="G9" s="30"/>
    </row>
  </sheetData>
  <mergeCells count="5">
    <mergeCell ref="A1:G1"/>
    <mergeCell ref="A2:A3"/>
    <mergeCell ref="B2:D2"/>
    <mergeCell ref="E2:F2"/>
    <mergeCell ref="G2: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CRONOGRAMA SEGUIMIENTO PINAR</vt:lpstr>
      <vt:lpstr>CONTROL % de Avance</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Luz Hedy Ortíz</cp:lastModifiedBy>
  <cp:lastPrinted>2016-12-02T14:09:30Z</cp:lastPrinted>
  <dcterms:created xsi:type="dcterms:W3CDTF">2016-05-26T20:04:23Z</dcterms:created>
  <dcterms:modified xsi:type="dcterms:W3CDTF">2019-12-21T17:46:13Z</dcterms:modified>
</cp:coreProperties>
</file>