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alaver\AppData\Local\Microsoft\Windows\INetCache\Content.Outlook\D8JUNSWK\"/>
    </mc:Choice>
  </mc:AlternateContent>
  <bookViews>
    <workbookView xWindow="0" yWindow="0" windowWidth="24000" windowHeight="9630"/>
  </bookViews>
  <sheets>
    <sheet name="Seguimiento" sheetId="7" r:id="rId1"/>
  </sheets>
  <definedNames>
    <definedName name="_xlnm._FilterDatabase" localSheetId="0" hidden="1">Seguimiento!$F$2:$K$36</definedName>
    <definedName name="_xlnm.Print_Area" localSheetId="0">Seguimiento!$B$1:$K$38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7" l="1"/>
  <c r="E36" i="7"/>
  <c r="K32" i="7"/>
  <c r="K16" i="7"/>
  <c r="K9" i="7"/>
  <c r="K3" i="7"/>
  <c r="K5" i="7"/>
  <c r="K21" i="7"/>
  <c r="K4" i="7"/>
  <c r="K6" i="7"/>
  <c r="K7" i="7"/>
  <c r="K8" i="7"/>
  <c r="K10" i="7"/>
  <c r="K11" i="7"/>
  <c r="K12" i="7"/>
  <c r="K13" i="7"/>
  <c r="K14" i="7"/>
  <c r="K15" i="7"/>
  <c r="K17" i="7"/>
  <c r="K18" i="7"/>
  <c r="K19" i="7"/>
  <c r="K20" i="7"/>
  <c r="K22" i="7"/>
  <c r="K23" i="7"/>
  <c r="K24" i="7"/>
  <c r="K25" i="7"/>
  <c r="K26" i="7"/>
  <c r="K27" i="7"/>
  <c r="K28" i="7"/>
  <c r="K29" i="7"/>
  <c r="K30" i="7"/>
  <c r="K31" i="7"/>
  <c r="K33" i="7"/>
  <c r="K34" i="7"/>
  <c r="K35" i="7"/>
  <c r="K36" i="7" l="1"/>
</calcChain>
</file>

<file path=xl/sharedStrings.xml><?xml version="1.0" encoding="utf-8"?>
<sst xmlns="http://schemas.openxmlformats.org/spreadsheetml/2006/main" count="52" uniqueCount="51">
  <si>
    <t>Cronograma de Actividades Plan de Bienestar Laboral e Incentivos 2022</t>
  </si>
  <si>
    <t>SEGUIMIENTO</t>
  </si>
  <si>
    <t>CAMPAÑA NACIONAL</t>
  </si>
  <si>
    <t>EJES TEMÁTICOS</t>
  </si>
  <si>
    <t>Actividad</t>
  </si>
  <si>
    <t>%</t>
  </si>
  <si>
    <t>Trimestre I</t>
  </si>
  <si>
    <t>Trimestre II</t>
  </si>
  <si>
    <t>Trimestre III</t>
  </si>
  <si>
    <t>Trimestre IV</t>
  </si>
  <si>
    <t>AVANCE ACTIVIDAD</t>
  </si>
  <si>
    <t>Programa Nacional de Bienestar 2020-2022 - "Servidores saludables, entidades sostenibles"</t>
  </si>
  <si>
    <t>Equilibrio Psicosocial</t>
  </si>
  <si>
    <t>Eventos deportivos y recreacionales</t>
  </si>
  <si>
    <t>Eventos artísticos y culturales</t>
  </si>
  <si>
    <t>Trabajo en casa</t>
  </si>
  <si>
    <t>Concurso “los servidores públicos tienen talento"</t>
  </si>
  <si>
    <t>Bienestar espiritual</t>
  </si>
  <si>
    <t>Horarios flexibles</t>
  </si>
  <si>
    <t>Jornada laboral especial para mujeres embarazadas</t>
  </si>
  <si>
    <t>Institucionalizar el día del abuelo</t>
  </si>
  <si>
    <t>Actividades especiales con ocasión del día de la familia</t>
  </si>
  <si>
    <t>Día de la Niñez y la Recreación</t>
  </si>
  <si>
    <t>Realizar actividades de reconocimiento y/o felicitaciones a los servidores que formalicen legalmente su relación conyugal</t>
  </si>
  <si>
    <t>Manejo del tiempo libre y equilibrio de tiempos laborales</t>
  </si>
  <si>
    <t>Día Nacional del Servidor Público</t>
  </si>
  <si>
    <t>Reconocimiento a servidores públicos según su profesión</t>
  </si>
  <si>
    <t>Día del Trabajo Decente</t>
  </si>
  <si>
    <t xml:space="preserve">Preparación al cambio, desvinculación laboral asistida o readaptación laboral / Encuesta de Clima y Cultura Organizacional </t>
  </si>
  <si>
    <t>Celebración de cumpleaños</t>
  </si>
  <si>
    <t xml:space="preserve">Entorno laboral saludable </t>
  </si>
  <si>
    <t>Promoción de la lectura y espacios de cultura en familia</t>
  </si>
  <si>
    <t>Promoción del uso de la bicicleta como medio de transporte</t>
  </si>
  <si>
    <t xml:space="preserve">Incentivos - reconocimientos por el buen desempeño </t>
  </si>
  <si>
    <t>Salud Mental</t>
  </si>
  <si>
    <t>Acompañamiento e implementación de estrategias para el mantenimiento de la salud mental.</t>
  </si>
  <si>
    <t>Prevención del sedentarismo, manejo de ansiedad y depresión por el aislamiento.</t>
  </si>
  <si>
    <t>Telemedicina y/o Teleorientación psicológica</t>
  </si>
  <si>
    <t>Estratégias de trabajo bajo presión</t>
  </si>
  <si>
    <t>Convivencia Social</t>
  </si>
  <si>
    <t>Acciones para promover la inclusión laboral, diversidad y equidad.</t>
  </si>
  <si>
    <t xml:space="preserve">Actividades para concientizar sobre los derechos civiles, políticos, económicos, sociales y culturales </t>
  </si>
  <si>
    <t xml:space="preserve">Prevención de situaciones asociadas al acoso laboral y sexual y al abuso de poder </t>
  </si>
  <si>
    <t>Alianzas Interinstitucionales</t>
  </si>
  <si>
    <t xml:space="preserve">Contemplar contar con gestores de felicidad (GEFES) y realizar el  reconocimiento social de los mejores dentro de los grupos de trabajo o dependencias a través de la calificación obtenida por su desempeño </t>
  </si>
  <si>
    <t>Programa Servimos</t>
  </si>
  <si>
    <t xml:space="preserve">Transformación Digital
</t>
  </si>
  <si>
    <t>Preparación y desarrollo de competencias en el uso de herramientas digitales disponibles en la entidad y aplicaciones de uso gratuito enfocadas en el autocuidado, el aprendizaje colaborativo, la organización del trabajo, el trabajo virtual en casa, el teletrabajo y el servicio al ciudadano</t>
  </si>
  <si>
    <t>Preparar a los servidores para la apropiación, el uso y la aplicación de analítica y protección de datos enfocados en el bienestar.</t>
  </si>
  <si>
    <t xml:space="preserve">Creación e implementación de ecosistemas digitales enfocados en el bienestar de los servidores </t>
  </si>
  <si>
    <t>Total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</si>
</sst>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33"/>
      <name val="Arial Narrow"/>
      <family val="2"/>
    </font>
    <font>
      <b/>
      <sz val="10"/>
      <color rgb="FF333333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b/>
      <sz val="8"/>
      <color theme="0"/>
      <name val="Arial Narrow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 val="singleAccounting"/>
      <sz val="9"/>
      <color theme="1" tint="0.249977111117893"/>
      <name val="Arial Narrow"/>
      <family val="2"/>
    </font>
    <font>
      <b/>
      <sz val="10"/>
      <color theme="1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9" fontId="0" fillId="2" borderId="0" xfId="1" applyFont="1" applyFill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3" fillId="3" borderId="1" xfId="1" applyFont="1" applyFill="1" applyBorder="1" applyAlignment="1">
      <alignment horizontal="right" vertical="center" wrapText="1"/>
    </xf>
    <xf numFmtId="0" fontId="8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justify"/>
    </xf>
    <xf numFmtId="0" fontId="9" fillId="2" borderId="0" xfId="0" applyFont="1" applyFill="1"/>
    <xf numFmtId="0" fontId="10" fillId="2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right" vertical="center" wrapText="1"/>
    </xf>
    <xf numFmtId="0" fontId="0" fillId="2" borderId="1" xfId="0" applyFill="1" applyBorder="1"/>
    <xf numFmtId="9" fontId="2" fillId="3" borderId="6" xfId="1" applyFont="1" applyFill="1" applyBorder="1" applyAlignment="1">
      <alignment horizontal="right" vertical="center" wrapText="1"/>
    </xf>
    <xf numFmtId="9" fontId="3" fillId="3" borderId="6" xfId="1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center" vertical="center" wrapText="1"/>
    </xf>
    <xf numFmtId="9" fontId="6" fillId="4" borderId="8" xfId="1" applyFont="1" applyFill="1" applyBorder="1" applyAlignment="1">
      <alignment horizontal="center" vertical="center" wrapText="1"/>
    </xf>
    <xf numFmtId="9" fontId="4" fillId="4" borderId="8" xfId="1" applyFont="1" applyFill="1" applyBorder="1" applyAlignment="1">
      <alignment horizontal="right" vertical="center" wrapText="1"/>
    </xf>
    <xf numFmtId="9" fontId="4" fillId="4" borderId="9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3" borderId="2" xfId="1" applyFont="1" applyFill="1" applyBorder="1" applyAlignment="1">
      <alignment horizontal="right" vertical="center" wrapText="1"/>
    </xf>
    <xf numFmtId="9" fontId="2" fillId="3" borderId="11" xfId="1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justify" vertical="center" wrapText="1"/>
    </xf>
    <xf numFmtId="9" fontId="5" fillId="4" borderId="8" xfId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right" vertical="center" wrapText="1"/>
    </xf>
    <xf numFmtId="41" fontId="11" fillId="2" borderId="18" xfId="2" applyFont="1" applyFill="1" applyBorder="1" applyAlignment="1">
      <alignment horizontal="center" vertical="center"/>
    </xf>
    <xf numFmtId="9" fontId="12" fillId="5" borderId="1" xfId="1" applyFont="1" applyFill="1" applyBorder="1" applyAlignment="1">
      <alignment horizontal="center" vertical="center" wrapText="1"/>
    </xf>
    <xf numFmtId="9" fontId="12" fillId="5" borderId="6" xfId="1" applyFont="1" applyFill="1" applyBorder="1" applyAlignment="1">
      <alignment horizontal="center" vertical="center" wrapText="1"/>
    </xf>
    <xf numFmtId="9" fontId="12" fillId="6" borderId="2" xfId="1" applyFont="1" applyFill="1" applyBorder="1" applyAlignment="1">
      <alignment horizontal="center" vertical="center" wrapText="1"/>
    </xf>
    <xf numFmtId="9" fontId="12" fillId="6" borderId="1" xfId="1" applyFont="1" applyFill="1" applyBorder="1" applyAlignment="1">
      <alignment horizontal="center" vertical="center" wrapText="1"/>
    </xf>
    <xf numFmtId="9" fontId="12" fillId="7" borderId="6" xfId="1" applyFont="1" applyFill="1" applyBorder="1" applyAlignment="1">
      <alignment horizontal="center" vertical="center" wrapText="1"/>
    </xf>
    <xf numFmtId="9" fontId="12" fillId="8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164" fontId="13" fillId="9" borderId="20" xfId="1" applyNumberFormat="1" applyFont="1" applyFill="1" applyBorder="1" applyAlignment="1"/>
    <xf numFmtId="9" fontId="7" fillId="4" borderId="15" xfId="1" applyNumberFormat="1" applyFont="1" applyFill="1" applyBorder="1" applyAlignment="1">
      <alignment horizontal="center" vertical="center" wrapText="1"/>
    </xf>
    <xf numFmtId="9" fontId="5" fillId="4" borderId="13" xfId="1" applyNumberFormat="1" applyFont="1" applyFill="1" applyBorder="1" applyAlignment="1">
      <alignment horizontal="center" wrapText="1"/>
    </xf>
    <xf numFmtId="9" fontId="13" fillId="9" borderId="19" xfId="1" applyNumberFormat="1" applyFont="1" applyFill="1" applyBorder="1" applyAlignment="1">
      <alignment vertical="center"/>
    </xf>
    <xf numFmtId="9" fontId="13" fillId="9" borderId="20" xfId="1" applyNumberFormat="1" applyFont="1" applyFill="1" applyBorder="1" applyAlignment="1"/>
    <xf numFmtId="9" fontId="13" fillId="9" borderId="16" xfId="1" applyNumberFormat="1" applyFont="1" applyFill="1" applyBorder="1" applyAlignment="1">
      <alignment vertical="center"/>
    </xf>
    <xf numFmtId="9" fontId="4" fillId="4" borderId="21" xfId="1" applyNumberFormat="1" applyFont="1" applyFill="1" applyBorder="1" applyAlignment="1">
      <alignment horizontal="center" vertical="center" wrapText="1"/>
    </xf>
    <xf numFmtId="9" fontId="5" fillId="4" borderId="22" xfId="1" applyNumberFormat="1" applyFont="1" applyFill="1" applyBorder="1" applyAlignment="1">
      <alignment horizontal="center" wrapText="1"/>
    </xf>
    <xf numFmtId="9" fontId="11" fillId="2" borderId="0" xfId="1" applyNumberFormat="1" applyFont="1" applyFill="1" applyBorder="1" applyAlignment="1">
      <alignment horizontal="center" vertical="center"/>
    </xf>
    <xf numFmtId="9" fontId="0" fillId="2" borderId="0" xfId="0" applyNumberFormat="1" applyFill="1"/>
    <xf numFmtId="9" fontId="0" fillId="2" borderId="0" xfId="1" applyNumberFormat="1" applyFont="1" applyFill="1"/>
    <xf numFmtId="0" fontId="9" fillId="0" borderId="2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right" vertical="center" wrapText="1"/>
    </xf>
    <xf numFmtId="0" fontId="4" fillId="4" borderId="24" xfId="0" applyFont="1" applyFill="1" applyBorder="1" applyAlignment="1">
      <alignment horizontal="right" vertical="center" wrapText="1"/>
    </xf>
    <xf numFmtId="9" fontId="5" fillId="4" borderId="14" xfId="0" applyNumberFormat="1" applyFont="1" applyFill="1" applyBorder="1" applyAlignment="1">
      <alignment horizontal="center" vertical="center"/>
    </xf>
    <xf numFmtId="9" fontId="5" fillId="4" borderId="1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6CCFF"/>
      <color rgb="FFFF9966"/>
      <color rgb="FFB0CD47"/>
      <color rgb="FFB94441"/>
      <color rgb="FF00CC00"/>
      <color rgb="FFA660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="70" zoomScaleNormal="70" zoomScaleSheetLayoutView="78" workbookViewId="0">
      <selection activeCell="A3" sqref="A3:A35"/>
    </sheetView>
  </sheetViews>
  <sheetFormatPr baseColWidth="10" defaultColWidth="0" defaultRowHeight="16.5" customHeight="1" zeroHeight="1" x14ac:dyDescent="0.25"/>
  <cols>
    <col min="1" max="1" width="13.28515625" style="8" customWidth="1"/>
    <col min="2" max="2" width="18.5703125" style="8" customWidth="1"/>
    <col min="3" max="3" width="6.42578125" style="1" customWidth="1"/>
    <col min="4" max="4" width="65.28515625" style="7" customWidth="1"/>
    <col min="5" max="5" width="8.140625" style="2" customWidth="1"/>
    <col min="6" max="6" width="18.7109375" style="1" customWidth="1"/>
    <col min="7" max="7" width="17.85546875" style="1" customWidth="1"/>
    <col min="8" max="8" width="18.7109375" style="1" customWidth="1"/>
    <col min="9" max="9" width="18.42578125" style="1" customWidth="1"/>
    <col min="10" max="10" width="16.85546875" style="48" customWidth="1"/>
    <col min="11" max="11" width="15.140625" style="47" customWidth="1"/>
    <col min="12" max="12" width="0" style="1" hidden="1"/>
    <col min="13" max="16384" width="11.42578125" style="1" hidden="1"/>
  </cols>
  <sheetData>
    <row r="1" spans="1:12" ht="25.5" customHeight="1" x14ac:dyDescent="0.25">
      <c r="A1" s="59" t="s">
        <v>0</v>
      </c>
      <c r="B1" s="60"/>
      <c r="C1" s="60"/>
      <c r="D1" s="60"/>
      <c r="E1" s="60"/>
      <c r="F1" s="60"/>
      <c r="G1" s="60"/>
      <c r="H1" s="60"/>
      <c r="I1" s="61"/>
      <c r="J1" s="57" t="s">
        <v>1</v>
      </c>
      <c r="K1" s="58"/>
    </row>
    <row r="2" spans="1:12" ht="26.25" customHeight="1" thickBot="1" x14ac:dyDescent="0.3">
      <c r="A2" s="23" t="s">
        <v>2</v>
      </c>
      <c r="B2" s="24" t="s">
        <v>3</v>
      </c>
      <c r="C2" s="25"/>
      <c r="D2" s="26" t="s">
        <v>4</v>
      </c>
      <c r="E2" s="27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39" t="s">
        <v>10</v>
      </c>
      <c r="K2" s="40" t="s">
        <v>5</v>
      </c>
    </row>
    <row r="3" spans="1:12" ht="16.5" customHeight="1" thickBot="1" x14ac:dyDescent="0.3">
      <c r="A3" s="62" t="s">
        <v>11</v>
      </c>
      <c r="B3" s="65" t="s">
        <v>12</v>
      </c>
      <c r="C3" s="10">
        <v>1</v>
      </c>
      <c r="D3" s="37" t="s">
        <v>13</v>
      </c>
      <c r="E3" s="20">
        <v>3.0300000000000001E-2</v>
      </c>
      <c r="F3" s="21"/>
      <c r="G3" s="21"/>
      <c r="H3" s="32">
        <v>1</v>
      </c>
      <c r="I3" s="22"/>
      <c r="J3" s="41"/>
      <c r="K3" s="42">
        <f>SUMPRODUCT(J3*E3)</f>
        <v>0</v>
      </c>
    </row>
    <row r="4" spans="1:12" ht="15.75" thickBot="1" x14ac:dyDescent="0.3">
      <c r="A4" s="63"/>
      <c r="B4" s="53"/>
      <c r="C4" s="6">
        <v>2</v>
      </c>
      <c r="D4" s="36" t="s">
        <v>14</v>
      </c>
      <c r="E4" s="3">
        <v>3.0300000000000001E-2</v>
      </c>
      <c r="F4" s="11"/>
      <c r="G4" s="35">
        <v>1</v>
      </c>
      <c r="H4" s="12"/>
      <c r="I4" s="13"/>
      <c r="J4" s="43"/>
      <c r="K4" s="42">
        <f t="shared" ref="K4:K35" si="0">SUMPRODUCT(J4*E4)</f>
        <v>0</v>
      </c>
      <c r="L4" s="5"/>
    </row>
    <row r="5" spans="1:12" ht="15.75" thickBot="1" x14ac:dyDescent="0.3">
      <c r="A5" s="63"/>
      <c r="B5" s="53"/>
      <c r="C5" s="6">
        <v>3</v>
      </c>
      <c r="D5" s="36" t="s">
        <v>15</v>
      </c>
      <c r="E5" s="3">
        <v>3.0300000000000001E-2</v>
      </c>
      <c r="F5" s="30">
        <v>1</v>
      </c>
      <c r="J5" s="43">
        <v>1</v>
      </c>
      <c r="K5" s="38">
        <f>SUMPRODUCT(J5*E5)</f>
        <v>3.0300000000000001E-2</v>
      </c>
    </row>
    <row r="6" spans="1:12" ht="16.5" customHeight="1" thickBot="1" x14ac:dyDescent="0.3">
      <c r="A6" s="63"/>
      <c r="B6" s="53"/>
      <c r="C6" s="6">
        <v>4</v>
      </c>
      <c r="D6" s="36" t="s">
        <v>16</v>
      </c>
      <c r="E6" s="3">
        <v>3.0300000000000001E-2</v>
      </c>
      <c r="F6" s="11"/>
      <c r="H6" s="12"/>
      <c r="I6" s="34">
        <v>1</v>
      </c>
      <c r="J6" s="43"/>
      <c r="K6" s="42">
        <f t="shared" si="0"/>
        <v>0</v>
      </c>
    </row>
    <row r="7" spans="1:12" ht="16.5" customHeight="1" thickBot="1" x14ac:dyDescent="0.3">
      <c r="A7" s="63"/>
      <c r="B7" s="53"/>
      <c r="C7" s="6">
        <v>5</v>
      </c>
      <c r="D7" s="36" t="s">
        <v>17</v>
      </c>
      <c r="E7" s="3">
        <v>3.0300000000000001E-2</v>
      </c>
      <c r="F7" s="11"/>
      <c r="G7" s="35">
        <v>0.5</v>
      </c>
      <c r="H7" s="12"/>
      <c r="I7" s="34">
        <v>0.5</v>
      </c>
      <c r="J7" s="43"/>
      <c r="K7" s="42">
        <f t="shared" si="0"/>
        <v>0</v>
      </c>
    </row>
    <row r="8" spans="1:12" ht="15.75" thickBot="1" x14ac:dyDescent="0.3">
      <c r="A8" s="63"/>
      <c r="B8" s="53"/>
      <c r="C8" s="6">
        <v>6</v>
      </c>
      <c r="D8" s="36" t="s">
        <v>18</v>
      </c>
      <c r="E8" s="3">
        <v>3.0300000000000001E-2</v>
      </c>
      <c r="F8" s="30">
        <v>0.25</v>
      </c>
      <c r="G8" s="35">
        <v>0.25</v>
      </c>
      <c r="H8" s="33">
        <v>0.25</v>
      </c>
      <c r="I8" s="34">
        <v>0.25</v>
      </c>
      <c r="J8" s="43">
        <v>0.25</v>
      </c>
      <c r="K8" s="38">
        <f t="shared" si="0"/>
        <v>7.5750000000000001E-3</v>
      </c>
    </row>
    <row r="9" spans="1:12" ht="16.5" customHeight="1" thickBot="1" x14ac:dyDescent="0.3">
      <c r="A9" s="63"/>
      <c r="B9" s="53"/>
      <c r="C9" s="6">
        <v>7</v>
      </c>
      <c r="D9" s="36" t="s">
        <v>19</v>
      </c>
      <c r="E9" s="3">
        <v>3.0300000000000001E-2</v>
      </c>
      <c r="F9" s="11"/>
      <c r="G9" s="11"/>
      <c r="H9" s="11"/>
      <c r="I9" s="34">
        <v>1</v>
      </c>
      <c r="J9" s="43"/>
      <c r="K9" s="42">
        <f>SUMPRODUCT(J9*E9)</f>
        <v>0</v>
      </c>
    </row>
    <row r="10" spans="1:12" ht="16.5" customHeight="1" thickBot="1" x14ac:dyDescent="0.3">
      <c r="A10" s="63"/>
      <c r="B10" s="53"/>
      <c r="C10" s="6">
        <v>8</v>
      </c>
      <c r="D10" s="36" t="s">
        <v>20</v>
      </c>
      <c r="E10" s="3">
        <v>3.0300000000000001E-2</v>
      </c>
      <c r="F10" s="11"/>
      <c r="G10" s="11"/>
      <c r="H10" s="33">
        <v>1</v>
      </c>
      <c r="I10" s="13"/>
      <c r="J10" s="43"/>
      <c r="K10" s="42">
        <f t="shared" si="0"/>
        <v>0</v>
      </c>
      <c r="L10" s="5"/>
    </row>
    <row r="11" spans="1:12" ht="15.75" thickBot="1" x14ac:dyDescent="0.3">
      <c r="A11" s="63"/>
      <c r="B11" s="53"/>
      <c r="C11" s="10">
        <v>9</v>
      </c>
      <c r="D11" s="36" t="s">
        <v>21</v>
      </c>
      <c r="E11" s="3">
        <v>3.0300000000000001E-2</v>
      </c>
      <c r="G11" s="35">
        <v>0.5</v>
      </c>
      <c r="H11" s="11"/>
      <c r="I11" s="34">
        <v>0.5</v>
      </c>
      <c r="J11" s="43"/>
      <c r="K11" s="42">
        <f t="shared" si="0"/>
        <v>0</v>
      </c>
      <c r="L11" s="5"/>
    </row>
    <row r="12" spans="1:12" ht="15.75" thickBot="1" x14ac:dyDescent="0.3">
      <c r="A12" s="63"/>
      <c r="B12" s="53"/>
      <c r="C12" s="6">
        <v>10</v>
      </c>
      <c r="D12" s="36" t="s">
        <v>22</v>
      </c>
      <c r="E12" s="3">
        <v>3.0300000000000001E-2</v>
      </c>
      <c r="F12" s="11"/>
      <c r="G12" s="11"/>
      <c r="H12" s="11"/>
      <c r="I12" s="34">
        <v>1</v>
      </c>
      <c r="J12" s="43"/>
      <c r="K12" s="42">
        <f t="shared" si="0"/>
        <v>0</v>
      </c>
      <c r="L12" s="5"/>
    </row>
    <row r="13" spans="1:12" ht="26.25" thickBot="1" x14ac:dyDescent="0.3">
      <c r="A13" s="63"/>
      <c r="B13" s="53"/>
      <c r="C13" s="6">
        <v>11</v>
      </c>
      <c r="D13" s="36" t="s">
        <v>23</v>
      </c>
      <c r="E13" s="3">
        <v>3.0300000000000001E-2</v>
      </c>
      <c r="F13" s="11"/>
      <c r="G13" s="11"/>
      <c r="H13" s="11"/>
      <c r="I13" s="34">
        <v>1</v>
      </c>
      <c r="J13" s="43"/>
      <c r="K13" s="42">
        <f t="shared" si="0"/>
        <v>0</v>
      </c>
      <c r="L13" s="5"/>
    </row>
    <row r="14" spans="1:12" ht="15.75" thickBot="1" x14ac:dyDescent="0.3">
      <c r="A14" s="63"/>
      <c r="B14" s="53"/>
      <c r="C14" s="6">
        <v>12</v>
      </c>
      <c r="D14" s="36" t="s">
        <v>24</v>
      </c>
      <c r="E14" s="3">
        <v>3.0300000000000001E-2</v>
      </c>
      <c r="F14" s="11"/>
      <c r="G14" s="11"/>
      <c r="H14" s="33">
        <v>1</v>
      </c>
      <c r="I14" s="13"/>
      <c r="J14" s="43"/>
      <c r="K14" s="42">
        <f t="shared" si="0"/>
        <v>0</v>
      </c>
      <c r="L14" s="5"/>
    </row>
    <row r="15" spans="1:12" ht="15.75" thickBot="1" x14ac:dyDescent="0.3">
      <c r="A15" s="63"/>
      <c r="B15" s="53"/>
      <c r="C15" s="6">
        <v>13</v>
      </c>
      <c r="D15" s="36" t="s">
        <v>25</v>
      </c>
      <c r="E15" s="3">
        <v>3.0300000000000001E-2</v>
      </c>
      <c r="F15" s="11"/>
      <c r="G15" s="35">
        <v>1</v>
      </c>
      <c r="H15" s="11"/>
      <c r="I15" s="13"/>
      <c r="J15" s="43"/>
      <c r="K15" s="42">
        <f t="shared" si="0"/>
        <v>0</v>
      </c>
      <c r="L15" s="5"/>
    </row>
    <row r="16" spans="1:12" ht="15.75" thickBot="1" x14ac:dyDescent="0.3">
      <c r="A16" s="63"/>
      <c r="B16" s="53"/>
      <c r="C16" s="6">
        <v>14</v>
      </c>
      <c r="D16" s="36" t="s">
        <v>26</v>
      </c>
      <c r="E16" s="3">
        <v>3.0300000000000001E-2</v>
      </c>
      <c r="F16" s="30">
        <v>0.25</v>
      </c>
      <c r="G16" s="35">
        <v>0.25</v>
      </c>
      <c r="H16" s="33">
        <v>0.25</v>
      </c>
      <c r="I16" s="34">
        <v>0.25</v>
      </c>
      <c r="J16" s="43">
        <v>0.25</v>
      </c>
      <c r="K16" s="38">
        <f>SUMPRODUCT(J16*E16)</f>
        <v>7.5750000000000001E-3</v>
      </c>
    </row>
    <row r="17" spans="1:12" ht="15.75" thickBot="1" x14ac:dyDescent="0.3">
      <c r="A17" s="63"/>
      <c r="B17" s="53"/>
      <c r="C17" s="6">
        <v>15</v>
      </c>
      <c r="D17" s="36" t="s">
        <v>27</v>
      </c>
      <c r="E17" s="3">
        <v>3.0300000000000001E-2</v>
      </c>
      <c r="F17" s="11"/>
      <c r="G17" s="11"/>
      <c r="H17" s="11"/>
      <c r="I17" s="34">
        <v>1</v>
      </c>
      <c r="J17" s="43"/>
      <c r="K17" s="42">
        <f t="shared" si="0"/>
        <v>0</v>
      </c>
      <c r="L17" s="5"/>
    </row>
    <row r="18" spans="1:12" ht="26.25" thickBot="1" x14ac:dyDescent="0.3">
      <c r="A18" s="63"/>
      <c r="B18" s="53"/>
      <c r="C18" s="6">
        <v>16</v>
      </c>
      <c r="D18" s="36" t="s">
        <v>28</v>
      </c>
      <c r="E18" s="3">
        <v>3.0300000000000001E-2</v>
      </c>
      <c r="F18" s="30">
        <v>0.5</v>
      </c>
      <c r="G18" s="11"/>
      <c r="H18" s="11"/>
      <c r="I18" s="34">
        <v>0.5</v>
      </c>
      <c r="J18" s="43">
        <v>0.5</v>
      </c>
      <c r="K18" s="38">
        <f t="shared" si="0"/>
        <v>1.515E-2</v>
      </c>
      <c r="L18" s="5"/>
    </row>
    <row r="19" spans="1:12" ht="16.5" customHeight="1" thickBot="1" x14ac:dyDescent="0.3">
      <c r="A19" s="63"/>
      <c r="B19" s="53"/>
      <c r="C19" s="10">
        <v>17</v>
      </c>
      <c r="D19" s="36" t="s">
        <v>29</v>
      </c>
      <c r="E19" s="3">
        <v>3.0300000000000001E-2</v>
      </c>
      <c r="F19" s="30">
        <v>0.25</v>
      </c>
      <c r="G19" s="35">
        <v>0.25</v>
      </c>
      <c r="H19" s="33">
        <v>0.25</v>
      </c>
      <c r="I19" s="34">
        <v>0.25</v>
      </c>
      <c r="J19" s="43">
        <v>0.25</v>
      </c>
      <c r="K19" s="38">
        <f t="shared" si="0"/>
        <v>7.5750000000000001E-3</v>
      </c>
    </row>
    <row r="20" spans="1:12" ht="16.5" customHeight="1" thickBot="1" x14ac:dyDescent="0.3">
      <c r="A20" s="63"/>
      <c r="B20" s="53"/>
      <c r="C20" s="6">
        <v>18</v>
      </c>
      <c r="D20" s="36" t="s">
        <v>30</v>
      </c>
      <c r="E20" s="3">
        <v>3.0300000000000001E-2</v>
      </c>
      <c r="F20" s="11"/>
      <c r="G20" s="35">
        <v>0.5</v>
      </c>
      <c r="H20" s="11"/>
      <c r="I20" s="34">
        <v>0.5</v>
      </c>
      <c r="J20" s="43"/>
      <c r="K20" s="42">
        <f t="shared" si="0"/>
        <v>0</v>
      </c>
    </row>
    <row r="21" spans="1:12" ht="16.5" customHeight="1" thickBot="1" x14ac:dyDescent="0.3">
      <c r="A21" s="63"/>
      <c r="B21" s="53"/>
      <c r="C21" s="6">
        <v>19</v>
      </c>
      <c r="D21" s="36" t="s">
        <v>31</v>
      </c>
      <c r="E21" s="3">
        <v>3.0300000000000001E-2</v>
      </c>
      <c r="F21" s="31">
        <v>1</v>
      </c>
      <c r="G21" s="11"/>
      <c r="H21" s="11"/>
      <c r="I21" s="13"/>
      <c r="J21" s="43">
        <v>1</v>
      </c>
      <c r="K21" s="38">
        <f>SUMPRODUCT(J21*E21)</f>
        <v>3.0300000000000001E-2</v>
      </c>
    </row>
    <row r="22" spans="1:12" ht="15.75" thickBot="1" x14ac:dyDescent="0.3">
      <c r="A22" s="63"/>
      <c r="B22" s="53"/>
      <c r="C22" s="6">
        <v>20</v>
      </c>
      <c r="D22" s="36" t="s">
        <v>32</v>
      </c>
      <c r="E22" s="3">
        <v>3.0300000000000001E-2</v>
      </c>
      <c r="F22" s="11"/>
      <c r="G22" s="11"/>
      <c r="H22" s="33">
        <v>1</v>
      </c>
      <c r="I22" s="13"/>
      <c r="J22" s="43"/>
      <c r="K22" s="42">
        <f t="shared" si="0"/>
        <v>0</v>
      </c>
    </row>
    <row r="23" spans="1:12" ht="15.75" thickBot="1" x14ac:dyDescent="0.3">
      <c r="A23" s="63"/>
      <c r="B23" s="54"/>
      <c r="C23" s="6">
        <v>21</v>
      </c>
      <c r="D23" s="36" t="s">
        <v>33</v>
      </c>
      <c r="E23" s="3">
        <v>3.0300000000000001E-2</v>
      </c>
      <c r="G23" s="35">
        <v>1</v>
      </c>
      <c r="H23" s="11"/>
      <c r="I23" s="13"/>
      <c r="J23" s="43"/>
      <c r="K23" s="42">
        <f t="shared" si="0"/>
        <v>0</v>
      </c>
    </row>
    <row r="24" spans="1:12" ht="15.75" thickBot="1" x14ac:dyDescent="0.3">
      <c r="A24" s="63"/>
      <c r="B24" s="52" t="s">
        <v>34</v>
      </c>
      <c r="C24" s="6">
        <v>22</v>
      </c>
      <c r="D24" s="36" t="s">
        <v>35</v>
      </c>
      <c r="E24" s="3">
        <v>3.0300000000000001E-2</v>
      </c>
      <c r="F24" s="30">
        <v>1</v>
      </c>
      <c r="G24" s="11"/>
      <c r="H24" s="11"/>
      <c r="I24" s="13"/>
      <c r="J24" s="43">
        <v>1</v>
      </c>
      <c r="K24" s="38">
        <f t="shared" si="0"/>
        <v>3.0300000000000001E-2</v>
      </c>
    </row>
    <row r="25" spans="1:12" ht="15.75" thickBot="1" x14ac:dyDescent="0.3">
      <c r="A25" s="63"/>
      <c r="B25" s="53"/>
      <c r="C25" s="6">
        <v>23</v>
      </c>
      <c r="D25" s="36" t="s">
        <v>36</v>
      </c>
      <c r="E25" s="3">
        <v>3.0300000000000001E-2</v>
      </c>
      <c r="F25" s="30">
        <v>1</v>
      </c>
      <c r="G25" s="11"/>
      <c r="H25" s="11"/>
      <c r="I25" s="13"/>
      <c r="J25" s="43">
        <v>1</v>
      </c>
      <c r="K25" s="38">
        <f t="shared" si="0"/>
        <v>3.0300000000000001E-2</v>
      </c>
    </row>
    <row r="26" spans="1:12" ht="16.5" customHeight="1" thickBot="1" x14ac:dyDescent="0.3">
      <c r="A26" s="63"/>
      <c r="B26" s="53"/>
      <c r="C26" s="6">
        <v>24</v>
      </c>
      <c r="D26" s="36" t="s">
        <v>37</v>
      </c>
      <c r="E26" s="3">
        <v>3.0300000000000001E-2</v>
      </c>
      <c r="F26" s="11"/>
      <c r="G26" s="11"/>
      <c r="H26" s="33">
        <v>1</v>
      </c>
      <c r="I26" s="13"/>
      <c r="J26" s="43"/>
      <c r="K26" s="42">
        <f t="shared" si="0"/>
        <v>0</v>
      </c>
    </row>
    <row r="27" spans="1:12" ht="16.5" customHeight="1" thickBot="1" x14ac:dyDescent="0.3">
      <c r="A27" s="63"/>
      <c r="B27" s="54"/>
      <c r="C27" s="10">
        <v>25</v>
      </c>
      <c r="D27" s="36" t="s">
        <v>38</v>
      </c>
      <c r="E27" s="3">
        <v>3.0300000000000001E-2</v>
      </c>
      <c r="F27" s="11"/>
      <c r="G27" s="11"/>
      <c r="H27" s="33">
        <v>1</v>
      </c>
      <c r="I27" s="13"/>
      <c r="J27" s="43"/>
      <c r="K27" s="42">
        <f t="shared" si="0"/>
        <v>0</v>
      </c>
    </row>
    <row r="28" spans="1:12" ht="16.5" customHeight="1" thickBot="1" x14ac:dyDescent="0.3">
      <c r="A28" s="63"/>
      <c r="B28" s="49" t="s">
        <v>39</v>
      </c>
      <c r="C28" s="6">
        <v>26</v>
      </c>
      <c r="D28" s="36" t="s">
        <v>40</v>
      </c>
      <c r="E28" s="3">
        <v>3.0300000000000001E-2</v>
      </c>
      <c r="F28" s="11"/>
      <c r="G28" s="11"/>
      <c r="H28" s="33">
        <v>1</v>
      </c>
      <c r="I28" s="13"/>
      <c r="J28" s="43"/>
      <c r="K28" s="42">
        <f t="shared" si="0"/>
        <v>0</v>
      </c>
    </row>
    <row r="29" spans="1:12" ht="26.25" thickBot="1" x14ac:dyDescent="0.3">
      <c r="A29" s="63"/>
      <c r="B29" s="50"/>
      <c r="C29" s="6">
        <v>27</v>
      </c>
      <c r="D29" s="36" t="s">
        <v>41</v>
      </c>
      <c r="E29" s="3">
        <v>3.0300000000000001E-2</v>
      </c>
      <c r="F29" s="30">
        <v>0.5</v>
      </c>
      <c r="G29" s="11"/>
      <c r="H29" s="33">
        <v>0.5</v>
      </c>
      <c r="I29" s="13"/>
      <c r="J29" s="43">
        <v>0.5</v>
      </c>
      <c r="K29" s="38">
        <f t="shared" si="0"/>
        <v>1.515E-2</v>
      </c>
    </row>
    <row r="30" spans="1:12" ht="16.5" customHeight="1" thickBot="1" x14ac:dyDescent="0.3">
      <c r="A30" s="63"/>
      <c r="B30" s="51"/>
      <c r="C30" s="6">
        <v>28</v>
      </c>
      <c r="D30" s="36" t="s">
        <v>42</v>
      </c>
      <c r="E30" s="3">
        <v>3.0300000000000001E-2</v>
      </c>
      <c r="F30" s="4"/>
      <c r="G30" s="35">
        <v>1</v>
      </c>
      <c r="H30" s="4"/>
      <c r="I30" s="14"/>
      <c r="J30" s="43"/>
      <c r="K30" s="42">
        <f t="shared" si="0"/>
        <v>0</v>
      </c>
    </row>
    <row r="31" spans="1:12" ht="43.5" customHeight="1" thickBot="1" x14ac:dyDescent="0.3">
      <c r="A31" s="63"/>
      <c r="B31" s="52" t="s">
        <v>43</v>
      </c>
      <c r="C31" s="6">
        <v>29</v>
      </c>
      <c r="D31" s="36" t="s">
        <v>44</v>
      </c>
      <c r="E31" s="3">
        <v>3.0300000000000001E-2</v>
      </c>
      <c r="F31" s="4"/>
      <c r="G31" s="4"/>
      <c r="H31" s="33">
        <v>1</v>
      </c>
      <c r="I31" s="14"/>
      <c r="J31" s="43"/>
      <c r="K31" s="42">
        <f t="shared" si="0"/>
        <v>0</v>
      </c>
      <c r="L31" s="5"/>
    </row>
    <row r="32" spans="1:12" ht="21.75" customHeight="1" thickBot="1" x14ac:dyDescent="0.3">
      <c r="A32" s="63"/>
      <c r="B32" s="54"/>
      <c r="C32" s="6">
        <v>30</v>
      </c>
      <c r="D32" s="36" t="s">
        <v>45</v>
      </c>
      <c r="E32" s="3">
        <v>3.0300000000000001E-2</v>
      </c>
      <c r="F32" s="30">
        <v>0.5</v>
      </c>
      <c r="G32" s="4"/>
      <c r="H32" s="33">
        <v>0.5</v>
      </c>
      <c r="I32" s="14"/>
      <c r="J32" s="43">
        <v>0.5</v>
      </c>
      <c r="K32" s="38">
        <f>SUMPRODUCT(J32*E32)</f>
        <v>1.515E-2</v>
      </c>
      <c r="L32" s="5"/>
    </row>
    <row r="33" spans="1:11" ht="51.75" thickBot="1" x14ac:dyDescent="0.3">
      <c r="A33" s="63"/>
      <c r="B33" s="52" t="s">
        <v>46</v>
      </c>
      <c r="C33" s="6">
        <v>31</v>
      </c>
      <c r="D33" s="36" t="s">
        <v>47</v>
      </c>
      <c r="E33" s="3">
        <v>3.0300000000000001E-2</v>
      </c>
      <c r="F33" s="4"/>
      <c r="G33" s="35">
        <v>1</v>
      </c>
      <c r="H33" s="4"/>
      <c r="I33" s="14"/>
      <c r="J33" s="43"/>
      <c r="K33" s="42">
        <f t="shared" si="0"/>
        <v>0</v>
      </c>
    </row>
    <row r="34" spans="1:11" ht="26.25" thickBot="1" x14ac:dyDescent="0.3">
      <c r="A34" s="63"/>
      <c r="B34" s="53"/>
      <c r="C34" s="6">
        <v>32</v>
      </c>
      <c r="D34" s="36" t="s">
        <v>48</v>
      </c>
      <c r="E34" s="3">
        <v>3.0300000000000001E-2</v>
      </c>
      <c r="F34" s="4"/>
      <c r="G34" s="4"/>
      <c r="H34" s="4"/>
      <c r="I34" s="34">
        <v>1</v>
      </c>
      <c r="J34" s="43"/>
      <c r="K34" s="42">
        <f t="shared" si="0"/>
        <v>0</v>
      </c>
    </row>
    <row r="35" spans="1:11" ht="26.25" thickBot="1" x14ac:dyDescent="0.3">
      <c r="A35" s="64"/>
      <c r="B35" s="54"/>
      <c r="C35" s="10">
        <v>33</v>
      </c>
      <c r="D35" s="36" t="s">
        <v>49</v>
      </c>
      <c r="E35" s="3">
        <v>3.0300000000000001E-2</v>
      </c>
      <c r="F35" s="4"/>
      <c r="G35" s="12"/>
      <c r="H35" s="33">
        <v>1</v>
      </c>
      <c r="I35" s="14"/>
      <c r="J35" s="43"/>
      <c r="K35" s="42">
        <f t="shared" si="0"/>
        <v>0</v>
      </c>
    </row>
    <row r="36" spans="1:11" ht="16.5" customHeight="1" thickBot="1" x14ac:dyDescent="0.3">
      <c r="A36" s="55" t="s">
        <v>50</v>
      </c>
      <c r="B36" s="56"/>
      <c r="C36" s="15"/>
      <c r="D36" s="16">
        <f>COUNTA(D3:D35)</f>
        <v>33</v>
      </c>
      <c r="E36" s="17">
        <f>SUM(E3:E35)</f>
        <v>0.9998999999999999</v>
      </c>
      <c r="F36" s="18"/>
      <c r="G36" s="18"/>
      <c r="H36" s="18"/>
      <c r="I36" s="19"/>
      <c r="J36" s="44"/>
      <c r="K36" s="45">
        <f>SUM(K3:K35)</f>
        <v>0.18937499999999999</v>
      </c>
    </row>
    <row r="37" spans="1:11" ht="22.5" hidden="1" customHeight="1" thickBot="1" x14ac:dyDescent="0.3">
      <c r="C37" s="8"/>
      <c r="D37" s="8"/>
      <c r="E37" s="8"/>
      <c r="F37" s="8"/>
      <c r="G37" s="8"/>
      <c r="H37" s="28"/>
      <c r="I37" s="29"/>
      <c r="J37" s="46"/>
    </row>
    <row r="38" spans="1:11" ht="16.5" hidden="1" customHeight="1" x14ac:dyDescent="0.25">
      <c r="B38" s="9"/>
    </row>
  </sheetData>
  <autoFilter ref="F2:K36"/>
  <mergeCells count="9">
    <mergeCell ref="B28:B30"/>
    <mergeCell ref="B24:B27"/>
    <mergeCell ref="B31:B32"/>
    <mergeCell ref="A36:B36"/>
    <mergeCell ref="J1:K1"/>
    <mergeCell ref="A1:I1"/>
    <mergeCell ref="A3:A35"/>
    <mergeCell ref="B33:B35"/>
    <mergeCell ref="B3:B23"/>
  </mergeCells>
  <pageMargins left="0.7" right="0.7" top="0.75" bottom="0.75" header="0.3" footer="0.3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</vt:lpstr>
      <vt:lpstr>Seguimiento!Área_de_impresión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Esmeralda Barrera Carreño</dc:creator>
  <cp:keywords/>
  <dc:description/>
  <cp:lastModifiedBy>Jenny Andrea Malaver Santos</cp:lastModifiedBy>
  <cp:revision/>
  <dcterms:created xsi:type="dcterms:W3CDTF">2018-01-31T13:18:56Z</dcterms:created>
  <dcterms:modified xsi:type="dcterms:W3CDTF">2022-06-10T14:54:15Z</dcterms:modified>
  <cp:category/>
  <cp:contentStatus/>
</cp:coreProperties>
</file>