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\Downloads\"/>
    </mc:Choice>
  </mc:AlternateContent>
  <bookViews>
    <workbookView xWindow="0" yWindow="0" windowWidth="20490" windowHeight="7350" activeTab="1"/>
  </bookViews>
  <sheets>
    <sheet name="Sheet1" sheetId="1" r:id="rId1"/>
    <sheet name="EJECUCION PRESUPUEST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21" i="2" l="1"/>
  <c r="BD121" i="2"/>
  <c r="BC121" i="2"/>
  <c r="BB121" i="2"/>
  <c r="BH121" i="2" s="1"/>
  <c r="BA121" i="2"/>
  <c r="AZ121" i="2"/>
  <c r="AY121" i="2"/>
  <c r="AX121" i="2"/>
  <c r="AW121" i="2"/>
  <c r="AU121" i="2"/>
  <c r="AS121" i="2"/>
  <c r="AR121" i="2"/>
  <c r="AQ121" i="2"/>
  <c r="BE121" i="2" s="1"/>
  <c r="AP121" i="2"/>
  <c r="BH120" i="2"/>
  <c r="BG120" i="2"/>
  <c r="BF120" i="2"/>
  <c r="BE120" i="2"/>
  <c r="BH119" i="2"/>
  <c r="BG119" i="2"/>
  <c r="BF119" i="2"/>
  <c r="BE119" i="2"/>
  <c r="BH118" i="2"/>
  <c r="BG118" i="2"/>
  <c r="BF118" i="2"/>
  <c r="BE118" i="2"/>
  <c r="BH117" i="2"/>
  <c r="BG117" i="2"/>
  <c r="BF117" i="2"/>
  <c r="BE117" i="2"/>
  <c r="BH116" i="2"/>
  <c r="BG116" i="2"/>
  <c r="BF116" i="2"/>
  <c r="BE116" i="2"/>
  <c r="BH115" i="2"/>
  <c r="BG115" i="2"/>
  <c r="BF115" i="2"/>
  <c r="BE115" i="2"/>
  <c r="BH114" i="2"/>
  <c r="BG114" i="2"/>
  <c r="BF114" i="2"/>
  <c r="BE114" i="2"/>
  <c r="BH113" i="2"/>
  <c r="BG113" i="2"/>
  <c r="BF113" i="2"/>
  <c r="BE113" i="2"/>
  <c r="BH112" i="2"/>
  <c r="BG112" i="2"/>
  <c r="BF112" i="2"/>
  <c r="BE112" i="2"/>
  <c r="BH111" i="2"/>
  <c r="BG111" i="2"/>
  <c r="BF111" i="2"/>
  <c r="BE111" i="2"/>
  <c r="BH110" i="2"/>
  <c r="BG110" i="2"/>
  <c r="BF110" i="2"/>
  <c r="BE110" i="2"/>
  <c r="BH109" i="2"/>
  <c r="BG109" i="2"/>
  <c r="BF109" i="2"/>
  <c r="BE109" i="2"/>
  <c r="BH108" i="2"/>
  <c r="BG108" i="2"/>
  <c r="BF108" i="2"/>
  <c r="BE108" i="2"/>
  <c r="BH107" i="2"/>
  <c r="BG107" i="2"/>
  <c r="BF107" i="2"/>
  <c r="BE107" i="2"/>
  <c r="BH106" i="2"/>
  <c r="BG106" i="2"/>
  <c r="BF106" i="2"/>
  <c r="BE106" i="2"/>
  <c r="BH105" i="2"/>
  <c r="BG105" i="2"/>
  <c r="BF105" i="2"/>
  <c r="BE105" i="2"/>
  <c r="BC104" i="2"/>
  <c r="BC123" i="2" s="1"/>
  <c r="AY104" i="2"/>
  <c r="AY123" i="2" s="1"/>
  <c r="AS104" i="2"/>
  <c r="AS123" i="2" s="1"/>
  <c r="BD103" i="2"/>
  <c r="BD104" i="2" s="1"/>
  <c r="BC103" i="2"/>
  <c r="BB103" i="2"/>
  <c r="BB104" i="2" s="1"/>
  <c r="BA103" i="2"/>
  <c r="AZ103" i="2"/>
  <c r="AZ104" i="2" s="1"/>
  <c r="AY103" i="2"/>
  <c r="AX103" i="2"/>
  <c r="AX104" i="2" s="1"/>
  <c r="AW103" i="2"/>
  <c r="AU103" i="2"/>
  <c r="BF103" i="2" s="1"/>
  <c r="AS103" i="2"/>
  <c r="AR103" i="2"/>
  <c r="AR104" i="2" s="1"/>
  <c r="AQ103" i="2"/>
  <c r="BE103" i="2" s="1"/>
  <c r="AP103" i="2"/>
  <c r="BH103" i="2" s="1"/>
  <c r="BH102" i="2"/>
  <c r="BG102" i="2"/>
  <c r="BF102" i="2"/>
  <c r="BE102" i="2"/>
  <c r="BH101" i="2"/>
  <c r="BG101" i="2"/>
  <c r="BF101" i="2"/>
  <c r="BE101" i="2"/>
  <c r="BH100" i="2"/>
  <c r="BG100" i="2"/>
  <c r="BF100" i="2"/>
  <c r="BE100" i="2"/>
  <c r="BH99" i="2"/>
  <c r="BG99" i="2"/>
  <c r="BF99" i="2"/>
  <c r="BE99" i="2"/>
  <c r="BH98" i="2"/>
  <c r="BG98" i="2"/>
  <c r="BF98" i="2"/>
  <c r="BE98" i="2"/>
  <c r="BH97" i="2"/>
  <c r="BG97" i="2"/>
  <c r="BF97" i="2"/>
  <c r="BE97" i="2"/>
  <c r="BH96" i="2"/>
  <c r="BG96" i="2"/>
  <c r="BF96" i="2"/>
  <c r="BE96" i="2"/>
  <c r="BH95" i="2"/>
  <c r="BG95" i="2"/>
  <c r="BF95" i="2"/>
  <c r="BE95" i="2"/>
  <c r="BH94" i="2"/>
  <c r="BG94" i="2"/>
  <c r="BF94" i="2"/>
  <c r="BE94" i="2"/>
  <c r="BH93" i="2"/>
  <c r="BG93" i="2"/>
  <c r="BF93" i="2"/>
  <c r="BE93" i="2"/>
  <c r="BH92" i="2"/>
  <c r="BG92" i="2"/>
  <c r="BF92" i="2"/>
  <c r="BE92" i="2"/>
  <c r="BH91" i="2"/>
  <c r="BG91" i="2"/>
  <c r="BF91" i="2"/>
  <c r="BE91" i="2"/>
  <c r="BH90" i="2"/>
  <c r="BG90" i="2"/>
  <c r="BF90" i="2"/>
  <c r="BE90" i="2"/>
  <c r="BH89" i="2"/>
  <c r="BG89" i="2"/>
  <c r="BF89" i="2"/>
  <c r="BE89" i="2"/>
  <c r="BD88" i="2"/>
  <c r="BC88" i="2"/>
  <c r="BB88" i="2"/>
  <c r="BH88" i="2" s="1"/>
  <c r="BA88" i="2"/>
  <c r="BA104" i="2" s="1"/>
  <c r="BA123" i="2" s="1"/>
  <c r="AZ88" i="2"/>
  <c r="AY88" i="2"/>
  <c r="AX88" i="2"/>
  <c r="BG88" i="2" s="1"/>
  <c r="AW88" i="2"/>
  <c r="AW104" i="2" s="1"/>
  <c r="AW123" i="2" s="1"/>
  <c r="AU88" i="2"/>
  <c r="BF88" i="2" s="1"/>
  <c r="AS88" i="2"/>
  <c r="AR88" i="2"/>
  <c r="AQ88" i="2"/>
  <c r="BE88" i="2" s="1"/>
  <c r="AP88" i="2"/>
  <c r="BH87" i="2"/>
  <c r="BG87" i="2"/>
  <c r="BF87" i="2"/>
  <c r="BE87" i="2"/>
  <c r="BH86" i="2"/>
  <c r="BG86" i="2"/>
  <c r="BF86" i="2"/>
  <c r="BE86" i="2"/>
  <c r="BH85" i="2"/>
  <c r="BG85" i="2"/>
  <c r="BF85" i="2"/>
  <c r="BE85" i="2"/>
  <c r="BH84" i="2"/>
  <c r="BG84" i="2"/>
  <c r="BF84" i="2"/>
  <c r="BE84" i="2"/>
  <c r="BH83" i="2"/>
  <c r="BG83" i="2"/>
  <c r="BF83" i="2"/>
  <c r="BE83" i="2"/>
  <c r="BH82" i="2"/>
  <c r="BG82" i="2"/>
  <c r="BF82" i="2"/>
  <c r="BE82" i="2"/>
  <c r="BH81" i="2"/>
  <c r="BG81" i="2"/>
  <c r="BF81" i="2"/>
  <c r="BE81" i="2"/>
  <c r="BH80" i="2"/>
  <c r="BG80" i="2"/>
  <c r="BF80" i="2"/>
  <c r="BE80" i="2"/>
  <c r="BH79" i="2"/>
  <c r="BG79" i="2"/>
  <c r="BF79" i="2"/>
  <c r="BE79" i="2"/>
  <c r="BH78" i="2"/>
  <c r="BG78" i="2"/>
  <c r="BF78" i="2"/>
  <c r="BE78" i="2"/>
  <c r="BH77" i="2"/>
  <c r="BG77" i="2"/>
  <c r="BF77" i="2"/>
  <c r="BE77" i="2"/>
  <c r="BH76" i="2"/>
  <c r="BG76" i="2"/>
  <c r="BF76" i="2"/>
  <c r="BE76" i="2"/>
  <c r="BH75" i="2"/>
  <c r="BG75" i="2"/>
  <c r="BF75" i="2"/>
  <c r="BE75" i="2"/>
  <c r="BH74" i="2"/>
  <c r="BG74" i="2"/>
  <c r="BF74" i="2"/>
  <c r="BE74" i="2"/>
  <c r="BH73" i="2"/>
  <c r="BG73" i="2"/>
  <c r="BF73" i="2"/>
  <c r="BE73" i="2"/>
  <c r="BH72" i="2"/>
  <c r="BG72" i="2"/>
  <c r="BF72" i="2"/>
  <c r="BE72" i="2"/>
  <c r="BH71" i="2"/>
  <c r="BG71" i="2"/>
  <c r="BF71" i="2"/>
  <c r="BE71" i="2"/>
  <c r="BH70" i="2"/>
  <c r="BG70" i="2"/>
  <c r="BF70" i="2"/>
  <c r="BE70" i="2"/>
  <c r="BH69" i="2"/>
  <c r="BG69" i="2"/>
  <c r="BF69" i="2"/>
  <c r="BE69" i="2"/>
  <c r="BH68" i="2"/>
  <c r="BG68" i="2"/>
  <c r="BF68" i="2"/>
  <c r="BE68" i="2"/>
  <c r="BH67" i="2"/>
  <c r="BG67" i="2"/>
  <c r="BF67" i="2"/>
  <c r="BE67" i="2"/>
  <c r="BH66" i="2"/>
  <c r="BG66" i="2"/>
  <c r="BF66" i="2"/>
  <c r="BE66" i="2"/>
  <c r="BH65" i="2"/>
  <c r="BG65" i="2"/>
  <c r="BF65" i="2"/>
  <c r="BE65" i="2"/>
  <c r="BH64" i="2"/>
  <c r="BG64" i="2"/>
  <c r="BF64" i="2"/>
  <c r="BE64" i="2"/>
  <c r="BH63" i="2"/>
  <c r="BG63" i="2"/>
  <c r="BF63" i="2"/>
  <c r="BE63" i="2"/>
  <c r="BH62" i="2"/>
  <c r="BG62" i="2"/>
  <c r="BF62" i="2"/>
  <c r="BE62" i="2"/>
  <c r="BH61" i="2"/>
  <c r="BG61" i="2"/>
  <c r="BF61" i="2"/>
  <c r="BE61" i="2"/>
  <c r="BH60" i="2"/>
  <c r="BG60" i="2"/>
  <c r="BF60" i="2"/>
  <c r="BE60" i="2"/>
  <c r="BH59" i="2"/>
  <c r="BG59" i="2"/>
  <c r="BF59" i="2"/>
  <c r="BE59" i="2"/>
  <c r="BH58" i="2"/>
  <c r="BG58" i="2"/>
  <c r="BF58" i="2"/>
  <c r="BE58" i="2"/>
  <c r="BH57" i="2"/>
  <c r="BG57" i="2"/>
  <c r="BF57" i="2"/>
  <c r="BE57" i="2"/>
  <c r="BH56" i="2"/>
  <c r="BG56" i="2"/>
  <c r="BF56" i="2"/>
  <c r="BE56" i="2"/>
  <c r="BH55" i="2"/>
  <c r="BG55" i="2"/>
  <c r="BF55" i="2"/>
  <c r="BE55" i="2"/>
  <c r="BH54" i="2"/>
  <c r="BG54" i="2"/>
  <c r="BF54" i="2"/>
  <c r="BE54" i="2"/>
  <c r="BH53" i="2"/>
  <c r="BG53" i="2"/>
  <c r="BF53" i="2"/>
  <c r="BE53" i="2"/>
  <c r="BH48" i="2"/>
  <c r="BG48" i="2"/>
  <c r="BF48" i="2"/>
  <c r="BE48" i="2"/>
  <c r="BF47" i="2"/>
  <c r="BD47" i="2"/>
  <c r="BC47" i="2"/>
  <c r="BB47" i="2"/>
  <c r="BH47" i="2" s="1"/>
  <c r="BA47" i="2"/>
  <c r="AZ47" i="2"/>
  <c r="AY47" i="2"/>
  <c r="AX47" i="2"/>
  <c r="BG47" i="2" s="1"/>
  <c r="AW47" i="2"/>
  <c r="AU47" i="2"/>
  <c r="AS47" i="2"/>
  <c r="AR47" i="2"/>
  <c r="AQ47" i="2"/>
  <c r="BE47" i="2" s="1"/>
  <c r="AP47" i="2"/>
  <c r="BH46" i="2"/>
  <c r="BG46" i="2"/>
  <c r="BF46" i="2"/>
  <c r="BE46" i="2"/>
  <c r="BH45" i="2"/>
  <c r="BG45" i="2"/>
  <c r="BF45" i="2"/>
  <c r="BE45" i="2"/>
  <c r="BH44" i="2"/>
  <c r="BG44" i="2"/>
  <c r="BF44" i="2"/>
  <c r="BE44" i="2"/>
  <c r="BH43" i="2"/>
  <c r="BG43" i="2"/>
  <c r="BF43" i="2"/>
  <c r="BE43" i="2"/>
  <c r="BH42" i="2"/>
  <c r="BG42" i="2"/>
  <c r="BF42" i="2"/>
  <c r="BE42" i="2"/>
  <c r="BH41" i="2"/>
  <c r="BG41" i="2"/>
  <c r="BF41" i="2"/>
  <c r="BE41" i="2"/>
  <c r="BH40" i="2"/>
  <c r="BG40" i="2"/>
  <c r="BF40" i="2"/>
  <c r="BE40" i="2"/>
  <c r="BH39" i="2"/>
  <c r="BG39" i="2"/>
  <c r="BF39" i="2"/>
  <c r="BE39" i="2"/>
  <c r="BH38" i="2"/>
  <c r="BG38" i="2"/>
  <c r="BF38" i="2"/>
  <c r="BE38" i="2"/>
  <c r="BH37" i="2"/>
  <c r="BG37" i="2"/>
  <c r="BF37" i="2"/>
  <c r="BE37" i="2"/>
  <c r="BH36" i="2"/>
  <c r="BG36" i="2"/>
  <c r="BF36" i="2"/>
  <c r="BE36" i="2"/>
  <c r="BH35" i="2"/>
  <c r="BG35" i="2"/>
  <c r="BF35" i="2"/>
  <c r="BE35" i="2"/>
  <c r="BH34" i="2"/>
  <c r="BG34" i="2"/>
  <c r="BF34" i="2"/>
  <c r="BE34" i="2"/>
  <c r="BH33" i="2"/>
  <c r="BG33" i="2"/>
  <c r="BF33" i="2"/>
  <c r="BE33" i="2"/>
  <c r="BH32" i="2"/>
  <c r="BG32" i="2"/>
  <c r="BF32" i="2"/>
  <c r="BE32" i="2"/>
  <c r="BH30" i="2"/>
  <c r="BG30" i="2"/>
  <c r="BF30" i="2"/>
  <c r="BE30" i="2"/>
  <c r="BH29" i="2"/>
  <c r="BG29" i="2"/>
  <c r="BF29" i="2"/>
  <c r="BE29" i="2"/>
  <c r="BH28" i="2"/>
  <c r="BG28" i="2"/>
  <c r="BF28" i="2"/>
  <c r="BE28" i="2"/>
  <c r="BH27" i="2"/>
  <c r="BG27" i="2"/>
  <c r="BF27" i="2"/>
  <c r="BE27" i="2"/>
  <c r="BH26" i="2"/>
  <c r="BG26" i="2"/>
  <c r="BF26" i="2"/>
  <c r="BE26" i="2"/>
  <c r="BH25" i="2"/>
  <c r="BG25" i="2"/>
  <c r="BF25" i="2"/>
  <c r="BE25" i="2"/>
  <c r="BH24" i="2"/>
  <c r="BG24" i="2"/>
  <c r="BF24" i="2"/>
  <c r="BE24" i="2"/>
  <c r="BH23" i="2"/>
  <c r="BG23" i="2"/>
  <c r="BF23" i="2"/>
  <c r="BE23" i="2"/>
  <c r="BH22" i="2"/>
  <c r="BG22" i="2"/>
  <c r="BF22" i="2"/>
  <c r="BE22" i="2"/>
  <c r="BH21" i="2"/>
  <c r="BG21" i="2"/>
  <c r="BF21" i="2"/>
  <c r="BE21" i="2"/>
  <c r="BH20" i="2"/>
  <c r="BG20" i="2"/>
  <c r="BF20" i="2"/>
  <c r="BE20" i="2"/>
  <c r="BH19" i="2"/>
  <c r="BG19" i="2"/>
  <c r="BF19" i="2"/>
  <c r="BE19" i="2"/>
  <c r="BH18" i="2"/>
  <c r="BG18" i="2"/>
  <c r="BF18" i="2"/>
  <c r="BE18" i="2"/>
  <c r="BH104" i="2" l="1"/>
  <c r="AR123" i="2"/>
  <c r="AX123" i="2"/>
  <c r="AZ123" i="2"/>
  <c r="BD123" i="2"/>
  <c r="AP104" i="2"/>
  <c r="BG104" i="2" s="1"/>
  <c r="AU104" i="2"/>
  <c r="BF104" i="2" s="1"/>
  <c r="BG121" i="2"/>
  <c r="BB123" i="2"/>
  <c r="AQ104" i="2"/>
  <c r="BG103" i="2"/>
  <c r="AU123" i="2" l="1"/>
  <c r="BF123" i="2" s="1"/>
  <c r="BE104" i="2"/>
  <c r="AQ123" i="2"/>
  <c r="AP123" i="2"/>
  <c r="BH123" i="2" s="1"/>
  <c r="BG123" i="2" l="1"/>
  <c r="BE123" i="2"/>
</calcChain>
</file>

<file path=xl/sharedStrings.xml><?xml version="1.0" encoding="utf-8"?>
<sst xmlns="http://schemas.openxmlformats.org/spreadsheetml/2006/main" count="4372" uniqueCount="610">
  <si>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</si>
  <si>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</si>
  <si>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</si>
  <si>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</si>
  <si>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</si>
  <si>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</si>
  <si>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2022-07-05-5:22 p. m.</t>
  </si>
  <si>
    <t>AÑO FISCAL:</t>
  </si>
  <si>
    <t>2022</t>
  </si>
  <si>
    <t>VIGENCIA PRESUPUESTAL:</t>
  </si>
  <si>
    <t>ACTUAL</t>
  </si>
  <si>
    <t>FECHA MOVIMIENTOS:</t>
  </si>
  <si>
    <t>1/01/2022 A 30/06/2022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</si>
  <si>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</si>
  <si>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</si>
  <si>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</si>
  <si>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</si>
  <si>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</si>
  <si>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</si>
  <si>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</si>
  <si>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</si>
  <si>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</si>
  <si>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</si>
  <si>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</si>
  <si>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</si>
  <si>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</si>
  <si>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</si>
  <si>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</si>
  <si>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</si>
  <si>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</si>
  <si>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</si>
  <si>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</si>
  <si>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</si>
  <si>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</si>
  <si>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</si>
  <si>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</si>
  <si>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</si>
  <si>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</si>
  <si>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</si>
  <si>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</si>
  <si>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</si>
  <si>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</si>
  <si>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</si>
  <si>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</si>
  <si>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 xml:space="preserve">FUNCIONAMIENTO </t>
  </si>
  <si>
    <t>Nación</t>
  </si>
  <si>
    <t>CSF</t>
  </si>
  <si>
    <t>10</t>
  </si>
  <si>
    <t>RECURSOS CORRIENTES</t>
  </si>
  <si>
    <t>5.519.474.008,00</t>
  </si>
  <si>
    <t>2.630.884.316,80</t>
  </si>
  <si>
    <t>2.776.981.219,20</t>
  </si>
  <si>
    <t>0,00</t>
  </si>
  <si>
    <t>2.591.802.481,80</t>
  </si>
  <si>
    <t>39.081.835,00</t>
  </si>
  <si>
    <t>2.447.098.273,69</t>
  </si>
  <si>
    <t>144.704.208,11</t>
  </si>
  <si>
    <t>2.383.711.350,69</t>
  </si>
  <si>
    <t>63.386.923,00</t>
  </si>
  <si>
    <t>2.307.741.128,69</t>
  </si>
  <si>
    <t>75.970.222,00</t>
  </si>
  <si>
    <t>334.162,00</t>
  </si>
  <si>
    <t>SSF</t>
  </si>
  <si>
    <t>11</t>
  </si>
  <si>
    <t>OTROS RECURSOS DEL TESORO</t>
  </si>
  <si>
    <t>21.205.169,00</t>
  </si>
  <si>
    <t>Propios</t>
  </si>
  <si>
    <t>20</t>
  </si>
  <si>
    <t>INGRESOS CORRIENTES</t>
  </si>
  <si>
    <t>314.039.912,00</t>
  </si>
  <si>
    <t>237.086.026,27</t>
  </si>
  <si>
    <t>76.953.885,73</t>
  </si>
  <si>
    <t>232.706.713,27</t>
  </si>
  <si>
    <t>4.379.313,00</t>
  </si>
  <si>
    <t>119.144.360,91</t>
  </si>
  <si>
    <t>113.562.352,36</t>
  </si>
  <si>
    <t>21</t>
  </si>
  <si>
    <t>OTROS RECURSOS DE TESORERIA</t>
  </si>
  <si>
    <t>10.900.000,00</t>
  </si>
  <si>
    <t>10.327.451,58</t>
  </si>
  <si>
    <t>572.548,42</t>
  </si>
  <si>
    <t>10.327.450,58</t>
  </si>
  <si>
    <t>1,00</t>
  </si>
  <si>
    <t>1.575.854,00</t>
  </si>
  <si>
    <t>8.751.596,58</t>
  </si>
  <si>
    <t>01</t>
  </si>
  <si>
    <t>GASTOS DE PERSONAL</t>
  </si>
  <si>
    <t>5.008.221.257,00</t>
  </si>
  <si>
    <t>2.258.622.094,00</t>
  </si>
  <si>
    <t>2.637.990.691,00</t>
  </si>
  <si>
    <t>2.254.068.296,00</t>
  </si>
  <si>
    <t>4.553.798,00</t>
  </si>
  <si>
    <t>2.190.681.373,00</t>
  </si>
  <si>
    <t>2.114.711.151,00</t>
  </si>
  <si>
    <t>PLANTA DE PERSONAL PERMANENTE</t>
  </si>
  <si>
    <t>SALARIO</t>
  </si>
  <si>
    <t>3.402.251.650,00</t>
  </si>
  <si>
    <t>1.491.676.048,00</t>
  </si>
  <si>
    <t>1.798.967.130,00</t>
  </si>
  <si>
    <t>1.488.955.942,00</t>
  </si>
  <si>
    <t>2.720.106,00</t>
  </si>
  <si>
    <t>1.467.413.209,00</t>
  </si>
  <si>
    <t>21.542.733,00</t>
  </si>
  <si>
    <t>001</t>
  </si>
  <si>
    <t>FACTORES SALARIALES COMUNES</t>
  </si>
  <si>
    <t>SUELDO BÁSICO</t>
  </si>
  <si>
    <t>2.617.250.000,00</t>
  </si>
  <si>
    <t>1.309.510.002,00</t>
  </si>
  <si>
    <t>1.307.739.998,00</t>
  </si>
  <si>
    <t>1.309.497.555,00</t>
  </si>
  <si>
    <t>12.447,00</t>
  </si>
  <si>
    <t>003</t>
  </si>
  <si>
    <t>PRIMA TÉCNICA SALARIAL</t>
  </si>
  <si>
    <t>128.615.700,00</t>
  </si>
  <si>
    <t>63.234.722,00</t>
  </si>
  <si>
    <t>65.380.978,00</t>
  </si>
  <si>
    <t>004</t>
  </si>
  <si>
    <t>SUBSIDIO DE ALIMENTACIÓN</t>
  </si>
  <si>
    <t>12.858.900,00</t>
  </si>
  <si>
    <t>5.842.781,00</t>
  </si>
  <si>
    <t>7.016.119,00</t>
  </si>
  <si>
    <t>005</t>
  </si>
  <si>
    <t>AUXILIO DE TRANSPORTE</t>
  </si>
  <si>
    <t>20.171.800,00</t>
  </si>
  <si>
    <t>10.693.906,00</t>
  </si>
  <si>
    <t>9.477.894,00</t>
  </si>
  <si>
    <t>006</t>
  </si>
  <si>
    <t>PRIMA DE SERVICIO</t>
  </si>
  <si>
    <t>129.382.200,00</t>
  </si>
  <si>
    <t>9.076.636,00</t>
  </si>
  <si>
    <t>8.697.092,00</t>
  </si>
  <si>
    <t>8.360.907,00</t>
  </si>
  <si>
    <t>715.729,00</t>
  </si>
  <si>
    <t>4.137.644,00</t>
  </si>
  <si>
    <t>4.223.263,00</t>
  </si>
  <si>
    <t>007</t>
  </si>
  <si>
    <t>BONIFICACIÓN POR SERVICIOS PRESTADOS</t>
  </si>
  <si>
    <t>91.604.300,00</t>
  </si>
  <si>
    <t>56.524.123,00</t>
  </si>
  <si>
    <t>35.080.177,00</t>
  </si>
  <si>
    <t>55.741.056,00</t>
  </si>
  <si>
    <t>783.067,00</t>
  </si>
  <si>
    <t>54.106.543,00</t>
  </si>
  <si>
    <t>1.634.513,00</t>
  </si>
  <si>
    <t>008</t>
  </si>
  <si>
    <t>HORAS EXTRAS, DOMINICALES, FESTIVOS Y RECARGOS</t>
  </si>
  <si>
    <t>107.350,00</t>
  </si>
  <si>
    <t>009</t>
  </si>
  <si>
    <t>PRIMA DE NAVIDAD</t>
  </si>
  <si>
    <t>270.477.800,00</t>
  </si>
  <si>
    <t>3.644.088,00</t>
  </si>
  <si>
    <t>266.833.712,00</t>
  </si>
  <si>
    <t>3.627.123,00</t>
  </si>
  <si>
    <t>16.965,00</t>
  </si>
  <si>
    <t>104.488,00</t>
  </si>
  <si>
    <t>3.522.635,00</t>
  </si>
  <si>
    <t>010</t>
  </si>
  <si>
    <t>PRIMA DE VACACIONES</t>
  </si>
  <si>
    <t>131.783.600,00</t>
  </si>
  <si>
    <t>33.149.790,00</t>
  </si>
  <si>
    <t>98.633.810,00</t>
  </si>
  <si>
    <t>31.957.892,00</t>
  </si>
  <si>
    <t>1.191.898,00</t>
  </si>
  <si>
    <t>19.795.570,00</t>
  </si>
  <si>
    <t>12.162.322,00</t>
  </si>
  <si>
    <t>02</t>
  </si>
  <si>
    <t>CONTRIBUCIONES INHERENTES A LA NÓMINA</t>
  </si>
  <si>
    <t>1.208.926.188,00</t>
  </si>
  <si>
    <t>574.088.724,00</t>
  </si>
  <si>
    <t>634.837.464,00</t>
  </si>
  <si>
    <t>552.275.618,00</t>
  </si>
  <si>
    <t>21.813.106,00</t>
  </si>
  <si>
    <t>476.305.396,00</t>
  </si>
  <si>
    <t>APORTES A LA SEGURIDAD SOCIAL EN PENSIONES</t>
  </si>
  <si>
    <t>340.078.200,00</t>
  </si>
  <si>
    <t>168.740.331,00</t>
  </si>
  <si>
    <t>171.337.869,00</t>
  </si>
  <si>
    <t>141.000.371,00</t>
  </si>
  <si>
    <t>27.739.960,00</t>
  </si>
  <si>
    <t>002</t>
  </si>
  <si>
    <t>APORTES A LA SEGURIDAD SOCIAL EN SALUD</t>
  </si>
  <si>
    <t>257.423.900,00</t>
  </si>
  <si>
    <t>128.335.749,00</t>
  </si>
  <si>
    <t>129.088.151,00</t>
  </si>
  <si>
    <t>107.373.587,00</t>
  </si>
  <si>
    <t>20.962.162,00</t>
  </si>
  <si>
    <t xml:space="preserve">AUXILIO DE CESANTÍAS </t>
  </si>
  <si>
    <t>297.600.900,00</t>
  </si>
  <si>
    <t>133.536.544,00</t>
  </si>
  <si>
    <t>164.064.356,00</t>
  </si>
  <si>
    <t>111.723.438,00</t>
  </si>
  <si>
    <t>APORTES A CAJAS DE COMPENSACIÓN FAMILIAR</t>
  </si>
  <si>
    <t>129.220.700,00</t>
  </si>
  <si>
    <t>58.036.400,00</t>
  </si>
  <si>
    <t>71.184.300,00</t>
  </si>
  <si>
    <t>46.988.600,00</t>
  </si>
  <si>
    <t>11.047.800,00</t>
  </si>
  <si>
    <t>APORTES GENERALES AL SISTEMA DE RIESGOS LABORALES</t>
  </si>
  <si>
    <t>23.029.300,00</t>
  </si>
  <si>
    <t>12.881.000,00</t>
  </si>
  <si>
    <t>10.148.300,00</t>
  </si>
  <si>
    <t>10.472.100,00</t>
  </si>
  <si>
    <t>2.408.900,00</t>
  </si>
  <si>
    <t>APORTES AL ICBF</t>
  </si>
  <si>
    <t>96.928.900,00</t>
  </si>
  <si>
    <t>43.530.000,00</t>
  </si>
  <si>
    <t>53.398.900,00</t>
  </si>
  <si>
    <t>35.244.100,00</t>
  </si>
  <si>
    <t>8.285.900,00</t>
  </si>
  <si>
    <t>APORTES AL SENA</t>
  </si>
  <si>
    <t>64.644.288,00</t>
  </si>
  <si>
    <t>29.028.700,00</t>
  </si>
  <si>
    <t>35.615.588,00</t>
  </si>
  <si>
    <t>23.503.200,00</t>
  </si>
  <si>
    <t>5.525.500,00</t>
  </si>
  <si>
    <t>03</t>
  </si>
  <si>
    <t>REMUNERACIONES NO CONSTITUTIVAS DE FACTOR SALARIAL</t>
  </si>
  <si>
    <t>397.043.419,00</t>
  </si>
  <si>
    <t>192.857.322,00</t>
  </si>
  <si>
    <t>204.186.097,00</t>
  </si>
  <si>
    <t>191.023.630,00</t>
  </si>
  <si>
    <t>1.833.692,00</t>
  </si>
  <si>
    <t>170.992.546,00</t>
  </si>
  <si>
    <t>20.031.084,00</t>
  </si>
  <si>
    <t>PRESTACIONES SOCIALES SEGÚN DEFINICIÓN LEGAL</t>
  </si>
  <si>
    <t>158.298.119,00</t>
  </si>
  <si>
    <t>62.947.424,00</t>
  </si>
  <si>
    <t>95.350.695,00</t>
  </si>
  <si>
    <t>61.116.222,00</t>
  </si>
  <si>
    <t>1.831.202,00</t>
  </si>
  <si>
    <t>41.295.938,00</t>
  </si>
  <si>
    <t>19.820.284,00</t>
  </si>
  <si>
    <t>VACACIONES</t>
  </si>
  <si>
    <t>102.971.619,00</t>
  </si>
  <si>
    <t>18.311.909,00</t>
  </si>
  <si>
    <t>84.659.710,00</t>
  </si>
  <si>
    <t>INDEMNIZACIÓN POR VACACIONES</t>
  </si>
  <si>
    <t>43.607.900,00</t>
  </si>
  <si>
    <t>40.499.759,00</t>
  </si>
  <si>
    <t>3.108.141,00</t>
  </si>
  <si>
    <t>38.817.713,00</t>
  </si>
  <si>
    <t>1.682.046,00</t>
  </si>
  <si>
    <t>20.580.951,00</t>
  </si>
  <si>
    <t>18.236.762,00</t>
  </si>
  <si>
    <t>BONIFICACIÓN ESPECIAL DE RECREACIÓN</t>
  </si>
  <si>
    <t>11.718.600,00</t>
  </si>
  <si>
    <t>4.135.756,00</t>
  </si>
  <si>
    <t>7.582.844,00</t>
  </si>
  <si>
    <t>3.986.600,00</t>
  </si>
  <si>
    <t>149.156,00</t>
  </si>
  <si>
    <t>2.403.078,00</t>
  </si>
  <si>
    <t>1.583.522,00</t>
  </si>
  <si>
    <t>PRIMA TÉCNICA NO SALARIAL</t>
  </si>
  <si>
    <t>129.983.300,00</t>
  </si>
  <si>
    <t>75.172.346,00</t>
  </si>
  <si>
    <t>54.810.954,00</t>
  </si>
  <si>
    <t>74.961.546,00</t>
  </si>
  <si>
    <t>210.800,00</t>
  </si>
  <si>
    <t>016</t>
  </si>
  <si>
    <t>PRIMA DE COORDINACIÓN</t>
  </si>
  <si>
    <t>54.207.400,00</t>
  </si>
  <si>
    <t>31.584.702,00</t>
  </si>
  <si>
    <t>22.622.698,00</t>
  </si>
  <si>
    <t>31.582.212,00</t>
  </si>
  <si>
    <t>2.490,00</t>
  </si>
  <si>
    <t>030</t>
  </si>
  <si>
    <t>BONIFICACIÓN DE DIRECCIÓN</t>
  </si>
  <si>
    <t>54.554.600,00</t>
  </si>
  <si>
    <t>23.152.850,00</t>
  </si>
  <si>
    <t>31.401.750,00</t>
  </si>
  <si>
    <t>ADQUISICIÓN DE BIENES  Y SERVICIOS</t>
  </si>
  <si>
    <t>377.973.038,00</t>
  </si>
  <si>
    <t>320.394.678,80</t>
  </si>
  <si>
    <t>57.578.359,20</t>
  </si>
  <si>
    <t>281.312.843,80</t>
  </si>
  <si>
    <t>141.162.433,69</t>
  </si>
  <si>
    <t>140.150.410,11</t>
  </si>
  <si>
    <t>ADQUISICIONES DIFERENTES DE ACTIVOS</t>
  </si>
  <si>
    <t>MATERIALES Y SUMINISTROS</t>
  </si>
  <si>
    <t>27.639.343,00</t>
  </si>
  <si>
    <t>25.165.407,00</t>
  </si>
  <si>
    <t>2.473.936,00</t>
  </si>
  <si>
    <t>4.744.520,00</t>
  </si>
  <si>
    <t>20.420.887,00</t>
  </si>
  <si>
    <t>18.279.838,00</t>
  </si>
  <si>
    <t>11.253.202,27</t>
  </si>
  <si>
    <t>7.026.635,73</t>
  </si>
  <si>
    <t>11.252.802,27</t>
  </si>
  <si>
    <t>400,00</t>
  </si>
  <si>
    <t>8.499.600,00</t>
  </si>
  <si>
    <t>2.753.202,27</t>
  </si>
  <si>
    <t>620.000,00</t>
  </si>
  <si>
    <t>68.417,79</t>
  </si>
  <si>
    <t>551.582,21</t>
  </si>
  <si>
    <t>000</t>
  </si>
  <si>
    <t>AGRICULTURA, SILVICULTURA Y PRODUCTOS DE LA PESCA</t>
  </si>
  <si>
    <t>290.436,00</t>
  </si>
  <si>
    <t>40.600,22</t>
  </si>
  <si>
    <t>249.835,78</t>
  </si>
  <si>
    <t>PRODUCTOS DE LA AGRICULTURA Y LA HORTICULTURA</t>
  </si>
  <si>
    <t>PRODUCTOS ALIMENTICIOS, BEBIDAS Y TABACO; TEXTILES, PRENDAS DE VESTIR Y PRODUCTOS DE CUERO</t>
  </si>
  <si>
    <t>19.660.000,00</t>
  </si>
  <si>
    <t>19.030.179,00</t>
  </si>
  <si>
    <t>629.821,00</t>
  </si>
  <si>
    <t>60.000,00</t>
  </si>
  <si>
    <t>18.970.179,00</t>
  </si>
  <si>
    <t>2.605.296,00</t>
  </si>
  <si>
    <t>458.160,19</t>
  </si>
  <si>
    <t>2.147.135,81</t>
  </si>
  <si>
    <t>79.080,00</t>
  </si>
  <si>
    <t>27.817,57</t>
  </si>
  <si>
    <t>51.262,43</t>
  </si>
  <si>
    <t>PRODUCTOS DE MOLINERÍA, ALMIDONES Y PRODUCTOS DERIVADOS DEL ALMIDÓN; OTROS PRODUCTOS ALIMENTICIOS</t>
  </si>
  <si>
    <t>660.000,00</t>
  </si>
  <si>
    <t>600.000,00</t>
  </si>
  <si>
    <t>ARTÍCULOS TEXTILES (EXCEPTO PRENDAS DE VESTIR)</t>
  </si>
  <si>
    <t>1.500.000,00</t>
  </si>
  <si>
    <t>1.470.179,00</t>
  </si>
  <si>
    <t>29.821,00</t>
  </si>
  <si>
    <t>DOTACIÓN (PRENDAS DE VESTIR Y CALZADO)</t>
  </si>
  <si>
    <t>17.500.000,00</t>
  </si>
  <si>
    <t>OTROS BIENES TRANSPORTABLES (EXCEPTO PRODUCTOS METÁLICOS, MAQUINARIA Y EQUIPO)</t>
  </si>
  <si>
    <t>7.979.343,00</t>
  </si>
  <si>
    <t>6.135.228,00</t>
  </si>
  <si>
    <t>1.844.115,00</t>
  </si>
  <si>
    <t>4.684.520,00</t>
  </si>
  <si>
    <t>1.450.708,00</t>
  </si>
  <si>
    <t>13.174.542,00</t>
  </si>
  <si>
    <t>10.795.042,08</t>
  </si>
  <si>
    <t>2.379.499,92</t>
  </si>
  <si>
    <t>10.794.642,08</t>
  </si>
  <si>
    <t>2.295.042,08</t>
  </si>
  <si>
    <t>250.484,00</t>
  </si>
  <si>
    <t>PASTA O PULPA, PAPEL Y PRODUCTOS DE PAPEL; IMPRESOS Y ARTÍCULOS RELACIONADOS</t>
  </si>
  <si>
    <t>5.564.600,00</t>
  </si>
  <si>
    <t>880.080,00</t>
  </si>
  <si>
    <t>2.333.623,00</t>
  </si>
  <si>
    <t>2.312.299,42</t>
  </si>
  <si>
    <t>21.323,58</t>
  </si>
  <si>
    <t>2.311.899,42</t>
  </si>
  <si>
    <t>181.010,00</t>
  </si>
  <si>
    <t>2.130.889,42</t>
  </si>
  <si>
    <t>PRODUCTOS DE HORNOS DE COQUE; PRODUCTOS DE REFINACIÓN DE PETRÓLEO Y COMBUSTIBLE NUCLEAR</t>
  </si>
  <si>
    <t>749.516,00</t>
  </si>
  <si>
    <t>OTROS PRODUCTOS QUÍMICOS; FIBRAS ARTIFICIALES (O FIBRAS INDUSTRIALES HECHAS POR EL HOMBRE)</t>
  </si>
  <si>
    <t>1.665.227,00</t>
  </si>
  <si>
    <t>214.519,00</t>
  </si>
  <si>
    <t>9.649.554,00</t>
  </si>
  <si>
    <t>7.944.666,00</t>
  </si>
  <si>
    <t>1.704.888,00</t>
  </si>
  <si>
    <t>7.827.225,00</t>
  </si>
  <si>
    <t>117.441,00</t>
  </si>
  <si>
    <t>PRODUCTOS DE CAUCHO Y PLÁSTICO</t>
  </si>
  <si>
    <t>1.191.365,00</t>
  </si>
  <si>
    <t>538.076,66</t>
  </si>
  <si>
    <t>653.288,34</t>
  </si>
  <si>
    <t>491.365,00</t>
  </si>
  <si>
    <t>46.711,66</t>
  </si>
  <si>
    <t>PRODUCTOS METÁLICOS Y PAQUETES DE SOFTWARE</t>
  </si>
  <si>
    <t>2.500.000,00</t>
  </si>
  <si>
    <t>EQUIPO Y APARATOS DE RADIO, TELEVISIÓN Y COMUNICACIONES</t>
  </si>
  <si>
    <t>ADQUISICIÓN DE SERVICIOS</t>
  </si>
  <si>
    <t>350.333.695,00</t>
  </si>
  <si>
    <t>295.229.271,80</t>
  </si>
  <si>
    <t>55.104.423,20</t>
  </si>
  <si>
    <t>276.568.323,80</t>
  </si>
  <si>
    <t>18.660.948,00</t>
  </si>
  <si>
    <t>136.417.913,69</t>
  </si>
  <si>
    <t>295.760.074,00</t>
  </si>
  <si>
    <t>225.832.824,00</t>
  </si>
  <si>
    <t>69.927.250,00</t>
  </si>
  <si>
    <t>221.453.911,00</t>
  </si>
  <si>
    <t>4.378.913,00</t>
  </si>
  <si>
    <t>110.644.760,91</t>
  </si>
  <si>
    <t>110.809.150,09</t>
  </si>
  <si>
    <t>10.280.000,00</t>
  </si>
  <si>
    <t>10.259.033,79</t>
  </si>
  <si>
    <t>20.966,21</t>
  </si>
  <si>
    <t>10.259.032,79</t>
  </si>
  <si>
    <t>8.683.178,79</t>
  </si>
  <si>
    <t>SERVICIOS DE LA CONSTRUCCIÓN</t>
  </si>
  <si>
    <t>16.873.038,00</t>
  </si>
  <si>
    <t>SERVICIOS DE CONSTRUCCIÓN</t>
  </si>
  <si>
    <t>SERVICIOS DE ALOJAMIENTO; SERVICIOS DE SUMINISTRO DE COMIDAS Y BEBIDAS; SERVICIOS DE TRANSPORTE; Y SERVICIOS DE DISTRIBUCIÓN DE ELECTRICIDAD, GAS Y AGUA</t>
  </si>
  <si>
    <t>3.300.000,00</t>
  </si>
  <si>
    <t>564.400,00</t>
  </si>
  <si>
    <t>2.735.600,00</t>
  </si>
  <si>
    <t>44.000.000,00</t>
  </si>
  <si>
    <t>18.765.159,00</t>
  </si>
  <si>
    <t>25.234.841,00</t>
  </si>
  <si>
    <t>SERVICIOS DE TRANSPORTE DE PASAJEROS</t>
  </si>
  <si>
    <t>SERVICIOS DE DISTRIBUCIÓN DE ELECTRICIDAD, GAS Y AGUA (POR CUENTA PROPIA)</t>
  </si>
  <si>
    <t>SERVICIOS FINANCIEROS Y SERVICIOS CONEXOS, SERVICIOS INMOBILIARIOS Y SERVICIOS DE LEASING</t>
  </si>
  <si>
    <t>28.312.614,00</t>
  </si>
  <si>
    <t>27.846.737,00</t>
  </si>
  <si>
    <t>465.877,00</t>
  </si>
  <si>
    <t>32.000.000,00</t>
  </si>
  <si>
    <t>7.000.000,00</t>
  </si>
  <si>
    <t>25.000.000,00</t>
  </si>
  <si>
    <t>4.736.917,91</t>
  </si>
  <si>
    <t>2.263.082,09</t>
  </si>
  <si>
    <t>SERVICIOS FINANCIEROS Y SERVICIOS CONEXOS</t>
  </si>
  <si>
    <t>SERVICIOS PRESTADOS A LAS EMPRESAS Y SERVICIOS DE PRODUCCIÓN</t>
  </si>
  <si>
    <t>285.656.012,00</t>
  </si>
  <si>
    <t>263.442.604,80</t>
  </si>
  <si>
    <t>22.213.407,20</t>
  </si>
  <si>
    <t>245.703.156,80</t>
  </si>
  <si>
    <t>17.739.448,00</t>
  </si>
  <si>
    <t>106.564.246,69</t>
  </si>
  <si>
    <t>139.138.910,11</t>
  </si>
  <si>
    <t>219.760.074,00</t>
  </si>
  <si>
    <t>200.067.665,00</t>
  </si>
  <si>
    <t>19.692.409,00</t>
  </si>
  <si>
    <t>195.688.752,00</t>
  </si>
  <si>
    <t>87.142.684,00</t>
  </si>
  <si>
    <t>108.546.068,00</t>
  </si>
  <si>
    <t>10.180.000,00</t>
  </si>
  <si>
    <t>10.179.999,00</t>
  </si>
  <si>
    <t>8.604.145,00</t>
  </si>
  <si>
    <t>SERVICIOS JURÍDICOS Y CONTABLES</t>
  </si>
  <si>
    <t>385.000,00</t>
  </si>
  <si>
    <t>107.900,00</t>
  </si>
  <si>
    <t>277.100,00</t>
  </si>
  <si>
    <t>OTROS SERVICIOS PROFESIONALES, CIENTÍFICOS Y TÉCNICOS</t>
  </si>
  <si>
    <t>45.404.870,00</t>
  </si>
  <si>
    <t>18.476.558,00</t>
  </si>
  <si>
    <t>26.928.312,00</t>
  </si>
  <si>
    <t>218.747.071,00</t>
  </si>
  <si>
    <t>18.679.406,00</t>
  </si>
  <si>
    <t>SERVICIOS DE TELECOMUNICACIONES, TRANSMISIÓN Y SUMINISTRO DE INFORMACIÓN</t>
  </si>
  <si>
    <t>20.963.858,00</t>
  </si>
  <si>
    <t>11.585.840,25</t>
  </si>
  <si>
    <t>9.378.017,75</t>
  </si>
  <si>
    <t>8.030.757,25</t>
  </si>
  <si>
    <t>3.555.083,00</t>
  </si>
  <si>
    <t>SERVICIOS DE SOPORTE</t>
  </si>
  <si>
    <t>170.862.087,00</t>
  </si>
  <si>
    <t>168.333.949,79</t>
  </si>
  <si>
    <t>2.528.137,21</t>
  </si>
  <si>
    <t>155.183.190,79</t>
  </si>
  <si>
    <t>13.150.759,00</t>
  </si>
  <si>
    <t>75.966.193,69</t>
  </si>
  <si>
    <t>79.216.997,10</t>
  </si>
  <si>
    <t>SERVICIOS DE MANTENIMIENTO, REPARACIÓN E INSTALACIÓN (EXCEPTO SERVICIOS DE CONSTRUCCIÓN)</t>
  </si>
  <si>
    <t>48.040.197,00</t>
  </si>
  <si>
    <t>38.010.044,76</t>
  </si>
  <si>
    <t>10.030.152,24</t>
  </si>
  <si>
    <t>33.421.355,76</t>
  </si>
  <si>
    <t>4.588.689,00</t>
  </si>
  <si>
    <t>3.982.837,75</t>
  </si>
  <si>
    <t>29.438.518,01</t>
  </si>
  <si>
    <t>1.013.003,00</t>
  </si>
  <si>
    <t>SERVICIOS PARA LA COMUNIDAD, SOCIALES Y PERSONALES</t>
  </si>
  <si>
    <t>16.192.031,00</t>
  </si>
  <si>
    <t>3.375.530,00</t>
  </si>
  <si>
    <t>12.816.501,00</t>
  </si>
  <si>
    <t>2.454.030,00</t>
  </si>
  <si>
    <t>921.500,00</t>
  </si>
  <si>
    <t>1.442.530,00</t>
  </si>
  <si>
    <t>1.011.500,00</t>
  </si>
  <si>
    <t>100.000,00</t>
  </si>
  <si>
    <t>79.033,79</t>
  </si>
  <si>
    <t>SERVICIOS DE ALCANTARILLADO, RECOLECCIÓN, TRATAMIENTO Y DISPOSICIÓN DE DESECHOS Y OTROS SERVICIOS DE SANEAMIENTO AMBIENTAL</t>
  </si>
  <si>
    <t>5.200.000,00</t>
  </si>
  <si>
    <t>3.757.470,00</t>
  </si>
  <si>
    <t>SERVICIOS DE ESPARCIMIENTO, CULTURALES Y DEPORTIVOS</t>
  </si>
  <si>
    <t>6.000.000,00</t>
  </si>
  <si>
    <t>OTROS SERVICIOS</t>
  </si>
  <si>
    <t>4.992.031,00</t>
  </si>
  <si>
    <t>1.933.000,00</t>
  </si>
  <si>
    <t>3.059.031,00</t>
  </si>
  <si>
    <t>TRANSFERENCIAS CORRIENTES</t>
  </si>
  <si>
    <t>109.431.252,00</t>
  </si>
  <si>
    <t>28.022.083,00</t>
  </si>
  <si>
    <t>81.409.169,00</t>
  </si>
  <si>
    <t>04</t>
  </si>
  <si>
    <t>PRESTACIONES PARA CUBRIR RIESGOS SOCIALES</t>
  </si>
  <si>
    <t>28.035.300,00</t>
  </si>
  <si>
    <t>13.217,00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</si>
  <si>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</si>
  <si>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</si>
  <si>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</si>
  <si>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</si>
  <si>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3.665.843,00</t>
  </si>
  <si>
    <t>3.652.626,00</t>
  </si>
  <si>
    <t>LICENCIAS DE MATERNIDAD Y PATERNIDAD (NO DE PENSIONES)</t>
  </si>
  <si>
    <t>24.369.457,00</t>
  </si>
  <si>
    <t>SENTENCIAS Y CONCILIACIONES</t>
  </si>
  <si>
    <t>81.395.952,00</t>
  </si>
  <si>
    <t>08</t>
  </si>
  <si>
    <t>GASTOS POR TRIBUTOS, MULTAS, SANCIONES E INTERESES DE MORA</t>
  </si>
  <si>
    <t>23.848.461,00</t>
  </si>
  <si>
    <t>23.845.461,00</t>
  </si>
  <si>
    <t>3.000,00</t>
  </si>
  <si>
    <t>IMPUESTOS</t>
  </si>
  <si>
    <t>IMPUESTOS TERRITORIALES</t>
  </si>
  <si>
    <t>IMPUESTO PREDIAL Y SOBRETASA AMBIENTAL</t>
  </si>
  <si>
    <t>23.778.461,00</t>
  </si>
  <si>
    <t>IMPUESTO SOBRE VEHÍCULOS AUTOMOTORES</t>
  </si>
  <si>
    <t>70.000,00</t>
  </si>
  <si>
    <t>67.000,00</t>
  </si>
  <si>
    <t>CONTRIBUCIONES</t>
  </si>
  <si>
    <t>CUOTA DE FISCALIZACIÓN Y AUDITAJE</t>
  </si>
  <si>
    <t>B</t>
  </si>
  <si>
    <t>SERVICIO DE LA DEUDA PÚBLICA</t>
  </si>
  <si>
    <t>3.463.614,00</t>
  </si>
  <si>
    <t>SERVICIO DE LA DEUDA PÚBLICA INTERNA</t>
  </si>
  <si>
    <t>FONDO DE CONTINGENCIAS</t>
  </si>
  <si>
    <t>APORTES AL FONDO DE CONTINGENCIAS</t>
  </si>
  <si>
    <t>C</t>
  </si>
  <si>
    <t>INVERSION</t>
  </si>
  <si>
    <t>1.638.125.690,00</t>
  </si>
  <si>
    <t>1.421.421.154,00</t>
  </si>
  <si>
    <t>214.646.036,00</t>
  </si>
  <si>
    <t>1.232.387.830,00</t>
  </si>
  <si>
    <t>189.033.324,00</t>
  </si>
  <si>
    <t>445.628.401,67</t>
  </si>
  <si>
    <t>786.759.428,33</t>
  </si>
  <si>
    <t>495.375,00</t>
  </si>
  <si>
    <t>2203</t>
  </si>
  <si>
    <t>CIERRE DE BRECHAS PARA EL GOCE EFECTIVO DE DERECHOS FUNDAMENTALES DE LA POBLACIÓN EN CONDICIÓN DE DISCAPACIDAD</t>
  </si>
  <si>
    <t>1.191.086.958,00</t>
  </si>
  <si>
    <t>1.051.763.754,00</t>
  </si>
  <si>
    <t>137.264.704,00</t>
  </si>
  <si>
    <t>901.235.894,00</t>
  </si>
  <si>
    <t>150.527.860,00</t>
  </si>
  <si>
    <t>337.730.326,88</t>
  </si>
  <si>
    <t>563.505.567,12</t>
  </si>
  <si>
    <t>0700</t>
  </si>
  <si>
    <t>INTERSUBSECTORIAL EDUCACIÓN</t>
  </si>
  <si>
    <t>5</t>
  </si>
  <si>
    <t>MEJORAMIENTO DE LAS CONDICIONES PARA LA GARANTIA DE LOS DERECHOS DE LAS PERSONAS CON DISCAPACIDAD VISUAL EN EL PAÍS.  NACIONAL</t>
  </si>
  <si>
    <t>0</t>
  </si>
  <si>
    <t>2203016</t>
  </si>
  <si>
    <t>SERVICIO DE PROMOCIÓN Y DIVULGACIÓN DE LOS DERECHOS DE LAS PERSONAS CON DISCAPACIDAD</t>
  </si>
  <si>
    <t>143.615.546,00</t>
  </si>
  <si>
    <t>138.587.558,00</t>
  </si>
  <si>
    <t>4.020.930,00</t>
  </si>
  <si>
    <t>56.062.017,00</t>
  </si>
  <si>
    <t>82.525.541,00</t>
  </si>
  <si>
    <t>264.787,00</t>
  </si>
  <si>
    <t>2203018</t>
  </si>
  <si>
    <t>SERVICIO DE PRODUCCIÓN DE CONTENIDOS Y AJUSTES RAZONABLES PARA PROMOVER Y GARANTIZAR EL ACCESO A LA INFORMACIÓN Y A LA COMUNICACIÓN PARA PERSONAS DISCAPACITADAS</t>
  </si>
  <si>
    <t>720.744.016,00</t>
  </si>
  <si>
    <t>630.661.180,00</t>
  </si>
  <si>
    <t>90.082.836,00</t>
  </si>
  <si>
    <t>480.133.320,00</t>
  </si>
  <si>
    <t>172.841.502,88</t>
  </si>
  <si>
    <t>307.291.817,12</t>
  </si>
  <si>
    <t>2203003</t>
  </si>
  <si>
    <t>SERVICIO DE ASISTENCIA TÉCNICA EN EDUCACIÓN CON ENFOQUE INCLUYENTE Y DE CALIDAD</t>
  </si>
  <si>
    <t>326.727.396,00</t>
  </si>
  <si>
    <t>282.515.016,00</t>
  </si>
  <si>
    <t>43.160.938,00</t>
  </si>
  <si>
    <t>108.826.807,00</t>
  </si>
  <si>
    <t>173.688.209,00</t>
  </si>
  <si>
    <t>230.588,00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</si>
  <si>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</si>
  <si>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</si>
  <si>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</si>
  <si>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2299</t>
  </si>
  <si>
    <t>FORTALECIMIENTO DE LA GESTIÓN Y DIRECCIÓN DEL SECTOR EDUCACIÓN</t>
  </si>
  <si>
    <t>447.038.732,00</t>
  </si>
  <si>
    <t>369.657.400,00</t>
  </si>
  <si>
    <t>77.381.332,00</t>
  </si>
  <si>
    <t>331.151.936,00</t>
  </si>
  <si>
    <t>38.505.464,00</t>
  </si>
  <si>
    <t>107.898.074,79</t>
  </si>
  <si>
    <t>223.253.861,21</t>
  </si>
  <si>
    <t>3</t>
  </si>
  <si>
    <t>FORTALECIMIENTO DE PROCESOS Y RECURSOS DEL INCI PARA CONTRIBUIR CON EL MEJORAMIENTO DE SERVICIOS A LAS PERSONAS CON DISCAPACIDAD VISUAL  NACIONAL</t>
  </si>
  <si>
    <t>2299052</t>
  </si>
  <si>
    <t>SERVICIO DE GESTIÓN DOCUMENTAL</t>
  </si>
  <si>
    <t>54.350.307,00</t>
  </si>
  <si>
    <t>20.167.081,00</t>
  </si>
  <si>
    <t>34.183.226,00</t>
  </si>
  <si>
    <t>2299058</t>
  </si>
  <si>
    <t>SERVICIO DE EDUCACIÓN INFORMAL PARA LA GESTIÓN ADMINISTRATIVA</t>
  </si>
  <si>
    <t>12.500.000,00</t>
  </si>
  <si>
    <t>2299060</t>
  </si>
  <si>
    <t>SERVICIO DE IMPLEMENTACIÓN SISTEMAS DE GESTIÓN</t>
  </si>
  <si>
    <t>25.105.147,00</t>
  </si>
  <si>
    <t>4.800.000,00</t>
  </si>
  <si>
    <t>20.305.147,00</t>
  </si>
  <si>
    <t>2299062</t>
  </si>
  <si>
    <t>SERVICIOS DE INFORMACIÓN ACTUALIZADOS</t>
  </si>
  <si>
    <t>355.083.278,00</t>
  </si>
  <si>
    <t>310.507.093,00</t>
  </si>
  <si>
    <t>44.576.185,00</t>
  </si>
  <si>
    <t>272.001.629,00</t>
  </si>
  <si>
    <t>87.730.993,79</t>
  </si>
  <si>
    <t>184.270.635,21</t>
  </si>
  <si>
    <t>ADQUISICIÓN DE BIENES Y SERVICIOS - SERVICIO DE GESTIÓN DOCUMENTAL - FORTALECIMIENTO DE PROCESOS Y RECURSOS DEL INCI PARA CONTRIBUIR CON EL MEJORAMIENTO DE SERVICIOS A LAS PERSONAS CON DISCAPACIDAD VISUAL  NACIONAL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</si>
  <si>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</si>
  <si>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</si>
  <si>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ADQUISICIÓN DE BIENES Y SERVICIOS - SERVICIOS DE INFORMACIÓN ACTUALIZADOS - FORTALECIMIENTO DE PROCESOS Y RECURSOS DEL INCI PARA CONTRIBUIR CON EL MEJORAMIENTO DE SERVICIOS A LAS PERSONAS CON DISCAPACIDAD VISUAL  NACIONAL</t>
  </si>
  <si>
    <t>% CDP VS APROPIACIÓN</t>
  </si>
  <si>
    <t>% RP VS APROPIACIÓN</t>
  </si>
  <si>
    <t>% OBLIGACION VS APROPIACIÓN</t>
  </si>
  <si>
    <t>% PAGOS VS APROPIACIÓN</t>
  </si>
  <si>
    <t>TOTAL GASTOS DE PERSONAL</t>
  </si>
  <si>
    <t>TOTAL GASTOS DE ADQUISICION DE BIENES Y SERVICIOS</t>
  </si>
  <si>
    <t>TOTAL GASTOS DE TRANSFERENCIAS</t>
  </si>
  <si>
    <t>TOTAL GASTOS DE FUNCIONAMIENTO</t>
  </si>
  <si>
    <t xml:space="preserve">TOTAL GASTOS DE INVERSION </t>
  </si>
  <si>
    <t>TOTAL GASTOS INCI</t>
  </si>
  <si>
    <t>GLADYS MIREYA PARDO MORALES</t>
  </si>
  <si>
    <t>SINTHYA PAMELA MARIN RODRIGUEZ</t>
  </si>
  <si>
    <t xml:space="preserve">Coordinador Administrativa y Financiera </t>
  </si>
  <si>
    <t>Tecnico Administrativo-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</si>
</sst>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10"/>
      <color rgb="FF2D77C2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 Narrow"/>
      <family val="2"/>
    </font>
    <font>
      <b/>
      <sz val="7.5"/>
      <color rgb="FF000000"/>
      <name val="Arial Narrow"/>
      <family val="2"/>
    </font>
    <font>
      <sz val="6"/>
      <color rgb="FF000000"/>
      <name val="Arial Narrow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sz val="9"/>
      <name val="Calibri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125">
    <xf numFmtId="0" fontId="0" fillId="0" borderId="0" xfId="0"/>
    <xf numFmtId="0" fontId="3" fillId="0" borderId="0" xfId="3" applyFont="1" applyFill="1" applyBorder="1"/>
    <xf numFmtId="0" fontId="3" fillId="0" borderId="0" xfId="3" applyFont="1" applyFill="1" applyBorder="1"/>
    <xf numFmtId="0" fontId="4" fillId="0" borderId="0" xfId="3" applyNumberFormat="1" applyFont="1" applyFill="1" applyBorder="1" applyAlignment="1">
      <alignment horizontal="center" vertical="top" wrapText="1" readingOrder="1"/>
    </xf>
    <xf numFmtId="0" fontId="5" fillId="0" borderId="0" xfId="3" applyNumberFormat="1" applyFont="1" applyFill="1" applyBorder="1" applyAlignment="1">
      <alignment vertical="top" wrapText="1" readingOrder="1"/>
    </xf>
    <xf numFmtId="0" fontId="6" fillId="0" borderId="0" xfId="3" applyNumberFormat="1" applyFont="1" applyFill="1" applyBorder="1" applyAlignment="1">
      <alignment horizontal="left" vertical="top" wrapText="1" readingOrder="1"/>
    </xf>
    <xf numFmtId="0" fontId="7" fillId="0" borderId="0" xfId="3" applyNumberFormat="1" applyFont="1" applyFill="1" applyBorder="1" applyAlignment="1">
      <alignment vertical="top" wrapText="1" readingOrder="1"/>
    </xf>
    <xf numFmtId="0" fontId="8" fillId="0" borderId="0" xfId="3" applyNumberFormat="1" applyFont="1" applyFill="1" applyBorder="1" applyAlignment="1">
      <alignment horizontal="left" vertical="top" wrapText="1" readingOrder="1"/>
    </xf>
    <xf numFmtId="0" fontId="9" fillId="2" borderId="1" xfId="3" applyNumberFormat="1" applyFont="1" applyFill="1" applyBorder="1" applyAlignment="1">
      <alignment horizontal="left" vertical="center" wrapText="1" readingOrder="1"/>
    </xf>
    <xf numFmtId="0" fontId="3" fillId="0" borderId="2" xfId="3" applyNumberFormat="1" applyFont="1" applyFill="1" applyBorder="1" applyAlignment="1">
      <alignment vertical="top" wrapText="1"/>
    </xf>
    <xf numFmtId="0" fontId="3" fillId="0" borderId="3" xfId="3" applyNumberFormat="1" applyFont="1" applyFill="1" applyBorder="1" applyAlignment="1">
      <alignment vertical="top" wrapText="1"/>
    </xf>
    <xf numFmtId="0" fontId="10" fillId="0" borderId="3" xfId="3" applyNumberFormat="1" applyFont="1" applyFill="1" applyBorder="1" applyAlignment="1">
      <alignment horizontal="left" vertical="center" wrapText="1" readingOrder="1"/>
    </xf>
    <xf numFmtId="0" fontId="10" fillId="0" borderId="1" xfId="3" applyNumberFormat="1" applyFont="1" applyFill="1" applyBorder="1" applyAlignment="1">
      <alignment horizontal="left" vertical="center" wrapText="1" readingOrder="1"/>
    </xf>
    <xf numFmtId="0" fontId="8" fillId="0" borderId="0" xfId="3" applyNumberFormat="1" applyFont="1" applyFill="1" applyBorder="1" applyAlignment="1">
      <alignment vertical="top" wrapText="1" readingOrder="1"/>
    </xf>
    <xf numFmtId="0" fontId="8" fillId="0" borderId="0" xfId="3" applyNumberFormat="1" applyFont="1" applyFill="1" applyBorder="1" applyAlignment="1">
      <alignment vertical="top" wrapText="1" readingOrder="1"/>
    </xf>
    <xf numFmtId="0" fontId="9" fillId="2" borderId="1" xfId="3" applyNumberFormat="1" applyFont="1" applyFill="1" applyBorder="1" applyAlignment="1">
      <alignment horizontal="left" vertical="top" wrapText="1" readingOrder="1"/>
    </xf>
    <xf numFmtId="0" fontId="10" fillId="0" borderId="3" xfId="3" applyNumberFormat="1" applyFont="1" applyFill="1" applyBorder="1" applyAlignment="1">
      <alignment horizontal="left" vertical="top" wrapText="1" readingOrder="1"/>
    </xf>
    <xf numFmtId="0" fontId="8" fillId="0" borderId="4" xfId="3" applyNumberFormat="1" applyFont="1" applyFill="1" applyBorder="1" applyAlignment="1">
      <alignment vertical="top" wrapText="1" readingOrder="1"/>
    </xf>
    <xf numFmtId="0" fontId="8" fillId="0" borderId="4" xfId="3" applyNumberFormat="1" applyFont="1" applyFill="1" applyBorder="1" applyAlignment="1">
      <alignment vertical="top" wrapText="1" readingOrder="1"/>
    </xf>
    <xf numFmtId="0" fontId="3" fillId="0" borderId="4" xfId="3" applyNumberFormat="1" applyFont="1" applyFill="1" applyBorder="1" applyAlignment="1">
      <alignment vertical="top" wrapText="1"/>
    </xf>
    <xf numFmtId="0" fontId="9" fillId="2" borderId="1" xfId="3" applyNumberFormat="1" applyFont="1" applyFill="1" applyBorder="1" applyAlignment="1">
      <alignment horizontal="center" vertical="top" wrapText="1" readingOrder="1"/>
    </xf>
    <xf numFmtId="0" fontId="9" fillId="2" borderId="3" xfId="3" applyNumberFormat="1" applyFont="1" applyFill="1" applyBorder="1" applyAlignment="1">
      <alignment horizontal="center" vertical="top" wrapText="1" readingOrder="1"/>
    </xf>
    <xf numFmtId="0" fontId="9" fillId="2" borderId="1" xfId="3" applyNumberFormat="1" applyFont="1" applyFill="1" applyBorder="1" applyAlignment="1">
      <alignment horizontal="center" vertical="top" wrapText="1" readingOrder="1"/>
    </xf>
    <xf numFmtId="0" fontId="11" fillId="0" borderId="0" xfId="3" applyNumberFormat="1" applyFont="1" applyFill="1" applyBorder="1" applyAlignment="1">
      <alignment horizontal="center" vertical="center" wrapText="1" readingOrder="1"/>
    </xf>
    <xf numFmtId="0" fontId="11" fillId="0" borderId="0" xfId="3" applyNumberFormat="1" applyFont="1" applyFill="1" applyBorder="1" applyAlignment="1">
      <alignment vertical="center" wrapText="1" readingOrder="1"/>
    </xf>
    <xf numFmtId="0" fontId="12" fillId="0" borderId="0" xfId="3" applyNumberFormat="1" applyFont="1" applyFill="1" applyBorder="1" applyAlignment="1">
      <alignment horizontal="center" vertical="center" wrapText="1" readingOrder="1"/>
    </xf>
    <xf numFmtId="0" fontId="13" fillId="0" borderId="0" xfId="3" applyNumberFormat="1" applyFont="1" applyFill="1" applyBorder="1" applyAlignment="1">
      <alignment horizontal="left" vertical="center" wrapText="1" readingOrder="1"/>
    </xf>
    <xf numFmtId="0" fontId="11" fillId="0" borderId="0" xfId="3" applyNumberFormat="1" applyFont="1" applyFill="1" applyBorder="1" applyAlignment="1">
      <alignment horizontal="right" vertical="center" wrapText="1" readingOrder="1"/>
    </xf>
    <xf numFmtId="0" fontId="11" fillId="0" borderId="0" xfId="3" applyNumberFormat="1" applyFont="1" applyFill="1" applyBorder="1" applyAlignment="1">
      <alignment horizontal="right" vertical="center" wrapText="1" readingOrder="1"/>
    </xf>
    <xf numFmtId="0" fontId="14" fillId="0" borderId="0" xfId="3" applyNumberFormat="1" applyFont="1" applyFill="1" applyBorder="1" applyAlignment="1">
      <alignment horizontal="center" vertical="center" wrapText="1" readingOrder="1"/>
    </xf>
    <xf numFmtId="0" fontId="14" fillId="0" borderId="0" xfId="3" applyNumberFormat="1" applyFont="1" applyFill="1" applyBorder="1" applyAlignment="1">
      <alignment vertical="center" wrapText="1" readingOrder="1"/>
    </xf>
    <xf numFmtId="0" fontId="15" fillId="0" borderId="0" xfId="3" applyNumberFormat="1" applyFont="1" applyFill="1" applyBorder="1" applyAlignment="1">
      <alignment horizontal="center" vertical="center" wrapText="1" readingOrder="1"/>
    </xf>
    <xf numFmtId="0" fontId="16" fillId="0" borderId="0" xfId="3" applyNumberFormat="1" applyFont="1" applyFill="1" applyBorder="1" applyAlignment="1">
      <alignment horizontal="left" vertical="center" wrapText="1" readingOrder="1"/>
    </xf>
    <xf numFmtId="0" fontId="14" fillId="0" borderId="0" xfId="3" applyNumberFormat="1" applyFont="1" applyFill="1" applyBorder="1" applyAlignment="1">
      <alignment horizontal="right" vertical="center" wrapText="1" readingOrder="1"/>
    </xf>
    <xf numFmtId="0" fontId="14" fillId="0" borderId="0" xfId="3" applyNumberFormat="1" applyFont="1" applyFill="1" applyBorder="1" applyAlignment="1">
      <alignment horizontal="right" vertical="center" wrapText="1" readingOrder="1"/>
    </xf>
    <xf numFmtId="0" fontId="17" fillId="0" borderId="0" xfId="3" applyFont="1" applyFill="1" applyBorder="1"/>
    <xf numFmtId="0" fontId="17" fillId="3" borderId="0" xfId="3" applyFont="1" applyFill="1" applyBorder="1"/>
    <xf numFmtId="0" fontId="17" fillId="0" borderId="0" xfId="3" applyFont="1" applyFill="1" applyBorder="1"/>
    <xf numFmtId="0" fontId="5" fillId="0" borderId="0" xfId="3" applyNumberFormat="1" applyFont="1" applyFill="1" applyBorder="1" applyAlignment="1">
      <alignment horizontal="center" vertical="top" wrapText="1" readingOrder="1"/>
    </xf>
    <xf numFmtId="0" fontId="18" fillId="2" borderId="1" xfId="3" applyNumberFormat="1" applyFont="1" applyFill="1" applyBorder="1" applyAlignment="1">
      <alignment horizontal="left" vertical="center" wrapText="1" readingOrder="1"/>
    </xf>
    <xf numFmtId="0" fontId="17" fillId="0" borderId="2" xfId="3" applyNumberFormat="1" applyFont="1" applyFill="1" applyBorder="1" applyAlignment="1">
      <alignment vertical="top" wrapText="1"/>
    </xf>
    <xf numFmtId="0" fontId="17" fillId="0" borderId="3" xfId="3" applyNumberFormat="1" applyFont="1" applyFill="1" applyBorder="1" applyAlignment="1">
      <alignment vertical="top" wrapText="1"/>
    </xf>
    <xf numFmtId="0" fontId="18" fillId="0" borderId="3" xfId="3" applyNumberFormat="1" applyFont="1" applyFill="1" applyBorder="1" applyAlignment="1">
      <alignment horizontal="left" vertical="center" wrapText="1" readingOrder="1"/>
    </xf>
    <xf numFmtId="0" fontId="18" fillId="0" borderId="1" xfId="3" applyNumberFormat="1" applyFont="1" applyFill="1" applyBorder="1" applyAlignment="1">
      <alignment horizontal="left" vertical="center" wrapText="1" readingOrder="1"/>
    </xf>
    <xf numFmtId="0" fontId="6" fillId="0" borderId="0" xfId="3" applyNumberFormat="1" applyFont="1" applyFill="1" applyBorder="1" applyAlignment="1">
      <alignment vertical="top" wrapText="1" readingOrder="1"/>
    </xf>
    <xf numFmtId="0" fontId="6" fillId="0" borderId="0" xfId="3" applyNumberFormat="1" applyFont="1" applyFill="1" applyBorder="1" applyAlignment="1">
      <alignment vertical="top" wrapText="1" readingOrder="1"/>
    </xf>
    <xf numFmtId="0" fontId="18" fillId="2" borderId="1" xfId="3" applyNumberFormat="1" applyFont="1" applyFill="1" applyBorder="1" applyAlignment="1">
      <alignment horizontal="left" vertical="top" wrapText="1" readingOrder="1"/>
    </xf>
    <xf numFmtId="0" fontId="18" fillId="0" borderId="3" xfId="3" applyNumberFormat="1" applyFont="1" applyFill="1" applyBorder="1" applyAlignment="1">
      <alignment horizontal="left" vertical="top" wrapText="1" readingOrder="1"/>
    </xf>
    <xf numFmtId="0" fontId="6" fillId="0" borderId="4" xfId="3" applyNumberFormat="1" applyFont="1" applyFill="1" applyBorder="1" applyAlignment="1">
      <alignment vertical="top" wrapText="1" readingOrder="1"/>
    </xf>
    <xf numFmtId="0" fontId="6" fillId="0" borderId="4" xfId="3" applyNumberFormat="1" applyFont="1" applyFill="1" applyBorder="1" applyAlignment="1">
      <alignment vertical="top" wrapText="1" readingOrder="1"/>
    </xf>
    <xf numFmtId="0" fontId="17" fillId="0" borderId="4" xfId="3" applyNumberFormat="1" applyFont="1" applyFill="1" applyBorder="1" applyAlignment="1">
      <alignment vertical="top" wrapText="1"/>
    </xf>
    <xf numFmtId="0" fontId="19" fillId="2" borderId="5" xfId="3" applyNumberFormat="1" applyFont="1" applyFill="1" applyBorder="1" applyAlignment="1">
      <alignment horizontal="center" vertical="center" wrapText="1" readingOrder="1"/>
    </xf>
    <xf numFmtId="0" fontId="20" fillId="0" borderId="6" xfId="3" applyNumberFormat="1" applyFont="1" applyFill="1" applyBorder="1" applyAlignment="1">
      <alignment vertical="center" wrapText="1"/>
    </xf>
    <xf numFmtId="0" fontId="19" fillId="2" borderId="6" xfId="3" applyNumberFormat="1" applyFont="1" applyFill="1" applyBorder="1" applyAlignment="1">
      <alignment horizontal="center" vertical="center" wrapText="1" readingOrder="1"/>
    </xf>
    <xf numFmtId="0" fontId="20" fillId="0" borderId="7" xfId="3" applyNumberFormat="1" applyFont="1" applyFill="1" applyBorder="1" applyAlignment="1">
      <alignment vertical="center" wrapText="1"/>
    </xf>
    <xf numFmtId="0" fontId="19" fillId="2" borderId="5" xfId="3" applyNumberFormat="1" applyFont="1" applyFill="1" applyBorder="1" applyAlignment="1">
      <alignment horizontal="center" vertical="center" wrapText="1" readingOrder="1"/>
    </xf>
    <xf numFmtId="0" fontId="21" fillId="2" borderId="5" xfId="4" applyNumberFormat="1" applyFont="1" applyFill="1" applyBorder="1" applyAlignment="1">
      <alignment horizontal="center" vertical="center" wrapText="1" readingOrder="1"/>
    </xf>
    <xf numFmtId="0" fontId="20" fillId="3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9" fillId="4" borderId="8" xfId="3" applyNumberFormat="1" applyFont="1" applyFill="1" applyBorder="1" applyAlignment="1">
      <alignment horizontal="center" vertical="center" wrapText="1" readingOrder="1"/>
    </xf>
    <xf numFmtId="0" fontId="20" fillId="4" borderId="8" xfId="3" applyFont="1" applyFill="1" applyBorder="1"/>
    <xf numFmtId="0" fontId="19" fillId="4" borderId="8" xfId="3" applyNumberFormat="1" applyFont="1" applyFill="1" applyBorder="1" applyAlignment="1">
      <alignment vertical="center" wrapText="1" readingOrder="1"/>
    </xf>
    <xf numFmtId="0" fontId="19" fillId="4" borderId="8" xfId="3" applyNumberFormat="1" applyFont="1" applyFill="1" applyBorder="1" applyAlignment="1">
      <alignment horizontal="center" vertical="center" wrapText="1" readingOrder="1"/>
    </xf>
    <xf numFmtId="0" fontId="19" fillId="4" borderId="8" xfId="3" applyNumberFormat="1" applyFont="1" applyFill="1" applyBorder="1" applyAlignment="1">
      <alignment horizontal="left" vertical="center" wrapText="1" readingOrder="1"/>
    </xf>
    <xf numFmtId="43" fontId="19" fillId="4" borderId="8" xfId="1" applyNumberFormat="1" applyFont="1" applyFill="1" applyBorder="1" applyAlignment="1">
      <alignment horizontal="right" vertical="center" wrapText="1" readingOrder="1"/>
    </xf>
    <xf numFmtId="43" fontId="19" fillId="4" borderId="8" xfId="1" applyNumberFormat="1" applyFont="1" applyFill="1" applyBorder="1" applyAlignment="1">
      <alignment horizontal="right" vertical="center" wrapText="1" readingOrder="1"/>
    </xf>
    <xf numFmtId="43" fontId="20" fillId="4" borderId="8" xfId="1" applyNumberFormat="1" applyFont="1" applyFill="1" applyBorder="1"/>
    <xf numFmtId="9" fontId="22" fillId="5" borderId="8" xfId="5" applyFont="1" applyFill="1" applyBorder="1" applyAlignment="1">
      <alignment vertical="top"/>
    </xf>
    <xf numFmtId="0" fontId="20" fillId="3" borderId="0" xfId="3" applyFont="1" applyFill="1" applyBorder="1"/>
    <xf numFmtId="0" fontId="20" fillId="4" borderId="0" xfId="3" applyFont="1" applyFill="1" applyBorder="1"/>
    <xf numFmtId="0" fontId="18" fillId="0" borderId="8" xfId="3" applyNumberFormat="1" applyFont="1" applyFill="1" applyBorder="1" applyAlignment="1">
      <alignment horizontal="center" vertical="center" wrapText="1" readingOrder="1"/>
    </xf>
    <xf numFmtId="0" fontId="17" fillId="0" borderId="8" xfId="3" applyFont="1" applyFill="1" applyBorder="1"/>
    <xf numFmtId="0" fontId="18" fillId="0" borderId="8" xfId="3" applyNumberFormat="1" applyFont="1" applyFill="1" applyBorder="1" applyAlignment="1">
      <alignment vertical="center" wrapText="1" readingOrder="1"/>
    </xf>
    <xf numFmtId="0" fontId="18" fillId="0" borderId="8" xfId="3" applyNumberFormat="1" applyFont="1" applyFill="1" applyBorder="1" applyAlignment="1">
      <alignment horizontal="center" vertical="center" wrapText="1" readingOrder="1"/>
    </xf>
    <xf numFmtId="0" fontId="18" fillId="0" borderId="8" xfId="3" applyNumberFormat="1" applyFont="1" applyFill="1" applyBorder="1" applyAlignment="1">
      <alignment horizontal="left" vertical="center" wrapText="1" readingOrder="1"/>
    </xf>
    <xf numFmtId="43" fontId="18" fillId="0" borderId="8" xfId="1" applyNumberFormat="1" applyFont="1" applyFill="1" applyBorder="1" applyAlignment="1">
      <alignment horizontal="right" vertical="center" wrapText="1" readingOrder="1"/>
    </xf>
    <xf numFmtId="43" fontId="18" fillId="0" borderId="8" xfId="1" applyNumberFormat="1" applyFont="1" applyFill="1" applyBorder="1" applyAlignment="1">
      <alignment horizontal="right" vertical="center" wrapText="1" readingOrder="1"/>
    </xf>
    <xf numFmtId="43" fontId="17" fillId="0" borderId="8" xfId="1" applyNumberFormat="1" applyFont="1" applyFill="1" applyBorder="1"/>
    <xf numFmtId="9" fontId="23" fillId="3" borderId="8" xfId="5" applyFont="1" applyFill="1" applyBorder="1" applyAlignment="1">
      <alignment vertical="top"/>
    </xf>
    <xf numFmtId="9" fontId="22" fillId="3" borderId="8" xfId="5" applyFont="1" applyFill="1" applyBorder="1" applyAlignment="1">
      <alignment vertical="top"/>
    </xf>
    <xf numFmtId="43" fontId="21" fillId="6" borderId="9" xfId="6" applyFont="1" applyFill="1" applyBorder="1" applyAlignment="1">
      <alignment horizontal="center" vertical="top" wrapText="1"/>
    </xf>
    <xf numFmtId="43" fontId="21" fillId="6" borderId="10" xfId="6" applyFont="1" applyFill="1" applyBorder="1" applyAlignment="1">
      <alignment horizontal="center" vertical="top" wrapText="1"/>
    </xf>
    <xf numFmtId="43" fontId="21" fillId="6" borderId="11" xfId="6" applyFont="1" applyFill="1" applyBorder="1" applyAlignment="1">
      <alignment horizontal="center" vertical="top" wrapText="1"/>
    </xf>
    <xf numFmtId="164" fontId="22" fillId="6" borderId="8" xfId="2" applyNumberFormat="1" applyFont="1" applyFill="1" applyBorder="1" applyAlignment="1">
      <alignment horizontal="right" vertical="top" wrapText="1" readingOrder="1"/>
    </xf>
    <xf numFmtId="164" fontId="22" fillId="6" borderId="9" xfId="2" applyNumberFormat="1" applyFont="1" applyFill="1" applyBorder="1" applyAlignment="1">
      <alignment horizontal="center" vertical="top" wrapText="1" readingOrder="1"/>
    </xf>
    <xf numFmtId="164" fontId="22" fillId="6" borderId="11" xfId="2" applyNumberFormat="1" applyFont="1" applyFill="1" applyBorder="1" applyAlignment="1">
      <alignment horizontal="center" vertical="top" wrapText="1" readingOrder="1"/>
    </xf>
    <xf numFmtId="9" fontId="24" fillId="6" borderId="8" xfId="5" applyFont="1" applyFill="1" applyBorder="1" applyAlignment="1">
      <alignment vertical="top"/>
    </xf>
    <xf numFmtId="43" fontId="22" fillId="3" borderId="0" xfId="6" applyFont="1" applyFill="1" applyBorder="1" applyAlignment="1">
      <alignment vertical="top"/>
    </xf>
    <xf numFmtId="43" fontId="22" fillId="3" borderId="8" xfId="6" applyFont="1" applyFill="1" applyBorder="1" applyAlignment="1">
      <alignment vertical="top"/>
    </xf>
    <xf numFmtId="43" fontId="22" fillId="6" borderId="8" xfId="6" applyFont="1" applyFill="1" applyBorder="1" applyAlignment="1">
      <alignment vertical="top"/>
    </xf>
    <xf numFmtId="41" fontId="21" fillId="6" borderId="9" xfId="7" applyFont="1" applyFill="1" applyBorder="1" applyAlignment="1">
      <alignment horizontal="center" vertical="top" wrapText="1" readingOrder="1"/>
    </xf>
    <xf numFmtId="41" fontId="21" fillId="6" borderId="10" xfId="7" applyFont="1" applyFill="1" applyBorder="1" applyAlignment="1">
      <alignment horizontal="center" vertical="top" wrapText="1" readingOrder="1"/>
    </xf>
    <xf numFmtId="41" fontId="21" fillId="6" borderId="11" xfId="7" applyFont="1" applyFill="1" applyBorder="1" applyAlignment="1">
      <alignment horizontal="center" vertical="top" wrapText="1" readingOrder="1"/>
    </xf>
    <xf numFmtId="0" fontId="22" fillId="3" borderId="0" xfId="8" applyFont="1" applyFill="1" applyBorder="1" applyAlignment="1">
      <alignment vertical="top"/>
    </xf>
    <xf numFmtId="0" fontId="22" fillId="3" borderId="8" xfId="8" applyFont="1" applyFill="1" applyBorder="1" applyAlignment="1">
      <alignment vertical="top"/>
    </xf>
    <xf numFmtId="0" fontId="22" fillId="6" borderId="8" xfId="8" applyFont="1" applyFill="1" applyBorder="1" applyAlignment="1">
      <alignment vertical="top"/>
    </xf>
    <xf numFmtId="43" fontId="22" fillId="6" borderId="9" xfId="6" applyFont="1" applyFill="1" applyBorder="1" applyAlignment="1">
      <alignment horizontal="center" vertical="top" wrapText="1" readingOrder="1"/>
    </xf>
    <xf numFmtId="43" fontId="22" fillId="6" borderId="10" xfId="6" applyFont="1" applyFill="1" applyBorder="1" applyAlignment="1">
      <alignment horizontal="center" vertical="top" wrapText="1" readingOrder="1"/>
    </xf>
    <xf numFmtId="43" fontId="22" fillId="6" borderId="11" xfId="6" applyFont="1" applyFill="1" applyBorder="1" applyAlignment="1">
      <alignment horizontal="center" vertical="top" wrapText="1" readingOrder="1"/>
    </xf>
    <xf numFmtId="164" fontId="22" fillId="6" borderId="9" xfId="2" applyNumberFormat="1" applyFont="1" applyFill="1" applyBorder="1" applyAlignment="1">
      <alignment horizontal="right" vertical="top" wrapText="1" readingOrder="1"/>
    </xf>
    <xf numFmtId="164" fontId="22" fillId="6" borderId="11" xfId="2" applyNumberFormat="1" applyFont="1" applyFill="1" applyBorder="1" applyAlignment="1">
      <alignment horizontal="right" vertical="top" wrapText="1" readingOrder="1"/>
    </xf>
    <xf numFmtId="0" fontId="22" fillId="6" borderId="9" xfId="8" applyFont="1" applyFill="1" applyBorder="1" applyAlignment="1">
      <alignment horizontal="center" vertical="top" wrapText="1" readingOrder="1"/>
    </xf>
    <xf numFmtId="0" fontId="22" fillId="6" borderId="10" xfId="8" applyFont="1" applyFill="1" applyBorder="1" applyAlignment="1">
      <alignment horizontal="center" vertical="top" wrapText="1" readingOrder="1"/>
    </xf>
    <xf numFmtId="0" fontId="22" fillId="6" borderId="11" xfId="8" applyFont="1" applyFill="1" applyBorder="1" applyAlignment="1">
      <alignment horizontal="center" vertical="top" wrapText="1" readingOrder="1"/>
    </xf>
    <xf numFmtId="43" fontId="22" fillId="6" borderId="8" xfId="6" applyFont="1" applyFill="1" applyBorder="1" applyAlignment="1">
      <alignment horizontal="right" vertical="top" wrapText="1" readingOrder="1"/>
    </xf>
    <xf numFmtId="43" fontId="22" fillId="6" borderId="9" xfId="6" applyFont="1" applyFill="1" applyBorder="1" applyAlignment="1">
      <alignment horizontal="right" vertical="top" wrapText="1" readingOrder="1"/>
    </xf>
    <xf numFmtId="43" fontId="22" fillId="6" borderId="11" xfId="6" applyFont="1" applyFill="1" applyBorder="1" applyAlignment="1">
      <alignment horizontal="right" vertical="top" wrapText="1" readingOrder="1"/>
    </xf>
    <xf numFmtId="0" fontId="22" fillId="3" borderId="0" xfId="8" applyFont="1" applyFill="1" applyAlignment="1">
      <alignment vertical="top"/>
    </xf>
    <xf numFmtId="0" fontId="22" fillId="0" borderId="0" xfId="4" applyFont="1" applyFill="1" applyBorder="1" applyAlignment="1">
      <alignment vertical="top"/>
    </xf>
    <xf numFmtId="43" fontId="22" fillId="0" borderId="0" xfId="6" applyFont="1" applyFill="1" applyBorder="1" applyAlignment="1">
      <alignment vertical="top"/>
    </xf>
    <xf numFmtId="43" fontId="23" fillId="0" borderId="0" xfId="6" applyFont="1" applyFill="1" applyBorder="1" applyAlignment="1">
      <alignment vertical="top"/>
    </xf>
    <xf numFmtId="0" fontId="22" fillId="3" borderId="0" xfId="4" applyFont="1" applyFill="1" applyBorder="1" applyAlignment="1">
      <alignment vertical="top"/>
    </xf>
    <xf numFmtId="43" fontId="22" fillId="6" borderId="8" xfId="6" applyFont="1" applyFill="1" applyBorder="1" applyAlignment="1">
      <alignment vertical="top" readingOrder="1"/>
    </xf>
    <xf numFmtId="43" fontId="22" fillId="6" borderId="9" xfId="6" applyFont="1" applyFill="1" applyBorder="1" applyAlignment="1">
      <alignment vertical="top" readingOrder="1"/>
    </xf>
    <xf numFmtId="43" fontId="22" fillId="6" borderId="11" xfId="6" applyFont="1" applyFill="1" applyBorder="1" applyAlignment="1">
      <alignment vertical="top" readingOrder="1"/>
    </xf>
    <xf numFmtId="0" fontId="22" fillId="3" borderId="0" xfId="8" applyFont="1" applyFill="1" applyBorder="1" applyAlignment="1">
      <alignment horizontal="center" vertical="top" wrapText="1" readingOrder="1"/>
    </xf>
    <xf numFmtId="43" fontId="22" fillId="3" borderId="0" xfId="6" applyFont="1" applyFill="1" applyBorder="1" applyAlignment="1">
      <alignment vertical="top" readingOrder="1"/>
    </xf>
    <xf numFmtId="9" fontId="23" fillId="3" borderId="0" xfId="5" applyFont="1" applyFill="1" applyBorder="1" applyAlignment="1">
      <alignment vertical="top"/>
    </xf>
    <xf numFmtId="0" fontId="23" fillId="0" borderId="0" xfId="4" applyFont="1" applyFill="1" applyBorder="1" applyAlignment="1">
      <alignment vertical="top"/>
    </xf>
    <xf numFmtId="0" fontId="23" fillId="3" borderId="0" xfId="4" applyFont="1" applyFill="1" applyBorder="1" applyAlignment="1">
      <alignment vertical="top"/>
    </xf>
    <xf numFmtId="0" fontId="25" fillId="3" borderId="0" xfId="8" applyFont="1" applyFill="1" applyAlignment="1">
      <alignment vertical="top" wrapText="1"/>
    </xf>
    <xf numFmtId="41" fontId="23" fillId="3" borderId="0" xfId="7" applyFont="1" applyFill="1" applyBorder="1" applyAlignment="1">
      <alignment vertical="top"/>
    </xf>
    <xf numFmtId="43" fontId="26" fillId="3" borderId="0" xfId="9" applyNumberFormat="1" applyFont="1" applyFill="1" applyAlignment="1">
      <alignment horizontal="center" vertical="top"/>
    </xf>
    <xf numFmtId="0" fontId="17" fillId="0" borderId="0" xfId="0" applyFont="1" applyFill="1" applyBorder="1"/>
    <xf numFmtId="0" fontId="17" fillId="3" borderId="0" xfId="0" applyFont="1" applyFill="1" applyBorder="1"/>
  </cellXfs>
  <cellStyles count="10">
    <cellStyle name="Millares" xfId="1" builtinId="3"/>
    <cellStyle name="Millares [0]" xfId="2" builtinId="6"/>
    <cellStyle name="Millares [0] 2 2 2 2 2" xfId="7"/>
    <cellStyle name="Millares 2" xfId="6"/>
    <cellStyle name="Normal" xfId="0" builtinId="0"/>
    <cellStyle name="Normal 2" xfId="3"/>
    <cellStyle name="Normal 2 2" xfId="4"/>
    <cellStyle name="Normal 2 2 2 2 4" xfId="9"/>
    <cellStyle name="Normal 3 2 2 2" xfId="8"/>
    <cellStyle name="Porcentaje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5"/>
  <sheetViews>
    <sheetView showGridLines="0" workbookViewId="0"/>
  </sheetViews>
  <sheetFormatPr baseColWidth="10" defaultRowHeight="15" x14ac:dyDescent="0.25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4" width="10.85546875" style="1" customWidth="1"/>
    <col min="45" max="45" width="3.85546875" style="1" customWidth="1"/>
    <col min="46" max="46" width="7" style="1" customWidth="1"/>
    <col min="47" max="47" width="6.85546875" style="1" customWidth="1"/>
    <col min="48" max="48" width="4" style="1" customWidth="1"/>
    <col min="49" max="56" width="10.85546875" style="1" customWidth="1"/>
    <col min="57" max="57" width="0.5703125" style="1" customWidth="1"/>
    <col min="58" max="16384" width="11.42578125" style="1"/>
  </cols>
  <sheetData>
    <row r="1" spans="1:56" ht="4.3499999999999996" customHeight="1" x14ac:dyDescent="0.25"/>
    <row r="2" spans="1:56" ht="4.349999999999999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56" ht="14.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M3" s="3" t="s">
        <v>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D3" s="4" t="s">
        <v>1</v>
      </c>
      <c r="AE3" s="2"/>
      <c r="AF3" s="2"/>
      <c r="AG3" s="2"/>
      <c r="AH3" s="2"/>
      <c r="AI3" s="2"/>
      <c r="AJ3" s="2"/>
      <c r="AK3" s="2"/>
      <c r="AL3" s="2"/>
      <c r="AM3" s="2"/>
      <c r="AO3" s="5" t="s">
        <v>2</v>
      </c>
      <c r="AP3" s="2"/>
      <c r="AQ3" s="2"/>
      <c r="AR3" s="2"/>
      <c r="AS3" s="2"/>
    </row>
    <row r="4" spans="1:56" ht="7.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56" ht="28.3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D5" s="6" t="s">
        <v>3</v>
      </c>
      <c r="AE5" s="2"/>
      <c r="AF5" s="2"/>
      <c r="AG5" s="2"/>
      <c r="AH5" s="2"/>
      <c r="AI5" s="2"/>
      <c r="AJ5" s="2"/>
      <c r="AK5" s="2"/>
      <c r="AL5" s="2"/>
      <c r="AM5" s="2"/>
      <c r="AO5" s="7" t="s">
        <v>4</v>
      </c>
      <c r="AP5" s="2"/>
      <c r="AQ5" s="2"/>
      <c r="AR5" s="2"/>
      <c r="AS5" s="2"/>
    </row>
    <row r="6" spans="1:56" ht="2.8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AD6" s="2"/>
      <c r="AE6" s="2"/>
      <c r="AF6" s="2"/>
      <c r="AG6" s="2"/>
      <c r="AH6" s="2"/>
      <c r="AI6" s="2"/>
      <c r="AJ6" s="2"/>
      <c r="AK6" s="2"/>
      <c r="AL6" s="2"/>
      <c r="AM6" s="2"/>
      <c r="AO6" s="2"/>
      <c r="AP6" s="2"/>
      <c r="AQ6" s="2"/>
      <c r="AR6" s="2"/>
      <c r="AS6" s="2"/>
    </row>
    <row r="7" spans="1:56" x14ac:dyDescent="0.25">
      <c r="AD7" s="2"/>
      <c r="AE7" s="2"/>
      <c r="AF7" s="2"/>
      <c r="AG7" s="2"/>
      <c r="AH7" s="2"/>
      <c r="AI7" s="2"/>
      <c r="AJ7" s="2"/>
      <c r="AK7" s="2"/>
      <c r="AL7" s="2"/>
      <c r="AM7" s="2"/>
      <c r="AO7" s="2"/>
      <c r="AP7" s="2"/>
      <c r="AQ7" s="2"/>
      <c r="AR7" s="2"/>
      <c r="AS7" s="2"/>
    </row>
    <row r="8" spans="1:56" ht="7.15" customHeight="1" x14ac:dyDescent="0.25"/>
    <row r="9" spans="1:56" ht="14.1" customHeight="1" x14ac:dyDescent="0.25">
      <c r="AD9" s="6" t="s">
        <v>5</v>
      </c>
      <c r="AE9" s="2"/>
      <c r="AF9" s="2"/>
      <c r="AG9" s="2"/>
      <c r="AH9" s="2"/>
      <c r="AI9" s="2"/>
      <c r="AJ9" s="2"/>
      <c r="AK9" s="2"/>
      <c r="AL9" s="2"/>
      <c r="AM9" s="2"/>
      <c r="AO9" s="7" t="s">
        <v>6</v>
      </c>
      <c r="AP9" s="2"/>
      <c r="AQ9" s="2"/>
      <c r="AR9" s="2"/>
      <c r="AS9" s="2"/>
    </row>
    <row r="10" spans="1:56" ht="0" hidden="1" customHeight="1" x14ac:dyDescent="0.25"/>
    <row r="11" spans="1:56" ht="19.899999999999999" customHeight="1" x14ac:dyDescent="0.25"/>
    <row r="12" spans="1:56" ht="0" hidden="1" customHeight="1" x14ac:dyDescent="0.25"/>
    <row r="13" spans="1:56" ht="8.4499999999999993" customHeight="1" x14ac:dyDescent="0.25"/>
    <row r="14" spans="1:56" x14ac:dyDescent="0.25">
      <c r="A14" s="8" t="s">
        <v>7</v>
      </c>
      <c r="B14" s="9"/>
      <c r="C14" s="9"/>
      <c r="D14" s="9"/>
      <c r="E14" s="10"/>
      <c r="F14" s="11" t="s">
        <v>8</v>
      </c>
      <c r="G14" s="9"/>
      <c r="H14" s="10"/>
      <c r="I14" s="8" t="s">
        <v>9</v>
      </c>
      <c r="J14" s="9"/>
      <c r="K14" s="9"/>
      <c r="L14" s="9"/>
      <c r="M14" s="9"/>
      <c r="N14" s="9"/>
      <c r="O14" s="9"/>
      <c r="P14" s="10"/>
      <c r="Q14" s="12" t="s">
        <v>10</v>
      </c>
      <c r="R14" s="9"/>
      <c r="S14" s="9"/>
      <c r="T14" s="9"/>
      <c r="U14" s="9"/>
      <c r="V14" s="9"/>
      <c r="W14" s="10"/>
      <c r="X14" s="8" t="s">
        <v>11</v>
      </c>
      <c r="Y14" s="9"/>
      <c r="Z14" s="9"/>
      <c r="AA14" s="9"/>
      <c r="AB14" s="9"/>
      <c r="AC14" s="9"/>
      <c r="AD14" s="10"/>
      <c r="AE14" s="12" t="s">
        <v>12</v>
      </c>
      <c r="AF14" s="9"/>
      <c r="AG14" s="9"/>
      <c r="AH14" s="9"/>
      <c r="AI14" s="9"/>
      <c r="AJ14" s="10"/>
      <c r="AK14" s="13" t="s">
        <v>13</v>
      </c>
      <c r="AL14" s="13" t="s">
        <v>13</v>
      </c>
      <c r="AM14" s="14" t="s">
        <v>13</v>
      </c>
      <c r="AN14" s="2"/>
      <c r="AO14" s="2"/>
      <c r="AP14" s="13" t="s">
        <v>13</v>
      </c>
      <c r="AQ14" s="13" t="s">
        <v>13</v>
      </c>
      <c r="AR14" s="13" t="s">
        <v>13</v>
      </c>
      <c r="AS14" s="14" t="s">
        <v>13</v>
      </c>
      <c r="AT14" s="2"/>
      <c r="AU14" s="14" t="s">
        <v>13</v>
      </c>
      <c r="AV14" s="2"/>
      <c r="AW14" s="13" t="s">
        <v>13</v>
      </c>
      <c r="AX14" s="13" t="s">
        <v>13</v>
      </c>
      <c r="AY14" s="13" t="s">
        <v>13</v>
      </c>
      <c r="AZ14" s="13" t="s">
        <v>13</v>
      </c>
      <c r="BA14" s="13" t="s">
        <v>13</v>
      </c>
      <c r="BB14" s="13" t="s">
        <v>13</v>
      </c>
      <c r="BC14" s="13" t="s">
        <v>13</v>
      </c>
      <c r="BD14" s="13" t="s">
        <v>13</v>
      </c>
    </row>
    <row r="15" spans="1:56" x14ac:dyDescent="0.25">
      <c r="A15" s="15" t="s">
        <v>14</v>
      </c>
      <c r="B15" s="9"/>
      <c r="C15" s="9"/>
      <c r="D15" s="9"/>
      <c r="E15" s="9"/>
      <c r="F15" s="10"/>
      <c r="G15" s="16" t="s">
        <v>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  <c r="AH15" s="17" t="s">
        <v>13</v>
      </c>
      <c r="AI15" s="17" t="s">
        <v>13</v>
      </c>
      <c r="AJ15" s="17" t="s">
        <v>13</v>
      </c>
      <c r="AK15" s="17" t="s">
        <v>13</v>
      </c>
      <c r="AL15" s="17" t="s">
        <v>13</v>
      </c>
      <c r="AM15" s="18" t="s">
        <v>13</v>
      </c>
      <c r="AN15" s="19"/>
      <c r="AO15" s="19"/>
      <c r="AP15" s="13" t="s">
        <v>13</v>
      </c>
      <c r="AQ15" s="13" t="s">
        <v>13</v>
      </c>
      <c r="AR15" s="13" t="s">
        <v>13</v>
      </c>
      <c r="AS15" s="14" t="s">
        <v>13</v>
      </c>
      <c r="AT15" s="2"/>
      <c r="AU15" s="14" t="s">
        <v>13</v>
      </c>
      <c r="AV15" s="2"/>
      <c r="AW15" s="13" t="s">
        <v>13</v>
      </c>
      <c r="AX15" s="13" t="s">
        <v>13</v>
      </c>
      <c r="AY15" s="13" t="s">
        <v>13</v>
      </c>
      <c r="AZ15" s="13" t="s">
        <v>13</v>
      </c>
      <c r="BA15" s="13" t="s">
        <v>13</v>
      </c>
      <c r="BB15" s="13" t="s">
        <v>13</v>
      </c>
      <c r="BC15" s="13" t="s">
        <v>13</v>
      </c>
      <c r="BD15" s="13" t="s">
        <v>13</v>
      </c>
    </row>
    <row r="16" spans="1:56" x14ac:dyDescent="0.25">
      <c r="A16" s="15" t="s">
        <v>15</v>
      </c>
      <c r="B16" s="9"/>
      <c r="C16" s="9"/>
      <c r="D16" s="9"/>
      <c r="E16" s="9"/>
      <c r="F16" s="9"/>
      <c r="G16" s="10"/>
      <c r="H16" s="16" t="s">
        <v>16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3" t="s">
        <v>13</v>
      </c>
      <c r="AQ16" s="13" t="s">
        <v>13</v>
      </c>
      <c r="AR16" s="13" t="s">
        <v>13</v>
      </c>
      <c r="AS16" s="14" t="s">
        <v>13</v>
      </c>
      <c r="AT16" s="2"/>
      <c r="AU16" s="14" t="s">
        <v>13</v>
      </c>
      <c r="AV16" s="2"/>
      <c r="AW16" s="13" t="s">
        <v>13</v>
      </c>
      <c r="AX16" s="13" t="s">
        <v>13</v>
      </c>
      <c r="AY16" s="13" t="s">
        <v>13</v>
      </c>
      <c r="AZ16" s="13" t="s">
        <v>13</v>
      </c>
      <c r="BA16" s="13" t="s">
        <v>13</v>
      </c>
      <c r="BB16" s="13" t="s">
        <v>13</v>
      </c>
      <c r="BC16" s="13" t="s">
        <v>13</v>
      </c>
      <c r="BD16" s="13" t="s">
        <v>13</v>
      </c>
    </row>
    <row r="17" spans="1:56" ht="45" x14ac:dyDescent="0.25">
      <c r="A17" s="20" t="s">
        <v>17</v>
      </c>
      <c r="B17" s="10"/>
      <c r="C17" s="21" t="s">
        <v>18</v>
      </c>
      <c r="D17" s="10"/>
      <c r="E17" s="20" t="s">
        <v>19</v>
      </c>
      <c r="F17" s="10"/>
      <c r="G17" s="20" t="s">
        <v>20</v>
      </c>
      <c r="H17" s="10"/>
      <c r="I17" s="20" t="s">
        <v>21</v>
      </c>
      <c r="J17" s="9"/>
      <c r="K17" s="10"/>
      <c r="L17" s="20" t="s">
        <v>22</v>
      </c>
      <c r="M17" s="9"/>
      <c r="N17" s="10"/>
      <c r="O17" s="20" t="s">
        <v>23</v>
      </c>
      <c r="P17" s="10"/>
      <c r="Q17" s="20" t="s">
        <v>24</v>
      </c>
      <c r="R17" s="10"/>
      <c r="S17" s="20" t="s">
        <v>25</v>
      </c>
      <c r="T17" s="9"/>
      <c r="U17" s="9"/>
      <c r="V17" s="9"/>
      <c r="W17" s="9"/>
      <c r="X17" s="9"/>
      <c r="Y17" s="9"/>
      <c r="Z17" s="10"/>
      <c r="AA17" s="20" t="s">
        <v>26</v>
      </c>
      <c r="AB17" s="9"/>
      <c r="AC17" s="9"/>
      <c r="AD17" s="9"/>
      <c r="AE17" s="10"/>
      <c r="AF17" s="20" t="s">
        <v>27</v>
      </c>
      <c r="AG17" s="9"/>
      <c r="AH17" s="10"/>
      <c r="AI17" s="22" t="s">
        <v>28</v>
      </c>
      <c r="AJ17" s="20" t="s">
        <v>29</v>
      </c>
      <c r="AK17" s="9"/>
      <c r="AL17" s="9"/>
      <c r="AM17" s="9"/>
      <c r="AN17" s="9"/>
      <c r="AO17" s="10"/>
      <c r="AP17" s="22" t="s">
        <v>30</v>
      </c>
      <c r="AQ17" s="22" t="s">
        <v>31</v>
      </c>
      <c r="AR17" s="22" t="s">
        <v>32</v>
      </c>
      <c r="AS17" s="20" t="s">
        <v>33</v>
      </c>
      <c r="AT17" s="10"/>
      <c r="AU17" s="20" t="s">
        <v>34</v>
      </c>
      <c r="AV17" s="10"/>
      <c r="AW17" s="22" t="s">
        <v>35</v>
      </c>
      <c r="AX17" s="22" t="s">
        <v>36</v>
      </c>
      <c r="AY17" s="22" t="s">
        <v>37</v>
      </c>
      <c r="AZ17" s="22" t="s">
        <v>38</v>
      </c>
      <c r="BA17" s="22" t="s">
        <v>39</v>
      </c>
      <c r="BB17" s="22" t="s">
        <v>40</v>
      </c>
      <c r="BC17" s="22" t="s">
        <v>41</v>
      </c>
      <c r="BD17" s="22" t="s">
        <v>42</v>
      </c>
    </row>
    <row r="18" spans="1:56" x14ac:dyDescent="0.25">
      <c r="A18" s="23" t="s">
        <v>43</v>
      </c>
      <c r="B18" s="2"/>
      <c r="C18" s="23"/>
      <c r="D18" s="2"/>
      <c r="E18" s="23"/>
      <c r="F18" s="2"/>
      <c r="G18" s="23"/>
      <c r="H18" s="2"/>
      <c r="I18" s="23"/>
      <c r="J18" s="2"/>
      <c r="K18" s="2"/>
      <c r="L18" s="23"/>
      <c r="M18" s="2"/>
      <c r="N18" s="2"/>
      <c r="O18" s="23"/>
      <c r="P18" s="2"/>
      <c r="Q18" s="23"/>
      <c r="R18" s="2"/>
      <c r="S18" s="24" t="s">
        <v>44</v>
      </c>
      <c r="T18" s="2"/>
      <c r="U18" s="2"/>
      <c r="V18" s="2"/>
      <c r="W18" s="2"/>
      <c r="X18" s="2"/>
      <c r="Y18" s="2"/>
      <c r="Z18" s="2"/>
      <c r="AA18" s="23" t="s">
        <v>45</v>
      </c>
      <c r="AB18" s="2"/>
      <c r="AC18" s="2"/>
      <c r="AD18" s="2"/>
      <c r="AE18" s="2"/>
      <c r="AF18" s="23" t="s">
        <v>46</v>
      </c>
      <c r="AG18" s="2"/>
      <c r="AH18" s="2"/>
      <c r="AI18" s="25" t="s">
        <v>47</v>
      </c>
      <c r="AJ18" s="26" t="s">
        <v>48</v>
      </c>
      <c r="AK18" s="2"/>
      <c r="AL18" s="2"/>
      <c r="AM18" s="2"/>
      <c r="AN18" s="2"/>
      <c r="AO18" s="2"/>
      <c r="AP18" s="27" t="s">
        <v>49</v>
      </c>
      <c r="AQ18" s="27" t="s">
        <v>50</v>
      </c>
      <c r="AR18" s="27" t="s">
        <v>51</v>
      </c>
      <c r="AS18" s="28" t="s">
        <v>52</v>
      </c>
      <c r="AT18" s="2"/>
      <c r="AU18" s="28" t="s">
        <v>53</v>
      </c>
      <c r="AV18" s="2"/>
      <c r="AW18" s="27" t="s">
        <v>54</v>
      </c>
      <c r="AX18" s="27" t="s">
        <v>55</v>
      </c>
      <c r="AY18" s="27" t="s">
        <v>56</v>
      </c>
      <c r="AZ18" s="27" t="s">
        <v>57</v>
      </c>
      <c r="BA18" s="27" t="s">
        <v>58</v>
      </c>
      <c r="BB18" s="27" t="s">
        <v>59</v>
      </c>
      <c r="BC18" s="27" t="s">
        <v>60</v>
      </c>
      <c r="BD18" s="27" t="s">
        <v>61</v>
      </c>
    </row>
    <row r="19" spans="1:56" x14ac:dyDescent="0.25">
      <c r="A19" s="23" t="s">
        <v>43</v>
      </c>
      <c r="B19" s="2"/>
      <c r="C19" s="23"/>
      <c r="D19" s="2"/>
      <c r="E19" s="23"/>
      <c r="F19" s="2"/>
      <c r="G19" s="23"/>
      <c r="H19" s="2"/>
      <c r="I19" s="23"/>
      <c r="J19" s="2"/>
      <c r="K19" s="2"/>
      <c r="L19" s="23"/>
      <c r="M19" s="2"/>
      <c r="N19" s="2"/>
      <c r="O19" s="23"/>
      <c r="P19" s="2"/>
      <c r="Q19" s="23"/>
      <c r="R19" s="2"/>
      <c r="S19" s="24" t="s">
        <v>44</v>
      </c>
      <c r="T19" s="2"/>
      <c r="U19" s="2"/>
      <c r="V19" s="2"/>
      <c r="W19" s="2"/>
      <c r="X19" s="2"/>
      <c r="Y19" s="2"/>
      <c r="Z19" s="2"/>
      <c r="AA19" s="23" t="s">
        <v>45</v>
      </c>
      <c r="AB19" s="2"/>
      <c r="AC19" s="2"/>
      <c r="AD19" s="2"/>
      <c r="AE19" s="2"/>
      <c r="AF19" s="23" t="s">
        <v>62</v>
      </c>
      <c r="AG19" s="2"/>
      <c r="AH19" s="2"/>
      <c r="AI19" s="25" t="s">
        <v>63</v>
      </c>
      <c r="AJ19" s="26" t="s">
        <v>64</v>
      </c>
      <c r="AK19" s="2"/>
      <c r="AL19" s="2"/>
      <c r="AM19" s="2"/>
      <c r="AN19" s="2"/>
      <c r="AO19" s="2"/>
      <c r="AP19" s="27" t="s">
        <v>65</v>
      </c>
      <c r="AQ19" s="27" t="s">
        <v>52</v>
      </c>
      <c r="AR19" s="27" t="s">
        <v>65</v>
      </c>
      <c r="AS19" s="28" t="s">
        <v>52</v>
      </c>
      <c r="AT19" s="2"/>
      <c r="AU19" s="28" t="s">
        <v>52</v>
      </c>
      <c r="AV19" s="2"/>
      <c r="AW19" s="27" t="s">
        <v>52</v>
      </c>
      <c r="AX19" s="27" t="s">
        <v>52</v>
      </c>
      <c r="AY19" s="27" t="s">
        <v>52</v>
      </c>
      <c r="AZ19" s="27" t="s">
        <v>52</v>
      </c>
      <c r="BA19" s="27" t="s">
        <v>52</v>
      </c>
      <c r="BB19" s="27" t="s">
        <v>52</v>
      </c>
      <c r="BC19" s="27" t="s">
        <v>52</v>
      </c>
      <c r="BD19" s="27" t="s">
        <v>52</v>
      </c>
    </row>
    <row r="20" spans="1:56" x14ac:dyDescent="0.25">
      <c r="A20" s="23" t="s">
        <v>43</v>
      </c>
      <c r="B20" s="2"/>
      <c r="C20" s="23"/>
      <c r="D20" s="2"/>
      <c r="E20" s="23"/>
      <c r="F20" s="2"/>
      <c r="G20" s="23"/>
      <c r="H20" s="2"/>
      <c r="I20" s="23"/>
      <c r="J20" s="2"/>
      <c r="K20" s="2"/>
      <c r="L20" s="23"/>
      <c r="M20" s="2"/>
      <c r="N20" s="2"/>
      <c r="O20" s="23"/>
      <c r="P20" s="2"/>
      <c r="Q20" s="23"/>
      <c r="R20" s="2"/>
      <c r="S20" s="24" t="s">
        <v>44</v>
      </c>
      <c r="T20" s="2"/>
      <c r="U20" s="2"/>
      <c r="V20" s="2"/>
      <c r="W20" s="2"/>
      <c r="X20" s="2"/>
      <c r="Y20" s="2"/>
      <c r="Z20" s="2"/>
      <c r="AA20" s="23" t="s">
        <v>66</v>
      </c>
      <c r="AB20" s="2"/>
      <c r="AC20" s="2"/>
      <c r="AD20" s="2"/>
      <c r="AE20" s="2"/>
      <c r="AF20" s="23" t="s">
        <v>46</v>
      </c>
      <c r="AG20" s="2"/>
      <c r="AH20" s="2"/>
      <c r="AI20" s="25" t="s">
        <v>67</v>
      </c>
      <c r="AJ20" s="26" t="s">
        <v>68</v>
      </c>
      <c r="AK20" s="2"/>
      <c r="AL20" s="2"/>
      <c r="AM20" s="2"/>
      <c r="AN20" s="2"/>
      <c r="AO20" s="2"/>
      <c r="AP20" s="27" t="s">
        <v>69</v>
      </c>
      <c r="AQ20" s="27" t="s">
        <v>70</v>
      </c>
      <c r="AR20" s="27" t="s">
        <v>71</v>
      </c>
      <c r="AS20" s="28" t="s">
        <v>52</v>
      </c>
      <c r="AT20" s="2"/>
      <c r="AU20" s="28" t="s">
        <v>72</v>
      </c>
      <c r="AV20" s="2"/>
      <c r="AW20" s="27" t="s">
        <v>73</v>
      </c>
      <c r="AX20" s="27" t="s">
        <v>74</v>
      </c>
      <c r="AY20" s="27" t="s">
        <v>75</v>
      </c>
      <c r="AZ20" s="27" t="s">
        <v>74</v>
      </c>
      <c r="BA20" s="27" t="s">
        <v>52</v>
      </c>
      <c r="BB20" s="27" t="s">
        <v>74</v>
      </c>
      <c r="BC20" s="27" t="s">
        <v>52</v>
      </c>
      <c r="BD20" s="27" t="s">
        <v>52</v>
      </c>
    </row>
    <row r="21" spans="1:56" x14ac:dyDescent="0.25">
      <c r="A21" s="23" t="s">
        <v>43</v>
      </c>
      <c r="B21" s="2"/>
      <c r="C21" s="23"/>
      <c r="D21" s="2"/>
      <c r="E21" s="23"/>
      <c r="F21" s="2"/>
      <c r="G21" s="23"/>
      <c r="H21" s="2"/>
      <c r="I21" s="23"/>
      <c r="J21" s="2"/>
      <c r="K21" s="2"/>
      <c r="L21" s="23"/>
      <c r="M21" s="2"/>
      <c r="N21" s="2"/>
      <c r="O21" s="23"/>
      <c r="P21" s="2"/>
      <c r="Q21" s="23"/>
      <c r="R21" s="2"/>
      <c r="S21" s="24" t="s">
        <v>44</v>
      </c>
      <c r="T21" s="2"/>
      <c r="U21" s="2"/>
      <c r="V21" s="2"/>
      <c r="W21" s="2"/>
      <c r="X21" s="2"/>
      <c r="Y21" s="2"/>
      <c r="Z21" s="2"/>
      <c r="AA21" s="23" t="s">
        <v>66</v>
      </c>
      <c r="AB21" s="2"/>
      <c r="AC21" s="2"/>
      <c r="AD21" s="2"/>
      <c r="AE21" s="2"/>
      <c r="AF21" s="23" t="s">
        <v>46</v>
      </c>
      <c r="AG21" s="2"/>
      <c r="AH21" s="2"/>
      <c r="AI21" s="25" t="s">
        <v>76</v>
      </c>
      <c r="AJ21" s="26" t="s">
        <v>77</v>
      </c>
      <c r="AK21" s="2"/>
      <c r="AL21" s="2"/>
      <c r="AM21" s="2"/>
      <c r="AN21" s="2"/>
      <c r="AO21" s="2"/>
      <c r="AP21" s="27" t="s">
        <v>78</v>
      </c>
      <c r="AQ21" s="27" t="s">
        <v>79</v>
      </c>
      <c r="AR21" s="27" t="s">
        <v>80</v>
      </c>
      <c r="AS21" s="28" t="s">
        <v>52</v>
      </c>
      <c r="AT21" s="2"/>
      <c r="AU21" s="28" t="s">
        <v>81</v>
      </c>
      <c r="AV21" s="2"/>
      <c r="AW21" s="27" t="s">
        <v>82</v>
      </c>
      <c r="AX21" s="27" t="s">
        <v>83</v>
      </c>
      <c r="AY21" s="27" t="s">
        <v>84</v>
      </c>
      <c r="AZ21" s="27" t="s">
        <v>83</v>
      </c>
      <c r="BA21" s="27" t="s">
        <v>52</v>
      </c>
      <c r="BB21" s="27" t="s">
        <v>83</v>
      </c>
      <c r="BC21" s="27" t="s">
        <v>52</v>
      </c>
      <c r="BD21" s="27" t="s">
        <v>52</v>
      </c>
    </row>
    <row r="22" spans="1:56" x14ac:dyDescent="0.25">
      <c r="A22" s="23" t="s">
        <v>43</v>
      </c>
      <c r="B22" s="2"/>
      <c r="C22" s="23" t="s">
        <v>85</v>
      </c>
      <c r="D22" s="2"/>
      <c r="E22" s="23"/>
      <c r="F22" s="2"/>
      <c r="G22" s="23"/>
      <c r="H22" s="2"/>
      <c r="I22" s="23"/>
      <c r="J22" s="2"/>
      <c r="K22" s="2"/>
      <c r="L22" s="23"/>
      <c r="M22" s="2"/>
      <c r="N22" s="2"/>
      <c r="O22" s="23"/>
      <c r="P22" s="2"/>
      <c r="Q22" s="23"/>
      <c r="R22" s="2"/>
      <c r="S22" s="24" t="s">
        <v>86</v>
      </c>
      <c r="T22" s="2"/>
      <c r="U22" s="2"/>
      <c r="V22" s="2"/>
      <c r="W22" s="2"/>
      <c r="X22" s="2"/>
      <c r="Y22" s="2"/>
      <c r="Z22" s="2"/>
      <c r="AA22" s="23" t="s">
        <v>45</v>
      </c>
      <c r="AB22" s="2"/>
      <c r="AC22" s="2"/>
      <c r="AD22" s="2"/>
      <c r="AE22" s="2"/>
      <c r="AF22" s="23" t="s">
        <v>46</v>
      </c>
      <c r="AG22" s="2"/>
      <c r="AH22" s="2"/>
      <c r="AI22" s="25" t="s">
        <v>47</v>
      </c>
      <c r="AJ22" s="26" t="s">
        <v>48</v>
      </c>
      <c r="AK22" s="2"/>
      <c r="AL22" s="2"/>
      <c r="AM22" s="2"/>
      <c r="AN22" s="2"/>
      <c r="AO22" s="2"/>
      <c r="AP22" s="27" t="s">
        <v>87</v>
      </c>
      <c r="AQ22" s="27" t="s">
        <v>88</v>
      </c>
      <c r="AR22" s="27" t="s">
        <v>89</v>
      </c>
      <c r="AS22" s="28" t="s">
        <v>52</v>
      </c>
      <c r="AT22" s="2"/>
      <c r="AU22" s="28" t="s">
        <v>88</v>
      </c>
      <c r="AV22" s="2"/>
      <c r="AW22" s="27" t="s">
        <v>52</v>
      </c>
      <c r="AX22" s="27" t="s">
        <v>90</v>
      </c>
      <c r="AY22" s="27" t="s">
        <v>91</v>
      </c>
      <c r="AZ22" s="27" t="s">
        <v>92</v>
      </c>
      <c r="BA22" s="27" t="s">
        <v>58</v>
      </c>
      <c r="BB22" s="27" t="s">
        <v>93</v>
      </c>
      <c r="BC22" s="27" t="s">
        <v>60</v>
      </c>
      <c r="BD22" s="27" t="s">
        <v>52</v>
      </c>
    </row>
    <row r="23" spans="1:56" x14ac:dyDescent="0.25">
      <c r="A23" s="23" t="s">
        <v>43</v>
      </c>
      <c r="B23" s="2"/>
      <c r="C23" s="23" t="s">
        <v>85</v>
      </c>
      <c r="D23" s="2"/>
      <c r="E23" s="23" t="s">
        <v>85</v>
      </c>
      <c r="F23" s="2"/>
      <c r="G23" s="23"/>
      <c r="H23" s="2"/>
      <c r="I23" s="23"/>
      <c r="J23" s="2"/>
      <c r="K23" s="2"/>
      <c r="L23" s="23"/>
      <c r="M23" s="2"/>
      <c r="N23" s="2"/>
      <c r="O23" s="23"/>
      <c r="P23" s="2"/>
      <c r="Q23" s="23"/>
      <c r="R23" s="2"/>
      <c r="S23" s="24" t="s">
        <v>94</v>
      </c>
      <c r="T23" s="2"/>
      <c r="U23" s="2"/>
      <c r="V23" s="2"/>
      <c r="W23" s="2"/>
      <c r="X23" s="2"/>
      <c r="Y23" s="2"/>
      <c r="Z23" s="2"/>
      <c r="AA23" s="23" t="s">
        <v>45</v>
      </c>
      <c r="AB23" s="2"/>
      <c r="AC23" s="2"/>
      <c r="AD23" s="2"/>
      <c r="AE23" s="2"/>
      <c r="AF23" s="23" t="s">
        <v>46</v>
      </c>
      <c r="AG23" s="2"/>
      <c r="AH23" s="2"/>
      <c r="AI23" s="25" t="s">
        <v>47</v>
      </c>
      <c r="AJ23" s="26" t="s">
        <v>48</v>
      </c>
      <c r="AK23" s="2"/>
      <c r="AL23" s="2"/>
      <c r="AM23" s="2"/>
      <c r="AN23" s="2"/>
      <c r="AO23" s="2"/>
      <c r="AP23" s="27" t="s">
        <v>87</v>
      </c>
      <c r="AQ23" s="27" t="s">
        <v>88</v>
      </c>
      <c r="AR23" s="27" t="s">
        <v>89</v>
      </c>
      <c r="AS23" s="28" t="s">
        <v>52</v>
      </c>
      <c r="AT23" s="2"/>
      <c r="AU23" s="28" t="s">
        <v>88</v>
      </c>
      <c r="AV23" s="2"/>
      <c r="AW23" s="27" t="s">
        <v>52</v>
      </c>
      <c r="AX23" s="27" t="s">
        <v>90</v>
      </c>
      <c r="AY23" s="27" t="s">
        <v>91</v>
      </c>
      <c r="AZ23" s="27" t="s">
        <v>92</v>
      </c>
      <c r="BA23" s="27" t="s">
        <v>58</v>
      </c>
      <c r="BB23" s="27" t="s">
        <v>93</v>
      </c>
      <c r="BC23" s="27" t="s">
        <v>60</v>
      </c>
      <c r="BD23" s="27" t="s">
        <v>52</v>
      </c>
    </row>
    <row r="24" spans="1:56" ht="16.5" x14ac:dyDescent="0.25">
      <c r="A24" s="29" t="s">
        <v>43</v>
      </c>
      <c r="B24" s="2"/>
      <c r="C24" s="29" t="s">
        <v>85</v>
      </c>
      <c r="D24" s="2"/>
      <c r="E24" s="29" t="s">
        <v>85</v>
      </c>
      <c r="F24" s="2"/>
      <c r="G24" s="29" t="s">
        <v>85</v>
      </c>
      <c r="H24" s="2"/>
      <c r="I24" s="29"/>
      <c r="J24" s="2"/>
      <c r="K24" s="2"/>
      <c r="L24" s="29"/>
      <c r="M24" s="2"/>
      <c r="N24" s="2"/>
      <c r="O24" s="29"/>
      <c r="P24" s="2"/>
      <c r="Q24" s="29"/>
      <c r="R24" s="2"/>
      <c r="S24" s="30" t="s">
        <v>95</v>
      </c>
      <c r="T24" s="2"/>
      <c r="U24" s="2"/>
      <c r="V24" s="2"/>
      <c r="W24" s="2"/>
      <c r="X24" s="2"/>
      <c r="Y24" s="2"/>
      <c r="Z24" s="2"/>
      <c r="AA24" s="29" t="s">
        <v>45</v>
      </c>
      <c r="AB24" s="2"/>
      <c r="AC24" s="2"/>
      <c r="AD24" s="2"/>
      <c r="AE24" s="2"/>
      <c r="AF24" s="29" t="s">
        <v>46</v>
      </c>
      <c r="AG24" s="2"/>
      <c r="AH24" s="2"/>
      <c r="AI24" s="31" t="s">
        <v>47</v>
      </c>
      <c r="AJ24" s="32" t="s">
        <v>48</v>
      </c>
      <c r="AK24" s="2"/>
      <c r="AL24" s="2"/>
      <c r="AM24" s="2"/>
      <c r="AN24" s="2"/>
      <c r="AO24" s="2"/>
      <c r="AP24" s="33" t="s">
        <v>96</v>
      </c>
      <c r="AQ24" s="33" t="s">
        <v>97</v>
      </c>
      <c r="AR24" s="33" t="s">
        <v>98</v>
      </c>
      <c r="AS24" s="34" t="s">
        <v>52</v>
      </c>
      <c r="AT24" s="2"/>
      <c r="AU24" s="34" t="s">
        <v>97</v>
      </c>
      <c r="AV24" s="2"/>
      <c r="AW24" s="33" t="s">
        <v>52</v>
      </c>
      <c r="AX24" s="33" t="s">
        <v>99</v>
      </c>
      <c r="AY24" s="33" t="s">
        <v>100</v>
      </c>
      <c r="AZ24" s="33" t="s">
        <v>101</v>
      </c>
      <c r="BA24" s="33" t="s">
        <v>102</v>
      </c>
      <c r="BB24" s="33" t="s">
        <v>101</v>
      </c>
      <c r="BC24" s="33" t="s">
        <v>52</v>
      </c>
      <c r="BD24" s="33" t="s">
        <v>52</v>
      </c>
    </row>
    <row r="25" spans="1:56" x14ac:dyDescent="0.25">
      <c r="A25" s="23" t="s">
        <v>43</v>
      </c>
      <c r="B25" s="2"/>
      <c r="C25" s="23" t="s">
        <v>85</v>
      </c>
      <c r="D25" s="2"/>
      <c r="E25" s="23" t="s">
        <v>85</v>
      </c>
      <c r="F25" s="2"/>
      <c r="G25" s="23" t="s">
        <v>85</v>
      </c>
      <c r="H25" s="2"/>
      <c r="I25" s="23" t="s">
        <v>103</v>
      </c>
      <c r="J25" s="2"/>
      <c r="K25" s="2"/>
      <c r="L25" s="23"/>
      <c r="M25" s="2"/>
      <c r="N25" s="2"/>
      <c r="O25" s="23"/>
      <c r="P25" s="2"/>
      <c r="Q25" s="23"/>
      <c r="R25" s="2"/>
      <c r="S25" s="24" t="s">
        <v>104</v>
      </c>
      <c r="T25" s="2"/>
      <c r="U25" s="2"/>
      <c r="V25" s="2"/>
      <c r="W25" s="2"/>
      <c r="X25" s="2"/>
      <c r="Y25" s="2"/>
      <c r="Z25" s="2"/>
      <c r="AA25" s="23" t="s">
        <v>45</v>
      </c>
      <c r="AB25" s="2"/>
      <c r="AC25" s="2"/>
      <c r="AD25" s="2"/>
      <c r="AE25" s="2"/>
      <c r="AF25" s="23" t="s">
        <v>46</v>
      </c>
      <c r="AG25" s="2"/>
      <c r="AH25" s="2"/>
      <c r="AI25" s="25" t="s">
        <v>47</v>
      </c>
      <c r="AJ25" s="26" t="s">
        <v>48</v>
      </c>
      <c r="AK25" s="2"/>
      <c r="AL25" s="2"/>
      <c r="AM25" s="2"/>
      <c r="AN25" s="2"/>
      <c r="AO25" s="2"/>
      <c r="AP25" s="27" t="s">
        <v>96</v>
      </c>
      <c r="AQ25" s="27" t="s">
        <v>97</v>
      </c>
      <c r="AR25" s="27" t="s">
        <v>98</v>
      </c>
      <c r="AS25" s="28" t="s">
        <v>52</v>
      </c>
      <c r="AT25" s="2"/>
      <c r="AU25" s="28" t="s">
        <v>97</v>
      </c>
      <c r="AV25" s="2"/>
      <c r="AW25" s="27" t="s">
        <v>52</v>
      </c>
      <c r="AX25" s="27" t="s">
        <v>99</v>
      </c>
      <c r="AY25" s="27" t="s">
        <v>100</v>
      </c>
      <c r="AZ25" s="27" t="s">
        <v>101</v>
      </c>
      <c r="BA25" s="27" t="s">
        <v>102</v>
      </c>
      <c r="BB25" s="27" t="s">
        <v>101</v>
      </c>
      <c r="BC25" s="27" t="s">
        <v>52</v>
      </c>
      <c r="BD25" s="27" t="s">
        <v>52</v>
      </c>
    </row>
    <row r="26" spans="1:56" ht="16.5" x14ac:dyDescent="0.25">
      <c r="A26" s="29" t="s">
        <v>43</v>
      </c>
      <c r="B26" s="2"/>
      <c r="C26" s="29" t="s">
        <v>85</v>
      </c>
      <c r="D26" s="2"/>
      <c r="E26" s="29" t="s">
        <v>85</v>
      </c>
      <c r="F26" s="2"/>
      <c r="G26" s="29" t="s">
        <v>85</v>
      </c>
      <c r="H26" s="2"/>
      <c r="I26" s="29" t="s">
        <v>103</v>
      </c>
      <c r="J26" s="2"/>
      <c r="K26" s="2"/>
      <c r="L26" s="29" t="s">
        <v>103</v>
      </c>
      <c r="M26" s="2"/>
      <c r="N26" s="2"/>
      <c r="O26" s="29"/>
      <c r="P26" s="2"/>
      <c r="Q26" s="29"/>
      <c r="R26" s="2"/>
      <c r="S26" s="30" t="s">
        <v>105</v>
      </c>
      <c r="T26" s="2"/>
      <c r="U26" s="2"/>
      <c r="V26" s="2"/>
      <c r="W26" s="2"/>
      <c r="X26" s="2"/>
      <c r="Y26" s="2"/>
      <c r="Z26" s="2"/>
      <c r="AA26" s="29" t="s">
        <v>45</v>
      </c>
      <c r="AB26" s="2"/>
      <c r="AC26" s="2"/>
      <c r="AD26" s="2"/>
      <c r="AE26" s="2"/>
      <c r="AF26" s="29" t="s">
        <v>46</v>
      </c>
      <c r="AG26" s="2"/>
      <c r="AH26" s="2"/>
      <c r="AI26" s="31" t="s">
        <v>47</v>
      </c>
      <c r="AJ26" s="32" t="s">
        <v>48</v>
      </c>
      <c r="AK26" s="2"/>
      <c r="AL26" s="2"/>
      <c r="AM26" s="2"/>
      <c r="AN26" s="2"/>
      <c r="AO26" s="2"/>
      <c r="AP26" s="33" t="s">
        <v>106</v>
      </c>
      <c r="AQ26" s="33" t="s">
        <v>107</v>
      </c>
      <c r="AR26" s="33" t="s">
        <v>108</v>
      </c>
      <c r="AS26" s="34" t="s">
        <v>52</v>
      </c>
      <c r="AT26" s="2"/>
      <c r="AU26" s="34" t="s">
        <v>107</v>
      </c>
      <c r="AV26" s="2"/>
      <c r="AW26" s="33" t="s">
        <v>52</v>
      </c>
      <c r="AX26" s="33" t="s">
        <v>109</v>
      </c>
      <c r="AY26" s="33" t="s">
        <v>110</v>
      </c>
      <c r="AZ26" s="33" t="s">
        <v>109</v>
      </c>
      <c r="BA26" s="33" t="s">
        <v>52</v>
      </c>
      <c r="BB26" s="33" t="s">
        <v>109</v>
      </c>
      <c r="BC26" s="33" t="s">
        <v>52</v>
      </c>
      <c r="BD26" s="33" t="s">
        <v>52</v>
      </c>
    </row>
    <row r="27" spans="1:56" ht="16.5" x14ac:dyDescent="0.25">
      <c r="A27" s="29" t="s">
        <v>43</v>
      </c>
      <c r="B27" s="2"/>
      <c r="C27" s="29" t="s">
        <v>85</v>
      </c>
      <c r="D27" s="2"/>
      <c r="E27" s="29" t="s">
        <v>85</v>
      </c>
      <c r="F27" s="2"/>
      <c r="G27" s="29" t="s">
        <v>85</v>
      </c>
      <c r="H27" s="2"/>
      <c r="I27" s="29" t="s">
        <v>103</v>
      </c>
      <c r="J27" s="2"/>
      <c r="K27" s="2"/>
      <c r="L27" s="29" t="s">
        <v>111</v>
      </c>
      <c r="M27" s="2"/>
      <c r="N27" s="2"/>
      <c r="O27" s="29"/>
      <c r="P27" s="2"/>
      <c r="Q27" s="29"/>
      <c r="R27" s="2"/>
      <c r="S27" s="30" t="s">
        <v>112</v>
      </c>
      <c r="T27" s="2"/>
      <c r="U27" s="2"/>
      <c r="V27" s="2"/>
      <c r="W27" s="2"/>
      <c r="X27" s="2"/>
      <c r="Y27" s="2"/>
      <c r="Z27" s="2"/>
      <c r="AA27" s="29" t="s">
        <v>45</v>
      </c>
      <c r="AB27" s="2"/>
      <c r="AC27" s="2"/>
      <c r="AD27" s="2"/>
      <c r="AE27" s="2"/>
      <c r="AF27" s="29" t="s">
        <v>46</v>
      </c>
      <c r="AG27" s="2"/>
      <c r="AH27" s="2"/>
      <c r="AI27" s="31" t="s">
        <v>47</v>
      </c>
      <c r="AJ27" s="32" t="s">
        <v>48</v>
      </c>
      <c r="AK27" s="2"/>
      <c r="AL27" s="2"/>
      <c r="AM27" s="2"/>
      <c r="AN27" s="2"/>
      <c r="AO27" s="2"/>
      <c r="AP27" s="33" t="s">
        <v>113</v>
      </c>
      <c r="AQ27" s="33" t="s">
        <v>114</v>
      </c>
      <c r="AR27" s="33" t="s">
        <v>115</v>
      </c>
      <c r="AS27" s="34" t="s">
        <v>52</v>
      </c>
      <c r="AT27" s="2"/>
      <c r="AU27" s="34" t="s">
        <v>114</v>
      </c>
      <c r="AV27" s="2"/>
      <c r="AW27" s="33" t="s">
        <v>52</v>
      </c>
      <c r="AX27" s="33" t="s">
        <v>114</v>
      </c>
      <c r="AY27" s="33" t="s">
        <v>52</v>
      </c>
      <c r="AZ27" s="33" t="s">
        <v>114</v>
      </c>
      <c r="BA27" s="33" t="s">
        <v>52</v>
      </c>
      <c r="BB27" s="33" t="s">
        <v>114</v>
      </c>
      <c r="BC27" s="33" t="s">
        <v>52</v>
      </c>
      <c r="BD27" s="33" t="s">
        <v>52</v>
      </c>
    </row>
    <row r="28" spans="1:56" x14ac:dyDescent="0.25">
      <c r="A28" s="29" t="s">
        <v>43</v>
      </c>
      <c r="B28" s="2"/>
      <c r="C28" s="29" t="s">
        <v>85</v>
      </c>
      <c r="D28" s="2"/>
      <c r="E28" s="29" t="s">
        <v>85</v>
      </c>
      <c r="F28" s="2"/>
      <c r="G28" s="29" t="s">
        <v>85</v>
      </c>
      <c r="H28" s="2"/>
      <c r="I28" s="29" t="s">
        <v>103</v>
      </c>
      <c r="J28" s="2"/>
      <c r="K28" s="2"/>
      <c r="L28" s="29" t="s">
        <v>116</v>
      </c>
      <c r="M28" s="2"/>
      <c r="N28" s="2"/>
      <c r="O28" s="29"/>
      <c r="P28" s="2"/>
      <c r="Q28" s="29"/>
      <c r="R28" s="2"/>
      <c r="S28" s="30" t="s">
        <v>117</v>
      </c>
      <c r="T28" s="2"/>
      <c r="U28" s="2"/>
      <c r="V28" s="2"/>
      <c r="W28" s="2"/>
      <c r="X28" s="2"/>
      <c r="Y28" s="2"/>
      <c r="Z28" s="2"/>
      <c r="AA28" s="29" t="s">
        <v>45</v>
      </c>
      <c r="AB28" s="2"/>
      <c r="AC28" s="2"/>
      <c r="AD28" s="2"/>
      <c r="AE28" s="2"/>
      <c r="AF28" s="29" t="s">
        <v>46</v>
      </c>
      <c r="AG28" s="2"/>
      <c r="AH28" s="2"/>
      <c r="AI28" s="31" t="s">
        <v>47</v>
      </c>
      <c r="AJ28" s="32" t="s">
        <v>48</v>
      </c>
      <c r="AK28" s="2"/>
      <c r="AL28" s="2"/>
      <c r="AM28" s="2"/>
      <c r="AN28" s="2"/>
      <c r="AO28" s="2"/>
      <c r="AP28" s="33" t="s">
        <v>118</v>
      </c>
      <c r="AQ28" s="33" t="s">
        <v>119</v>
      </c>
      <c r="AR28" s="33" t="s">
        <v>120</v>
      </c>
      <c r="AS28" s="34" t="s">
        <v>52</v>
      </c>
      <c r="AT28" s="2"/>
      <c r="AU28" s="34" t="s">
        <v>119</v>
      </c>
      <c r="AV28" s="2"/>
      <c r="AW28" s="33" t="s">
        <v>52</v>
      </c>
      <c r="AX28" s="33" t="s">
        <v>119</v>
      </c>
      <c r="AY28" s="33" t="s">
        <v>52</v>
      </c>
      <c r="AZ28" s="33" t="s">
        <v>119</v>
      </c>
      <c r="BA28" s="33" t="s">
        <v>52</v>
      </c>
      <c r="BB28" s="33" t="s">
        <v>119</v>
      </c>
      <c r="BC28" s="33" t="s">
        <v>52</v>
      </c>
      <c r="BD28" s="33" t="s">
        <v>52</v>
      </c>
    </row>
    <row r="29" spans="1:56" x14ac:dyDescent="0.25">
      <c r="A29" s="29" t="s">
        <v>43</v>
      </c>
      <c r="B29" s="2"/>
      <c r="C29" s="29" t="s">
        <v>85</v>
      </c>
      <c r="D29" s="2"/>
      <c r="E29" s="29" t="s">
        <v>85</v>
      </c>
      <c r="F29" s="2"/>
      <c r="G29" s="29" t="s">
        <v>85</v>
      </c>
      <c r="H29" s="2"/>
      <c r="I29" s="29" t="s">
        <v>103</v>
      </c>
      <c r="J29" s="2"/>
      <c r="K29" s="2"/>
      <c r="L29" s="29" t="s">
        <v>121</v>
      </c>
      <c r="M29" s="2"/>
      <c r="N29" s="2"/>
      <c r="O29" s="29"/>
      <c r="P29" s="2"/>
      <c r="Q29" s="29"/>
      <c r="R29" s="2"/>
      <c r="S29" s="30" t="s">
        <v>122</v>
      </c>
      <c r="T29" s="2"/>
      <c r="U29" s="2"/>
      <c r="V29" s="2"/>
      <c r="W29" s="2"/>
      <c r="X29" s="2"/>
      <c r="Y29" s="2"/>
      <c r="Z29" s="2"/>
      <c r="AA29" s="29" t="s">
        <v>45</v>
      </c>
      <c r="AB29" s="2"/>
      <c r="AC29" s="2"/>
      <c r="AD29" s="2"/>
      <c r="AE29" s="2"/>
      <c r="AF29" s="29" t="s">
        <v>46</v>
      </c>
      <c r="AG29" s="2"/>
      <c r="AH29" s="2"/>
      <c r="AI29" s="31" t="s">
        <v>47</v>
      </c>
      <c r="AJ29" s="32" t="s">
        <v>48</v>
      </c>
      <c r="AK29" s="2"/>
      <c r="AL29" s="2"/>
      <c r="AM29" s="2"/>
      <c r="AN29" s="2"/>
      <c r="AO29" s="2"/>
      <c r="AP29" s="33" t="s">
        <v>123</v>
      </c>
      <c r="AQ29" s="33" t="s">
        <v>124</v>
      </c>
      <c r="AR29" s="33" t="s">
        <v>125</v>
      </c>
      <c r="AS29" s="34" t="s">
        <v>52</v>
      </c>
      <c r="AT29" s="2"/>
      <c r="AU29" s="34" t="s">
        <v>124</v>
      </c>
      <c r="AV29" s="2"/>
      <c r="AW29" s="33" t="s">
        <v>52</v>
      </c>
      <c r="AX29" s="33" t="s">
        <v>124</v>
      </c>
      <c r="AY29" s="33" t="s">
        <v>52</v>
      </c>
      <c r="AZ29" s="33" t="s">
        <v>124</v>
      </c>
      <c r="BA29" s="33" t="s">
        <v>52</v>
      </c>
      <c r="BB29" s="33" t="s">
        <v>124</v>
      </c>
      <c r="BC29" s="33" t="s">
        <v>52</v>
      </c>
      <c r="BD29" s="33" t="s">
        <v>52</v>
      </c>
    </row>
    <row r="30" spans="1:56" ht="16.5" x14ac:dyDescent="0.25">
      <c r="A30" s="29" t="s">
        <v>43</v>
      </c>
      <c r="B30" s="2"/>
      <c r="C30" s="29" t="s">
        <v>85</v>
      </c>
      <c r="D30" s="2"/>
      <c r="E30" s="29" t="s">
        <v>85</v>
      </c>
      <c r="F30" s="2"/>
      <c r="G30" s="29" t="s">
        <v>85</v>
      </c>
      <c r="H30" s="2"/>
      <c r="I30" s="29" t="s">
        <v>103</v>
      </c>
      <c r="J30" s="2"/>
      <c r="K30" s="2"/>
      <c r="L30" s="29" t="s">
        <v>126</v>
      </c>
      <c r="M30" s="2"/>
      <c r="N30" s="2"/>
      <c r="O30" s="29"/>
      <c r="P30" s="2"/>
      <c r="Q30" s="29"/>
      <c r="R30" s="2"/>
      <c r="S30" s="30" t="s">
        <v>127</v>
      </c>
      <c r="T30" s="2"/>
      <c r="U30" s="2"/>
      <c r="V30" s="2"/>
      <c r="W30" s="2"/>
      <c r="X30" s="2"/>
      <c r="Y30" s="2"/>
      <c r="Z30" s="2"/>
      <c r="AA30" s="29" t="s">
        <v>45</v>
      </c>
      <c r="AB30" s="2"/>
      <c r="AC30" s="2"/>
      <c r="AD30" s="2"/>
      <c r="AE30" s="2"/>
      <c r="AF30" s="29" t="s">
        <v>46</v>
      </c>
      <c r="AG30" s="2"/>
      <c r="AH30" s="2"/>
      <c r="AI30" s="31" t="s">
        <v>47</v>
      </c>
      <c r="AJ30" s="32" t="s">
        <v>48</v>
      </c>
      <c r="AK30" s="2"/>
      <c r="AL30" s="2"/>
      <c r="AM30" s="2"/>
      <c r="AN30" s="2"/>
      <c r="AO30" s="2"/>
      <c r="AP30" s="33" t="s">
        <v>128</v>
      </c>
      <c r="AQ30" s="33" t="s">
        <v>129</v>
      </c>
      <c r="AR30" s="33" t="s">
        <v>130</v>
      </c>
      <c r="AS30" s="34" t="s">
        <v>52</v>
      </c>
      <c r="AT30" s="2"/>
      <c r="AU30" s="34" t="s">
        <v>129</v>
      </c>
      <c r="AV30" s="2"/>
      <c r="AW30" s="33" t="s">
        <v>52</v>
      </c>
      <c r="AX30" s="33" t="s">
        <v>131</v>
      </c>
      <c r="AY30" s="33" t="s">
        <v>132</v>
      </c>
      <c r="AZ30" s="33" t="s">
        <v>133</v>
      </c>
      <c r="BA30" s="33" t="s">
        <v>134</v>
      </c>
      <c r="BB30" s="33" t="s">
        <v>133</v>
      </c>
      <c r="BC30" s="33" t="s">
        <v>52</v>
      </c>
      <c r="BD30" s="33" t="s">
        <v>52</v>
      </c>
    </row>
    <row r="31" spans="1:56" x14ac:dyDescent="0.25">
      <c r="A31" s="29" t="s">
        <v>43</v>
      </c>
      <c r="B31" s="2"/>
      <c r="C31" s="29" t="s">
        <v>85</v>
      </c>
      <c r="D31" s="2"/>
      <c r="E31" s="29" t="s">
        <v>85</v>
      </c>
      <c r="F31" s="2"/>
      <c r="G31" s="29" t="s">
        <v>85</v>
      </c>
      <c r="H31" s="2"/>
      <c r="I31" s="29" t="s">
        <v>103</v>
      </c>
      <c r="J31" s="2"/>
      <c r="K31" s="2"/>
      <c r="L31" s="29" t="s">
        <v>135</v>
      </c>
      <c r="M31" s="2"/>
      <c r="N31" s="2"/>
      <c r="O31" s="29"/>
      <c r="P31" s="2"/>
      <c r="Q31" s="29"/>
      <c r="R31" s="2"/>
      <c r="S31" s="30" t="s">
        <v>136</v>
      </c>
      <c r="T31" s="2"/>
      <c r="U31" s="2"/>
      <c r="V31" s="2"/>
      <c r="W31" s="2"/>
      <c r="X31" s="2"/>
      <c r="Y31" s="2"/>
      <c r="Z31" s="2"/>
      <c r="AA31" s="29" t="s">
        <v>45</v>
      </c>
      <c r="AB31" s="2"/>
      <c r="AC31" s="2"/>
      <c r="AD31" s="2"/>
      <c r="AE31" s="2"/>
      <c r="AF31" s="29" t="s">
        <v>46</v>
      </c>
      <c r="AG31" s="2"/>
      <c r="AH31" s="2"/>
      <c r="AI31" s="31" t="s">
        <v>47</v>
      </c>
      <c r="AJ31" s="32" t="s">
        <v>48</v>
      </c>
      <c r="AK31" s="2"/>
      <c r="AL31" s="2"/>
      <c r="AM31" s="2"/>
      <c r="AN31" s="2"/>
      <c r="AO31" s="2"/>
      <c r="AP31" s="33" t="s">
        <v>137</v>
      </c>
      <c r="AQ31" s="33" t="s">
        <v>138</v>
      </c>
      <c r="AR31" s="33" t="s">
        <v>139</v>
      </c>
      <c r="AS31" s="34" t="s">
        <v>52</v>
      </c>
      <c r="AT31" s="2"/>
      <c r="AU31" s="34" t="s">
        <v>138</v>
      </c>
      <c r="AV31" s="2"/>
      <c r="AW31" s="33" t="s">
        <v>52</v>
      </c>
      <c r="AX31" s="33" t="s">
        <v>140</v>
      </c>
      <c r="AY31" s="33" t="s">
        <v>141</v>
      </c>
      <c r="AZ31" s="33" t="s">
        <v>142</v>
      </c>
      <c r="BA31" s="33" t="s">
        <v>143</v>
      </c>
      <c r="BB31" s="33" t="s">
        <v>142</v>
      </c>
      <c r="BC31" s="33" t="s">
        <v>52</v>
      </c>
      <c r="BD31" s="33" t="s">
        <v>52</v>
      </c>
    </row>
    <row r="32" spans="1:56" x14ac:dyDescent="0.25">
      <c r="A32" s="29" t="s">
        <v>43</v>
      </c>
      <c r="B32" s="2"/>
      <c r="C32" s="29" t="s">
        <v>85</v>
      </c>
      <c r="D32" s="2"/>
      <c r="E32" s="29" t="s">
        <v>85</v>
      </c>
      <c r="F32" s="2"/>
      <c r="G32" s="29" t="s">
        <v>85</v>
      </c>
      <c r="H32" s="2"/>
      <c r="I32" s="29" t="s">
        <v>103</v>
      </c>
      <c r="J32" s="2"/>
      <c r="K32" s="2"/>
      <c r="L32" s="29" t="s">
        <v>144</v>
      </c>
      <c r="M32" s="2"/>
      <c r="N32" s="2"/>
      <c r="O32" s="29"/>
      <c r="P32" s="2"/>
      <c r="Q32" s="29"/>
      <c r="R32" s="2"/>
      <c r="S32" s="30" t="s">
        <v>145</v>
      </c>
      <c r="T32" s="2"/>
      <c r="U32" s="2"/>
      <c r="V32" s="2"/>
      <c r="W32" s="2"/>
      <c r="X32" s="2"/>
      <c r="Y32" s="2"/>
      <c r="Z32" s="2"/>
      <c r="AA32" s="29" t="s">
        <v>45</v>
      </c>
      <c r="AB32" s="2"/>
      <c r="AC32" s="2"/>
      <c r="AD32" s="2"/>
      <c r="AE32" s="2"/>
      <c r="AF32" s="29" t="s">
        <v>46</v>
      </c>
      <c r="AG32" s="2"/>
      <c r="AH32" s="2"/>
      <c r="AI32" s="31" t="s">
        <v>47</v>
      </c>
      <c r="AJ32" s="32" t="s">
        <v>48</v>
      </c>
      <c r="AK32" s="2"/>
      <c r="AL32" s="2"/>
      <c r="AM32" s="2"/>
      <c r="AN32" s="2"/>
      <c r="AO32" s="2"/>
      <c r="AP32" s="33" t="s">
        <v>146</v>
      </c>
      <c r="AQ32" s="33" t="s">
        <v>52</v>
      </c>
      <c r="AR32" s="33" t="s">
        <v>146</v>
      </c>
      <c r="AS32" s="34" t="s">
        <v>52</v>
      </c>
      <c r="AT32" s="2"/>
      <c r="AU32" s="34" t="s">
        <v>52</v>
      </c>
      <c r="AV32" s="2"/>
      <c r="AW32" s="33" t="s">
        <v>52</v>
      </c>
      <c r="AX32" s="33" t="s">
        <v>52</v>
      </c>
      <c r="AY32" s="33" t="s">
        <v>52</v>
      </c>
      <c r="AZ32" s="33" t="s">
        <v>52</v>
      </c>
      <c r="BA32" s="33" t="s">
        <v>52</v>
      </c>
      <c r="BB32" s="33" t="s">
        <v>52</v>
      </c>
      <c r="BC32" s="33" t="s">
        <v>52</v>
      </c>
      <c r="BD32" s="33" t="s">
        <v>52</v>
      </c>
    </row>
    <row r="33" spans="1:56" ht="16.5" x14ac:dyDescent="0.25">
      <c r="A33" s="29" t="s">
        <v>43</v>
      </c>
      <c r="B33" s="2"/>
      <c r="C33" s="29" t="s">
        <v>85</v>
      </c>
      <c r="D33" s="2"/>
      <c r="E33" s="29" t="s">
        <v>85</v>
      </c>
      <c r="F33" s="2"/>
      <c r="G33" s="29" t="s">
        <v>85</v>
      </c>
      <c r="H33" s="2"/>
      <c r="I33" s="29" t="s">
        <v>103</v>
      </c>
      <c r="J33" s="2"/>
      <c r="K33" s="2"/>
      <c r="L33" s="29" t="s">
        <v>147</v>
      </c>
      <c r="M33" s="2"/>
      <c r="N33" s="2"/>
      <c r="O33" s="29"/>
      <c r="P33" s="2"/>
      <c r="Q33" s="29"/>
      <c r="R33" s="2"/>
      <c r="S33" s="30" t="s">
        <v>148</v>
      </c>
      <c r="T33" s="2"/>
      <c r="U33" s="2"/>
      <c r="V33" s="2"/>
      <c r="W33" s="2"/>
      <c r="X33" s="2"/>
      <c r="Y33" s="2"/>
      <c r="Z33" s="2"/>
      <c r="AA33" s="29" t="s">
        <v>45</v>
      </c>
      <c r="AB33" s="2"/>
      <c r="AC33" s="2"/>
      <c r="AD33" s="2"/>
      <c r="AE33" s="2"/>
      <c r="AF33" s="29" t="s">
        <v>46</v>
      </c>
      <c r="AG33" s="2"/>
      <c r="AH33" s="2"/>
      <c r="AI33" s="31" t="s">
        <v>47</v>
      </c>
      <c r="AJ33" s="32" t="s">
        <v>48</v>
      </c>
      <c r="AK33" s="2"/>
      <c r="AL33" s="2"/>
      <c r="AM33" s="2"/>
      <c r="AN33" s="2"/>
      <c r="AO33" s="2"/>
      <c r="AP33" s="33" t="s">
        <v>149</v>
      </c>
      <c r="AQ33" s="33" t="s">
        <v>150</v>
      </c>
      <c r="AR33" s="33" t="s">
        <v>151</v>
      </c>
      <c r="AS33" s="34" t="s">
        <v>52</v>
      </c>
      <c r="AT33" s="2"/>
      <c r="AU33" s="34" t="s">
        <v>150</v>
      </c>
      <c r="AV33" s="2"/>
      <c r="AW33" s="33" t="s">
        <v>52</v>
      </c>
      <c r="AX33" s="33" t="s">
        <v>152</v>
      </c>
      <c r="AY33" s="33" t="s">
        <v>153</v>
      </c>
      <c r="AZ33" s="33" t="s">
        <v>154</v>
      </c>
      <c r="BA33" s="33" t="s">
        <v>155</v>
      </c>
      <c r="BB33" s="33" t="s">
        <v>154</v>
      </c>
      <c r="BC33" s="33" t="s">
        <v>52</v>
      </c>
      <c r="BD33" s="33" t="s">
        <v>52</v>
      </c>
    </row>
    <row r="34" spans="1:56" ht="16.5" x14ac:dyDescent="0.25">
      <c r="A34" s="29" t="s">
        <v>43</v>
      </c>
      <c r="B34" s="2"/>
      <c r="C34" s="29" t="s">
        <v>85</v>
      </c>
      <c r="D34" s="2"/>
      <c r="E34" s="29" t="s">
        <v>85</v>
      </c>
      <c r="F34" s="2"/>
      <c r="G34" s="29" t="s">
        <v>85</v>
      </c>
      <c r="H34" s="2"/>
      <c r="I34" s="29" t="s">
        <v>103</v>
      </c>
      <c r="J34" s="2"/>
      <c r="K34" s="2"/>
      <c r="L34" s="29" t="s">
        <v>156</v>
      </c>
      <c r="M34" s="2"/>
      <c r="N34" s="2"/>
      <c r="O34" s="29"/>
      <c r="P34" s="2"/>
      <c r="Q34" s="29"/>
      <c r="R34" s="2"/>
      <c r="S34" s="30" t="s">
        <v>157</v>
      </c>
      <c r="T34" s="2"/>
      <c r="U34" s="2"/>
      <c r="V34" s="2"/>
      <c r="W34" s="2"/>
      <c r="X34" s="2"/>
      <c r="Y34" s="2"/>
      <c r="Z34" s="2"/>
      <c r="AA34" s="29" t="s">
        <v>45</v>
      </c>
      <c r="AB34" s="2"/>
      <c r="AC34" s="2"/>
      <c r="AD34" s="2"/>
      <c r="AE34" s="2"/>
      <c r="AF34" s="29" t="s">
        <v>46</v>
      </c>
      <c r="AG34" s="2"/>
      <c r="AH34" s="2"/>
      <c r="AI34" s="31" t="s">
        <v>47</v>
      </c>
      <c r="AJ34" s="32" t="s">
        <v>48</v>
      </c>
      <c r="AK34" s="2"/>
      <c r="AL34" s="2"/>
      <c r="AM34" s="2"/>
      <c r="AN34" s="2"/>
      <c r="AO34" s="2"/>
      <c r="AP34" s="33" t="s">
        <v>158</v>
      </c>
      <c r="AQ34" s="33" t="s">
        <v>159</v>
      </c>
      <c r="AR34" s="33" t="s">
        <v>160</v>
      </c>
      <c r="AS34" s="34" t="s">
        <v>52</v>
      </c>
      <c r="AT34" s="2"/>
      <c r="AU34" s="34" t="s">
        <v>159</v>
      </c>
      <c r="AV34" s="2"/>
      <c r="AW34" s="33" t="s">
        <v>52</v>
      </c>
      <c r="AX34" s="33" t="s">
        <v>161</v>
      </c>
      <c r="AY34" s="33" t="s">
        <v>162</v>
      </c>
      <c r="AZ34" s="33" t="s">
        <v>163</v>
      </c>
      <c r="BA34" s="33" t="s">
        <v>164</v>
      </c>
      <c r="BB34" s="33" t="s">
        <v>163</v>
      </c>
      <c r="BC34" s="33" t="s">
        <v>52</v>
      </c>
      <c r="BD34" s="33" t="s">
        <v>52</v>
      </c>
    </row>
    <row r="35" spans="1:56" x14ac:dyDescent="0.25">
      <c r="A35" s="23" t="s">
        <v>43</v>
      </c>
      <c r="B35" s="2"/>
      <c r="C35" s="23" t="s">
        <v>85</v>
      </c>
      <c r="D35" s="2"/>
      <c r="E35" s="23" t="s">
        <v>85</v>
      </c>
      <c r="F35" s="2"/>
      <c r="G35" s="23" t="s">
        <v>165</v>
      </c>
      <c r="H35" s="2"/>
      <c r="I35" s="23"/>
      <c r="J35" s="2"/>
      <c r="K35" s="2"/>
      <c r="L35" s="23"/>
      <c r="M35" s="2"/>
      <c r="N35" s="2"/>
      <c r="O35" s="23"/>
      <c r="P35" s="2"/>
      <c r="Q35" s="23"/>
      <c r="R35" s="2"/>
      <c r="S35" s="24" t="s">
        <v>166</v>
      </c>
      <c r="T35" s="2"/>
      <c r="U35" s="2"/>
      <c r="V35" s="2"/>
      <c r="W35" s="2"/>
      <c r="X35" s="2"/>
      <c r="Y35" s="2"/>
      <c r="Z35" s="2"/>
      <c r="AA35" s="23" t="s">
        <v>45</v>
      </c>
      <c r="AB35" s="2"/>
      <c r="AC35" s="2"/>
      <c r="AD35" s="2"/>
      <c r="AE35" s="2"/>
      <c r="AF35" s="23" t="s">
        <v>46</v>
      </c>
      <c r="AG35" s="2"/>
      <c r="AH35" s="2"/>
      <c r="AI35" s="25" t="s">
        <v>47</v>
      </c>
      <c r="AJ35" s="26" t="s">
        <v>48</v>
      </c>
      <c r="AK35" s="2"/>
      <c r="AL35" s="2"/>
      <c r="AM35" s="2"/>
      <c r="AN35" s="2"/>
      <c r="AO35" s="2"/>
      <c r="AP35" s="27" t="s">
        <v>167</v>
      </c>
      <c r="AQ35" s="27" t="s">
        <v>168</v>
      </c>
      <c r="AR35" s="27" t="s">
        <v>169</v>
      </c>
      <c r="AS35" s="28" t="s">
        <v>52</v>
      </c>
      <c r="AT35" s="2"/>
      <c r="AU35" s="28" t="s">
        <v>168</v>
      </c>
      <c r="AV35" s="2"/>
      <c r="AW35" s="27" t="s">
        <v>52</v>
      </c>
      <c r="AX35" s="27" t="s">
        <v>168</v>
      </c>
      <c r="AY35" s="27" t="s">
        <v>52</v>
      </c>
      <c r="AZ35" s="27" t="s">
        <v>170</v>
      </c>
      <c r="BA35" s="27" t="s">
        <v>171</v>
      </c>
      <c r="BB35" s="27" t="s">
        <v>172</v>
      </c>
      <c r="BC35" s="27" t="s">
        <v>60</v>
      </c>
      <c r="BD35" s="27" t="s">
        <v>52</v>
      </c>
    </row>
    <row r="36" spans="1:56" ht="16.5" x14ac:dyDescent="0.25">
      <c r="A36" s="29" t="s">
        <v>43</v>
      </c>
      <c r="B36" s="2"/>
      <c r="C36" s="29" t="s">
        <v>85</v>
      </c>
      <c r="D36" s="2"/>
      <c r="E36" s="29" t="s">
        <v>85</v>
      </c>
      <c r="F36" s="2"/>
      <c r="G36" s="29" t="s">
        <v>165</v>
      </c>
      <c r="H36" s="2"/>
      <c r="I36" s="29" t="s">
        <v>103</v>
      </c>
      <c r="J36" s="2"/>
      <c r="K36" s="2"/>
      <c r="L36" s="29"/>
      <c r="M36" s="2"/>
      <c r="N36" s="2"/>
      <c r="O36" s="29"/>
      <c r="P36" s="2"/>
      <c r="Q36" s="29"/>
      <c r="R36" s="2"/>
      <c r="S36" s="30" t="s">
        <v>173</v>
      </c>
      <c r="T36" s="2"/>
      <c r="U36" s="2"/>
      <c r="V36" s="2"/>
      <c r="W36" s="2"/>
      <c r="X36" s="2"/>
      <c r="Y36" s="2"/>
      <c r="Z36" s="2"/>
      <c r="AA36" s="29" t="s">
        <v>45</v>
      </c>
      <c r="AB36" s="2"/>
      <c r="AC36" s="2"/>
      <c r="AD36" s="2"/>
      <c r="AE36" s="2"/>
      <c r="AF36" s="29" t="s">
        <v>46</v>
      </c>
      <c r="AG36" s="2"/>
      <c r="AH36" s="2"/>
      <c r="AI36" s="31" t="s">
        <v>47</v>
      </c>
      <c r="AJ36" s="32" t="s">
        <v>48</v>
      </c>
      <c r="AK36" s="2"/>
      <c r="AL36" s="2"/>
      <c r="AM36" s="2"/>
      <c r="AN36" s="2"/>
      <c r="AO36" s="2"/>
      <c r="AP36" s="33" t="s">
        <v>174</v>
      </c>
      <c r="AQ36" s="33" t="s">
        <v>175</v>
      </c>
      <c r="AR36" s="33" t="s">
        <v>176</v>
      </c>
      <c r="AS36" s="34" t="s">
        <v>52</v>
      </c>
      <c r="AT36" s="2"/>
      <c r="AU36" s="34" t="s">
        <v>175</v>
      </c>
      <c r="AV36" s="2"/>
      <c r="AW36" s="33" t="s">
        <v>52</v>
      </c>
      <c r="AX36" s="33" t="s">
        <v>175</v>
      </c>
      <c r="AY36" s="33" t="s">
        <v>52</v>
      </c>
      <c r="AZ36" s="33" t="s">
        <v>175</v>
      </c>
      <c r="BA36" s="33" t="s">
        <v>52</v>
      </c>
      <c r="BB36" s="33" t="s">
        <v>177</v>
      </c>
      <c r="BC36" s="33" t="s">
        <v>178</v>
      </c>
      <c r="BD36" s="33" t="s">
        <v>52</v>
      </c>
    </row>
    <row r="37" spans="1:56" ht="16.5" x14ac:dyDescent="0.25">
      <c r="A37" s="29" t="s">
        <v>43</v>
      </c>
      <c r="B37" s="2"/>
      <c r="C37" s="29" t="s">
        <v>85</v>
      </c>
      <c r="D37" s="2"/>
      <c r="E37" s="29" t="s">
        <v>85</v>
      </c>
      <c r="F37" s="2"/>
      <c r="G37" s="29" t="s">
        <v>165</v>
      </c>
      <c r="H37" s="2"/>
      <c r="I37" s="29" t="s">
        <v>179</v>
      </c>
      <c r="J37" s="2"/>
      <c r="K37" s="2"/>
      <c r="L37" s="29"/>
      <c r="M37" s="2"/>
      <c r="N37" s="2"/>
      <c r="O37" s="29"/>
      <c r="P37" s="2"/>
      <c r="Q37" s="29"/>
      <c r="R37" s="2"/>
      <c r="S37" s="30" t="s">
        <v>180</v>
      </c>
      <c r="T37" s="2"/>
      <c r="U37" s="2"/>
      <c r="V37" s="2"/>
      <c r="W37" s="2"/>
      <c r="X37" s="2"/>
      <c r="Y37" s="2"/>
      <c r="Z37" s="2"/>
      <c r="AA37" s="29" t="s">
        <v>45</v>
      </c>
      <c r="AB37" s="2"/>
      <c r="AC37" s="2"/>
      <c r="AD37" s="2"/>
      <c r="AE37" s="2"/>
      <c r="AF37" s="29" t="s">
        <v>46</v>
      </c>
      <c r="AG37" s="2"/>
      <c r="AH37" s="2"/>
      <c r="AI37" s="31" t="s">
        <v>47</v>
      </c>
      <c r="AJ37" s="32" t="s">
        <v>48</v>
      </c>
      <c r="AK37" s="2"/>
      <c r="AL37" s="2"/>
      <c r="AM37" s="2"/>
      <c r="AN37" s="2"/>
      <c r="AO37" s="2"/>
      <c r="AP37" s="33" t="s">
        <v>181</v>
      </c>
      <c r="AQ37" s="33" t="s">
        <v>182</v>
      </c>
      <c r="AR37" s="33" t="s">
        <v>183</v>
      </c>
      <c r="AS37" s="34" t="s">
        <v>52</v>
      </c>
      <c r="AT37" s="2"/>
      <c r="AU37" s="34" t="s">
        <v>182</v>
      </c>
      <c r="AV37" s="2"/>
      <c r="AW37" s="33" t="s">
        <v>52</v>
      </c>
      <c r="AX37" s="33" t="s">
        <v>182</v>
      </c>
      <c r="AY37" s="33" t="s">
        <v>52</v>
      </c>
      <c r="AZ37" s="33" t="s">
        <v>182</v>
      </c>
      <c r="BA37" s="33" t="s">
        <v>52</v>
      </c>
      <c r="BB37" s="33" t="s">
        <v>184</v>
      </c>
      <c r="BC37" s="33" t="s">
        <v>185</v>
      </c>
      <c r="BD37" s="33" t="s">
        <v>52</v>
      </c>
    </row>
    <row r="38" spans="1:56" ht="16.5" x14ac:dyDescent="0.25">
      <c r="A38" s="29" t="s">
        <v>43</v>
      </c>
      <c r="B38" s="2"/>
      <c r="C38" s="29" t="s">
        <v>85</v>
      </c>
      <c r="D38" s="2"/>
      <c r="E38" s="29" t="s">
        <v>85</v>
      </c>
      <c r="F38" s="2"/>
      <c r="G38" s="29" t="s">
        <v>165</v>
      </c>
      <c r="H38" s="2"/>
      <c r="I38" s="29" t="s">
        <v>111</v>
      </c>
      <c r="J38" s="2"/>
      <c r="K38" s="2"/>
      <c r="L38" s="29"/>
      <c r="M38" s="2"/>
      <c r="N38" s="2"/>
      <c r="O38" s="29"/>
      <c r="P38" s="2"/>
      <c r="Q38" s="29"/>
      <c r="R38" s="2"/>
      <c r="S38" s="30" t="s">
        <v>186</v>
      </c>
      <c r="T38" s="2"/>
      <c r="U38" s="2"/>
      <c r="V38" s="2"/>
      <c r="W38" s="2"/>
      <c r="X38" s="2"/>
      <c r="Y38" s="2"/>
      <c r="Z38" s="2"/>
      <c r="AA38" s="29" t="s">
        <v>45</v>
      </c>
      <c r="AB38" s="2"/>
      <c r="AC38" s="2"/>
      <c r="AD38" s="2"/>
      <c r="AE38" s="2"/>
      <c r="AF38" s="29" t="s">
        <v>46</v>
      </c>
      <c r="AG38" s="2"/>
      <c r="AH38" s="2"/>
      <c r="AI38" s="31" t="s">
        <v>47</v>
      </c>
      <c r="AJ38" s="32" t="s">
        <v>48</v>
      </c>
      <c r="AK38" s="2"/>
      <c r="AL38" s="2"/>
      <c r="AM38" s="2"/>
      <c r="AN38" s="2"/>
      <c r="AO38" s="2"/>
      <c r="AP38" s="33" t="s">
        <v>187</v>
      </c>
      <c r="AQ38" s="33" t="s">
        <v>188</v>
      </c>
      <c r="AR38" s="33" t="s">
        <v>189</v>
      </c>
      <c r="AS38" s="34" t="s">
        <v>52</v>
      </c>
      <c r="AT38" s="2"/>
      <c r="AU38" s="34" t="s">
        <v>188</v>
      </c>
      <c r="AV38" s="2"/>
      <c r="AW38" s="33" t="s">
        <v>52</v>
      </c>
      <c r="AX38" s="33" t="s">
        <v>188</v>
      </c>
      <c r="AY38" s="33" t="s">
        <v>52</v>
      </c>
      <c r="AZ38" s="33" t="s">
        <v>190</v>
      </c>
      <c r="BA38" s="33" t="s">
        <v>171</v>
      </c>
      <c r="BB38" s="33" t="s">
        <v>190</v>
      </c>
      <c r="BC38" s="33" t="s">
        <v>52</v>
      </c>
      <c r="BD38" s="33" t="s">
        <v>52</v>
      </c>
    </row>
    <row r="39" spans="1:56" ht="16.5" x14ac:dyDescent="0.25">
      <c r="A39" s="29" t="s">
        <v>43</v>
      </c>
      <c r="B39" s="2"/>
      <c r="C39" s="29" t="s">
        <v>85</v>
      </c>
      <c r="D39" s="2"/>
      <c r="E39" s="29" t="s">
        <v>85</v>
      </c>
      <c r="F39" s="2"/>
      <c r="G39" s="29" t="s">
        <v>165</v>
      </c>
      <c r="H39" s="2"/>
      <c r="I39" s="29" t="s">
        <v>116</v>
      </c>
      <c r="J39" s="2"/>
      <c r="K39" s="2"/>
      <c r="L39" s="29"/>
      <c r="M39" s="2"/>
      <c r="N39" s="2"/>
      <c r="O39" s="29"/>
      <c r="P39" s="2"/>
      <c r="Q39" s="29"/>
      <c r="R39" s="2"/>
      <c r="S39" s="30" t="s">
        <v>191</v>
      </c>
      <c r="T39" s="2"/>
      <c r="U39" s="2"/>
      <c r="V39" s="2"/>
      <c r="W39" s="2"/>
      <c r="X39" s="2"/>
      <c r="Y39" s="2"/>
      <c r="Z39" s="2"/>
      <c r="AA39" s="29" t="s">
        <v>45</v>
      </c>
      <c r="AB39" s="2"/>
      <c r="AC39" s="2"/>
      <c r="AD39" s="2"/>
      <c r="AE39" s="2"/>
      <c r="AF39" s="29" t="s">
        <v>46</v>
      </c>
      <c r="AG39" s="2"/>
      <c r="AH39" s="2"/>
      <c r="AI39" s="31" t="s">
        <v>47</v>
      </c>
      <c r="AJ39" s="32" t="s">
        <v>48</v>
      </c>
      <c r="AK39" s="2"/>
      <c r="AL39" s="2"/>
      <c r="AM39" s="2"/>
      <c r="AN39" s="2"/>
      <c r="AO39" s="2"/>
      <c r="AP39" s="33" t="s">
        <v>192</v>
      </c>
      <c r="AQ39" s="33" t="s">
        <v>193</v>
      </c>
      <c r="AR39" s="33" t="s">
        <v>194</v>
      </c>
      <c r="AS39" s="34" t="s">
        <v>52</v>
      </c>
      <c r="AT39" s="2"/>
      <c r="AU39" s="34" t="s">
        <v>193</v>
      </c>
      <c r="AV39" s="2"/>
      <c r="AW39" s="33" t="s">
        <v>52</v>
      </c>
      <c r="AX39" s="33" t="s">
        <v>193</v>
      </c>
      <c r="AY39" s="33" t="s">
        <v>52</v>
      </c>
      <c r="AZ39" s="33" t="s">
        <v>193</v>
      </c>
      <c r="BA39" s="33" t="s">
        <v>52</v>
      </c>
      <c r="BB39" s="33" t="s">
        <v>195</v>
      </c>
      <c r="BC39" s="33" t="s">
        <v>196</v>
      </c>
      <c r="BD39" s="33" t="s">
        <v>52</v>
      </c>
    </row>
    <row r="40" spans="1:56" ht="16.5" x14ac:dyDescent="0.25">
      <c r="A40" s="29" t="s">
        <v>43</v>
      </c>
      <c r="B40" s="2"/>
      <c r="C40" s="29" t="s">
        <v>85</v>
      </c>
      <c r="D40" s="2"/>
      <c r="E40" s="29" t="s">
        <v>85</v>
      </c>
      <c r="F40" s="2"/>
      <c r="G40" s="29" t="s">
        <v>165</v>
      </c>
      <c r="H40" s="2"/>
      <c r="I40" s="29" t="s">
        <v>121</v>
      </c>
      <c r="J40" s="2"/>
      <c r="K40" s="2"/>
      <c r="L40" s="29"/>
      <c r="M40" s="2"/>
      <c r="N40" s="2"/>
      <c r="O40" s="29"/>
      <c r="P40" s="2"/>
      <c r="Q40" s="29"/>
      <c r="R40" s="2"/>
      <c r="S40" s="30" t="s">
        <v>197</v>
      </c>
      <c r="T40" s="2"/>
      <c r="U40" s="2"/>
      <c r="V40" s="2"/>
      <c r="W40" s="2"/>
      <c r="X40" s="2"/>
      <c r="Y40" s="2"/>
      <c r="Z40" s="2"/>
      <c r="AA40" s="29" t="s">
        <v>45</v>
      </c>
      <c r="AB40" s="2"/>
      <c r="AC40" s="2"/>
      <c r="AD40" s="2"/>
      <c r="AE40" s="2"/>
      <c r="AF40" s="29" t="s">
        <v>46</v>
      </c>
      <c r="AG40" s="2"/>
      <c r="AH40" s="2"/>
      <c r="AI40" s="31" t="s">
        <v>47</v>
      </c>
      <c r="AJ40" s="32" t="s">
        <v>48</v>
      </c>
      <c r="AK40" s="2"/>
      <c r="AL40" s="2"/>
      <c r="AM40" s="2"/>
      <c r="AN40" s="2"/>
      <c r="AO40" s="2"/>
      <c r="AP40" s="33" t="s">
        <v>198</v>
      </c>
      <c r="AQ40" s="33" t="s">
        <v>199</v>
      </c>
      <c r="AR40" s="33" t="s">
        <v>200</v>
      </c>
      <c r="AS40" s="34" t="s">
        <v>52</v>
      </c>
      <c r="AT40" s="2"/>
      <c r="AU40" s="34" t="s">
        <v>199</v>
      </c>
      <c r="AV40" s="2"/>
      <c r="AW40" s="33" t="s">
        <v>52</v>
      </c>
      <c r="AX40" s="33" t="s">
        <v>199</v>
      </c>
      <c r="AY40" s="33" t="s">
        <v>52</v>
      </c>
      <c r="AZ40" s="33" t="s">
        <v>199</v>
      </c>
      <c r="BA40" s="33" t="s">
        <v>52</v>
      </c>
      <c r="BB40" s="33" t="s">
        <v>201</v>
      </c>
      <c r="BC40" s="33" t="s">
        <v>202</v>
      </c>
      <c r="BD40" s="33" t="s">
        <v>52</v>
      </c>
    </row>
    <row r="41" spans="1:56" ht="16.5" x14ac:dyDescent="0.25">
      <c r="A41" s="29" t="s">
        <v>43</v>
      </c>
      <c r="B41" s="2"/>
      <c r="C41" s="29" t="s">
        <v>85</v>
      </c>
      <c r="D41" s="2"/>
      <c r="E41" s="29" t="s">
        <v>85</v>
      </c>
      <c r="F41" s="2"/>
      <c r="G41" s="29" t="s">
        <v>165</v>
      </c>
      <c r="H41" s="2"/>
      <c r="I41" s="29" t="s">
        <v>126</v>
      </c>
      <c r="J41" s="2"/>
      <c r="K41" s="2"/>
      <c r="L41" s="29"/>
      <c r="M41" s="2"/>
      <c r="N41" s="2"/>
      <c r="O41" s="29"/>
      <c r="P41" s="2"/>
      <c r="Q41" s="29"/>
      <c r="R41" s="2"/>
      <c r="S41" s="30" t="s">
        <v>203</v>
      </c>
      <c r="T41" s="2"/>
      <c r="U41" s="2"/>
      <c r="V41" s="2"/>
      <c r="W41" s="2"/>
      <c r="X41" s="2"/>
      <c r="Y41" s="2"/>
      <c r="Z41" s="2"/>
      <c r="AA41" s="29" t="s">
        <v>45</v>
      </c>
      <c r="AB41" s="2"/>
      <c r="AC41" s="2"/>
      <c r="AD41" s="2"/>
      <c r="AE41" s="2"/>
      <c r="AF41" s="29" t="s">
        <v>46</v>
      </c>
      <c r="AG41" s="2"/>
      <c r="AH41" s="2"/>
      <c r="AI41" s="31" t="s">
        <v>47</v>
      </c>
      <c r="AJ41" s="32" t="s">
        <v>48</v>
      </c>
      <c r="AK41" s="2"/>
      <c r="AL41" s="2"/>
      <c r="AM41" s="2"/>
      <c r="AN41" s="2"/>
      <c r="AO41" s="2"/>
      <c r="AP41" s="33" t="s">
        <v>204</v>
      </c>
      <c r="AQ41" s="33" t="s">
        <v>205</v>
      </c>
      <c r="AR41" s="33" t="s">
        <v>206</v>
      </c>
      <c r="AS41" s="34" t="s">
        <v>52</v>
      </c>
      <c r="AT41" s="2"/>
      <c r="AU41" s="34" t="s">
        <v>205</v>
      </c>
      <c r="AV41" s="2"/>
      <c r="AW41" s="33" t="s">
        <v>52</v>
      </c>
      <c r="AX41" s="33" t="s">
        <v>205</v>
      </c>
      <c r="AY41" s="33" t="s">
        <v>52</v>
      </c>
      <c r="AZ41" s="33" t="s">
        <v>205</v>
      </c>
      <c r="BA41" s="33" t="s">
        <v>52</v>
      </c>
      <c r="BB41" s="33" t="s">
        <v>207</v>
      </c>
      <c r="BC41" s="33" t="s">
        <v>208</v>
      </c>
      <c r="BD41" s="33" t="s">
        <v>52</v>
      </c>
    </row>
    <row r="42" spans="1:56" ht="16.5" x14ac:dyDescent="0.25">
      <c r="A42" s="29" t="s">
        <v>43</v>
      </c>
      <c r="B42" s="2"/>
      <c r="C42" s="29" t="s">
        <v>85</v>
      </c>
      <c r="D42" s="2"/>
      <c r="E42" s="29" t="s">
        <v>85</v>
      </c>
      <c r="F42" s="2"/>
      <c r="G42" s="29" t="s">
        <v>165</v>
      </c>
      <c r="H42" s="2"/>
      <c r="I42" s="29" t="s">
        <v>135</v>
      </c>
      <c r="J42" s="2"/>
      <c r="K42" s="2"/>
      <c r="L42" s="29"/>
      <c r="M42" s="2"/>
      <c r="N42" s="2"/>
      <c r="O42" s="29"/>
      <c r="P42" s="2"/>
      <c r="Q42" s="29"/>
      <c r="R42" s="2"/>
      <c r="S42" s="30" t="s">
        <v>209</v>
      </c>
      <c r="T42" s="2"/>
      <c r="U42" s="2"/>
      <c r="V42" s="2"/>
      <c r="W42" s="2"/>
      <c r="X42" s="2"/>
      <c r="Y42" s="2"/>
      <c r="Z42" s="2"/>
      <c r="AA42" s="29" t="s">
        <v>45</v>
      </c>
      <c r="AB42" s="2"/>
      <c r="AC42" s="2"/>
      <c r="AD42" s="2"/>
      <c r="AE42" s="2"/>
      <c r="AF42" s="29" t="s">
        <v>46</v>
      </c>
      <c r="AG42" s="2"/>
      <c r="AH42" s="2"/>
      <c r="AI42" s="31" t="s">
        <v>47</v>
      </c>
      <c r="AJ42" s="32" t="s">
        <v>48</v>
      </c>
      <c r="AK42" s="2"/>
      <c r="AL42" s="2"/>
      <c r="AM42" s="2"/>
      <c r="AN42" s="2"/>
      <c r="AO42" s="2"/>
      <c r="AP42" s="33" t="s">
        <v>210</v>
      </c>
      <c r="AQ42" s="33" t="s">
        <v>211</v>
      </c>
      <c r="AR42" s="33" t="s">
        <v>212</v>
      </c>
      <c r="AS42" s="34" t="s">
        <v>52</v>
      </c>
      <c r="AT42" s="2"/>
      <c r="AU42" s="34" t="s">
        <v>211</v>
      </c>
      <c r="AV42" s="2"/>
      <c r="AW42" s="33" t="s">
        <v>52</v>
      </c>
      <c r="AX42" s="33" t="s">
        <v>211</v>
      </c>
      <c r="AY42" s="33" t="s">
        <v>52</v>
      </c>
      <c r="AZ42" s="33" t="s">
        <v>211</v>
      </c>
      <c r="BA42" s="33" t="s">
        <v>52</v>
      </c>
      <c r="BB42" s="33" t="s">
        <v>213</v>
      </c>
      <c r="BC42" s="33" t="s">
        <v>214</v>
      </c>
      <c r="BD42" s="33" t="s">
        <v>52</v>
      </c>
    </row>
    <row r="43" spans="1:56" x14ac:dyDescent="0.25">
      <c r="A43" s="23" t="s">
        <v>43</v>
      </c>
      <c r="B43" s="2"/>
      <c r="C43" s="23" t="s">
        <v>85</v>
      </c>
      <c r="D43" s="2"/>
      <c r="E43" s="23" t="s">
        <v>85</v>
      </c>
      <c r="F43" s="2"/>
      <c r="G43" s="23" t="s">
        <v>215</v>
      </c>
      <c r="H43" s="2"/>
      <c r="I43" s="23"/>
      <c r="J43" s="2"/>
      <c r="K43" s="2"/>
      <c r="L43" s="23"/>
      <c r="M43" s="2"/>
      <c r="N43" s="2"/>
      <c r="O43" s="23"/>
      <c r="P43" s="2"/>
      <c r="Q43" s="23"/>
      <c r="R43" s="2"/>
      <c r="S43" s="24" t="s">
        <v>216</v>
      </c>
      <c r="T43" s="2"/>
      <c r="U43" s="2"/>
      <c r="V43" s="2"/>
      <c r="W43" s="2"/>
      <c r="X43" s="2"/>
      <c r="Y43" s="2"/>
      <c r="Z43" s="2"/>
      <c r="AA43" s="23" t="s">
        <v>45</v>
      </c>
      <c r="AB43" s="2"/>
      <c r="AC43" s="2"/>
      <c r="AD43" s="2"/>
      <c r="AE43" s="2"/>
      <c r="AF43" s="23" t="s">
        <v>46</v>
      </c>
      <c r="AG43" s="2"/>
      <c r="AH43" s="2"/>
      <c r="AI43" s="25" t="s">
        <v>47</v>
      </c>
      <c r="AJ43" s="26" t="s">
        <v>48</v>
      </c>
      <c r="AK43" s="2"/>
      <c r="AL43" s="2"/>
      <c r="AM43" s="2"/>
      <c r="AN43" s="2"/>
      <c r="AO43" s="2"/>
      <c r="AP43" s="27" t="s">
        <v>217</v>
      </c>
      <c r="AQ43" s="27" t="s">
        <v>218</v>
      </c>
      <c r="AR43" s="27" t="s">
        <v>219</v>
      </c>
      <c r="AS43" s="28" t="s">
        <v>52</v>
      </c>
      <c r="AT43" s="2"/>
      <c r="AU43" s="28" t="s">
        <v>218</v>
      </c>
      <c r="AV43" s="2"/>
      <c r="AW43" s="27" t="s">
        <v>52</v>
      </c>
      <c r="AX43" s="27" t="s">
        <v>220</v>
      </c>
      <c r="AY43" s="27" t="s">
        <v>221</v>
      </c>
      <c r="AZ43" s="27" t="s">
        <v>222</v>
      </c>
      <c r="BA43" s="27" t="s">
        <v>223</v>
      </c>
      <c r="BB43" s="27" t="s">
        <v>222</v>
      </c>
      <c r="BC43" s="27" t="s">
        <v>52</v>
      </c>
      <c r="BD43" s="27" t="s">
        <v>52</v>
      </c>
    </row>
    <row r="44" spans="1:56" x14ac:dyDescent="0.25">
      <c r="A44" s="23" t="s">
        <v>43</v>
      </c>
      <c r="B44" s="2"/>
      <c r="C44" s="23" t="s">
        <v>85</v>
      </c>
      <c r="D44" s="2"/>
      <c r="E44" s="23" t="s">
        <v>85</v>
      </c>
      <c r="F44" s="2"/>
      <c r="G44" s="23" t="s">
        <v>215</v>
      </c>
      <c r="H44" s="2"/>
      <c r="I44" s="23" t="s">
        <v>103</v>
      </c>
      <c r="J44" s="2"/>
      <c r="K44" s="2"/>
      <c r="L44" s="23"/>
      <c r="M44" s="2"/>
      <c r="N44" s="2"/>
      <c r="O44" s="23"/>
      <c r="P44" s="2"/>
      <c r="Q44" s="23"/>
      <c r="R44" s="2"/>
      <c r="S44" s="24" t="s">
        <v>224</v>
      </c>
      <c r="T44" s="2"/>
      <c r="U44" s="2"/>
      <c r="V44" s="2"/>
      <c r="W44" s="2"/>
      <c r="X44" s="2"/>
      <c r="Y44" s="2"/>
      <c r="Z44" s="2"/>
      <c r="AA44" s="23" t="s">
        <v>45</v>
      </c>
      <c r="AB44" s="2"/>
      <c r="AC44" s="2"/>
      <c r="AD44" s="2"/>
      <c r="AE44" s="2"/>
      <c r="AF44" s="23" t="s">
        <v>46</v>
      </c>
      <c r="AG44" s="2"/>
      <c r="AH44" s="2"/>
      <c r="AI44" s="25" t="s">
        <v>47</v>
      </c>
      <c r="AJ44" s="26" t="s">
        <v>48</v>
      </c>
      <c r="AK44" s="2"/>
      <c r="AL44" s="2"/>
      <c r="AM44" s="2"/>
      <c r="AN44" s="2"/>
      <c r="AO44" s="2"/>
      <c r="AP44" s="27" t="s">
        <v>225</v>
      </c>
      <c r="AQ44" s="27" t="s">
        <v>226</v>
      </c>
      <c r="AR44" s="27" t="s">
        <v>227</v>
      </c>
      <c r="AS44" s="28" t="s">
        <v>52</v>
      </c>
      <c r="AT44" s="2"/>
      <c r="AU44" s="28" t="s">
        <v>226</v>
      </c>
      <c r="AV44" s="2"/>
      <c r="AW44" s="27" t="s">
        <v>52</v>
      </c>
      <c r="AX44" s="27" t="s">
        <v>228</v>
      </c>
      <c r="AY44" s="27" t="s">
        <v>229</v>
      </c>
      <c r="AZ44" s="27" t="s">
        <v>230</v>
      </c>
      <c r="BA44" s="27" t="s">
        <v>231</v>
      </c>
      <c r="BB44" s="27" t="s">
        <v>230</v>
      </c>
      <c r="BC44" s="27" t="s">
        <v>52</v>
      </c>
      <c r="BD44" s="27" t="s">
        <v>52</v>
      </c>
    </row>
    <row r="45" spans="1:56" x14ac:dyDescent="0.25">
      <c r="A45" s="29" t="s">
        <v>43</v>
      </c>
      <c r="B45" s="2"/>
      <c r="C45" s="29" t="s">
        <v>85</v>
      </c>
      <c r="D45" s="2"/>
      <c r="E45" s="29" t="s">
        <v>85</v>
      </c>
      <c r="F45" s="2"/>
      <c r="G45" s="29" t="s">
        <v>215</v>
      </c>
      <c r="H45" s="2"/>
      <c r="I45" s="29" t="s">
        <v>103</v>
      </c>
      <c r="J45" s="2"/>
      <c r="K45" s="2"/>
      <c r="L45" s="29" t="s">
        <v>103</v>
      </c>
      <c r="M45" s="2"/>
      <c r="N45" s="2"/>
      <c r="O45" s="29"/>
      <c r="P45" s="2"/>
      <c r="Q45" s="29"/>
      <c r="R45" s="2"/>
      <c r="S45" s="30" t="s">
        <v>232</v>
      </c>
      <c r="T45" s="2"/>
      <c r="U45" s="2"/>
      <c r="V45" s="2"/>
      <c r="W45" s="2"/>
      <c r="X45" s="2"/>
      <c r="Y45" s="2"/>
      <c r="Z45" s="2"/>
      <c r="AA45" s="29" t="s">
        <v>45</v>
      </c>
      <c r="AB45" s="2"/>
      <c r="AC45" s="2"/>
      <c r="AD45" s="2"/>
      <c r="AE45" s="2"/>
      <c r="AF45" s="29" t="s">
        <v>46</v>
      </c>
      <c r="AG45" s="2"/>
      <c r="AH45" s="2"/>
      <c r="AI45" s="31" t="s">
        <v>47</v>
      </c>
      <c r="AJ45" s="32" t="s">
        <v>48</v>
      </c>
      <c r="AK45" s="2"/>
      <c r="AL45" s="2"/>
      <c r="AM45" s="2"/>
      <c r="AN45" s="2"/>
      <c r="AO45" s="2"/>
      <c r="AP45" s="33" t="s">
        <v>233</v>
      </c>
      <c r="AQ45" s="33" t="s">
        <v>234</v>
      </c>
      <c r="AR45" s="33" t="s">
        <v>235</v>
      </c>
      <c r="AS45" s="34" t="s">
        <v>52</v>
      </c>
      <c r="AT45" s="2"/>
      <c r="AU45" s="34" t="s">
        <v>234</v>
      </c>
      <c r="AV45" s="2"/>
      <c r="AW45" s="33" t="s">
        <v>52</v>
      </c>
      <c r="AX45" s="33" t="s">
        <v>234</v>
      </c>
      <c r="AY45" s="33" t="s">
        <v>52</v>
      </c>
      <c r="AZ45" s="33" t="s">
        <v>234</v>
      </c>
      <c r="BA45" s="33" t="s">
        <v>52</v>
      </c>
      <c r="BB45" s="33" t="s">
        <v>234</v>
      </c>
      <c r="BC45" s="33" t="s">
        <v>52</v>
      </c>
      <c r="BD45" s="33" t="s">
        <v>52</v>
      </c>
    </row>
    <row r="46" spans="1:56" x14ac:dyDescent="0.25">
      <c r="A46" s="29" t="s">
        <v>43</v>
      </c>
      <c r="B46" s="2"/>
      <c r="C46" s="29" t="s">
        <v>85</v>
      </c>
      <c r="D46" s="2"/>
      <c r="E46" s="29" t="s">
        <v>85</v>
      </c>
      <c r="F46" s="2"/>
      <c r="G46" s="29" t="s">
        <v>215</v>
      </c>
      <c r="H46" s="2"/>
      <c r="I46" s="29" t="s">
        <v>103</v>
      </c>
      <c r="J46" s="2"/>
      <c r="K46" s="2"/>
      <c r="L46" s="29" t="s">
        <v>179</v>
      </c>
      <c r="M46" s="2"/>
      <c r="N46" s="2"/>
      <c r="O46" s="29"/>
      <c r="P46" s="2"/>
      <c r="Q46" s="29"/>
      <c r="R46" s="2"/>
      <c r="S46" s="30" t="s">
        <v>236</v>
      </c>
      <c r="T46" s="2"/>
      <c r="U46" s="2"/>
      <c r="V46" s="2"/>
      <c r="W46" s="2"/>
      <c r="X46" s="2"/>
      <c r="Y46" s="2"/>
      <c r="Z46" s="2"/>
      <c r="AA46" s="29" t="s">
        <v>45</v>
      </c>
      <c r="AB46" s="2"/>
      <c r="AC46" s="2"/>
      <c r="AD46" s="2"/>
      <c r="AE46" s="2"/>
      <c r="AF46" s="29" t="s">
        <v>46</v>
      </c>
      <c r="AG46" s="2"/>
      <c r="AH46" s="2"/>
      <c r="AI46" s="31" t="s">
        <v>47</v>
      </c>
      <c r="AJ46" s="32" t="s">
        <v>48</v>
      </c>
      <c r="AK46" s="2"/>
      <c r="AL46" s="2"/>
      <c r="AM46" s="2"/>
      <c r="AN46" s="2"/>
      <c r="AO46" s="2"/>
      <c r="AP46" s="33" t="s">
        <v>237</v>
      </c>
      <c r="AQ46" s="33" t="s">
        <v>238</v>
      </c>
      <c r="AR46" s="33" t="s">
        <v>239</v>
      </c>
      <c r="AS46" s="34" t="s">
        <v>52</v>
      </c>
      <c r="AT46" s="2"/>
      <c r="AU46" s="34" t="s">
        <v>238</v>
      </c>
      <c r="AV46" s="2"/>
      <c r="AW46" s="33" t="s">
        <v>52</v>
      </c>
      <c r="AX46" s="33" t="s">
        <v>240</v>
      </c>
      <c r="AY46" s="33" t="s">
        <v>241</v>
      </c>
      <c r="AZ46" s="33" t="s">
        <v>242</v>
      </c>
      <c r="BA46" s="33" t="s">
        <v>243</v>
      </c>
      <c r="BB46" s="33" t="s">
        <v>242</v>
      </c>
      <c r="BC46" s="33" t="s">
        <v>52</v>
      </c>
      <c r="BD46" s="33" t="s">
        <v>52</v>
      </c>
    </row>
    <row r="47" spans="1:56" x14ac:dyDescent="0.25">
      <c r="A47" s="29" t="s">
        <v>43</v>
      </c>
      <c r="B47" s="2"/>
      <c r="C47" s="29" t="s">
        <v>85</v>
      </c>
      <c r="D47" s="2"/>
      <c r="E47" s="29" t="s">
        <v>85</v>
      </c>
      <c r="F47" s="2"/>
      <c r="G47" s="29" t="s">
        <v>215</v>
      </c>
      <c r="H47" s="2"/>
      <c r="I47" s="29" t="s">
        <v>103</v>
      </c>
      <c r="J47" s="2"/>
      <c r="K47" s="2"/>
      <c r="L47" s="29" t="s">
        <v>111</v>
      </c>
      <c r="M47" s="2"/>
      <c r="N47" s="2"/>
      <c r="O47" s="29"/>
      <c r="P47" s="2"/>
      <c r="Q47" s="29"/>
      <c r="R47" s="2"/>
      <c r="S47" s="30" t="s">
        <v>244</v>
      </c>
      <c r="T47" s="2"/>
      <c r="U47" s="2"/>
      <c r="V47" s="2"/>
      <c r="W47" s="2"/>
      <c r="X47" s="2"/>
      <c r="Y47" s="2"/>
      <c r="Z47" s="2"/>
      <c r="AA47" s="29" t="s">
        <v>45</v>
      </c>
      <c r="AB47" s="2"/>
      <c r="AC47" s="2"/>
      <c r="AD47" s="2"/>
      <c r="AE47" s="2"/>
      <c r="AF47" s="29" t="s">
        <v>46</v>
      </c>
      <c r="AG47" s="2"/>
      <c r="AH47" s="2"/>
      <c r="AI47" s="31" t="s">
        <v>47</v>
      </c>
      <c r="AJ47" s="32" t="s">
        <v>48</v>
      </c>
      <c r="AK47" s="2"/>
      <c r="AL47" s="2"/>
      <c r="AM47" s="2"/>
      <c r="AN47" s="2"/>
      <c r="AO47" s="2"/>
      <c r="AP47" s="33" t="s">
        <v>245</v>
      </c>
      <c r="AQ47" s="33" t="s">
        <v>246</v>
      </c>
      <c r="AR47" s="33" t="s">
        <v>247</v>
      </c>
      <c r="AS47" s="34" t="s">
        <v>52</v>
      </c>
      <c r="AT47" s="2"/>
      <c r="AU47" s="34" t="s">
        <v>246</v>
      </c>
      <c r="AV47" s="2"/>
      <c r="AW47" s="33" t="s">
        <v>52</v>
      </c>
      <c r="AX47" s="33" t="s">
        <v>248</v>
      </c>
      <c r="AY47" s="33" t="s">
        <v>249</v>
      </c>
      <c r="AZ47" s="33" t="s">
        <v>250</v>
      </c>
      <c r="BA47" s="33" t="s">
        <v>251</v>
      </c>
      <c r="BB47" s="33" t="s">
        <v>250</v>
      </c>
      <c r="BC47" s="33" t="s">
        <v>52</v>
      </c>
      <c r="BD47" s="33" t="s">
        <v>52</v>
      </c>
    </row>
    <row r="48" spans="1:56" ht="16.5" x14ac:dyDescent="0.25">
      <c r="A48" s="29" t="s">
        <v>43</v>
      </c>
      <c r="B48" s="2"/>
      <c r="C48" s="29" t="s">
        <v>85</v>
      </c>
      <c r="D48" s="2"/>
      <c r="E48" s="29" t="s">
        <v>85</v>
      </c>
      <c r="F48" s="2"/>
      <c r="G48" s="29" t="s">
        <v>215</v>
      </c>
      <c r="H48" s="2"/>
      <c r="I48" s="29" t="s">
        <v>179</v>
      </c>
      <c r="J48" s="2"/>
      <c r="K48" s="2"/>
      <c r="L48" s="29"/>
      <c r="M48" s="2"/>
      <c r="N48" s="2"/>
      <c r="O48" s="29"/>
      <c r="P48" s="2"/>
      <c r="Q48" s="29"/>
      <c r="R48" s="2"/>
      <c r="S48" s="30" t="s">
        <v>252</v>
      </c>
      <c r="T48" s="2"/>
      <c r="U48" s="2"/>
      <c r="V48" s="2"/>
      <c r="W48" s="2"/>
      <c r="X48" s="2"/>
      <c r="Y48" s="2"/>
      <c r="Z48" s="2"/>
      <c r="AA48" s="29" t="s">
        <v>45</v>
      </c>
      <c r="AB48" s="2"/>
      <c r="AC48" s="2"/>
      <c r="AD48" s="2"/>
      <c r="AE48" s="2"/>
      <c r="AF48" s="29" t="s">
        <v>46</v>
      </c>
      <c r="AG48" s="2"/>
      <c r="AH48" s="2"/>
      <c r="AI48" s="31" t="s">
        <v>47</v>
      </c>
      <c r="AJ48" s="32" t="s">
        <v>48</v>
      </c>
      <c r="AK48" s="2"/>
      <c r="AL48" s="2"/>
      <c r="AM48" s="2"/>
      <c r="AN48" s="2"/>
      <c r="AO48" s="2"/>
      <c r="AP48" s="33" t="s">
        <v>253</v>
      </c>
      <c r="AQ48" s="33" t="s">
        <v>254</v>
      </c>
      <c r="AR48" s="33" t="s">
        <v>255</v>
      </c>
      <c r="AS48" s="34" t="s">
        <v>52</v>
      </c>
      <c r="AT48" s="2"/>
      <c r="AU48" s="34" t="s">
        <v>254</v>
      </c>
      <c r="AV48" s="2"/>
      <c r="AW48" s="33" t="s">
        <v>52</v>
      </c>
      <c r="AX48" s="33" t="s">
        <v>254</v>
      </c>
      <c r="AY48" s="33" t="s">
        <v>52</v>
      </c>
      <c r="AZ48" s="33" t="s">
        <v>256</v>
      </c>
      <c r="BA48" s="33" t="s">
        <v>257</v>
      </c>
      <c r="BB48" s="33" t="s">
        <v>256</v>
      </c>
      <c r="BC48" s="33" t="s">
        <v>52</v>
      </c>
      <c r="BD48" s="33" t="s">
        <v>52</v>
      </c>
    </row>
    <row r="49" spans="1:56" ht="16.5" x14ac:dyDescent="0.25">
      <c r="A49" s="29" t="s">
        <v>43</v>
      </c>
      <c r="B49" s="2"/>
      <c r="C49" s="29" t="s">
        <v>85</v>
      </c>
      <c r="D49" s="2"/>
      <c r="E49" s="29" t="s">
        <v>85</v>
      </c>
      <c r="F49" s="2"/>
      <c r="G49" s="29" t="s">
        <v>215</v>
      </c>
      <c r="H49" s="2"/>
      <c r="I49" s="29" t="s">
        <v>258</v>
      </c>
      <c r="J49" s="2"/>
      <c r="K49" s="2"/>
      <c r="L49" s="29"/>
      <c r="M49" s="2"/>
      <c r="N49" s="2"/>
      <c r="O49" s="29"/>
      <c r="P49" s="2"/>
      <c r="Q49" s="29"/>
      <c r="R49" s="2"/>
      <c r="S49" s="30" t="s">
        <v>259</v>
      </c>
      <c r="T49" s="2"/>
      <c r="U49" s="2"/>
      <c r="V49" s="2"/>
      <c r="W49" s="2"/>
      <c r="X49" s="2"/>
      <c r="Y49" s="2"/>
      <c r="Z49" s="2"/>
      <c r="AA49" s="29" t="s">
        <v>45</v>
      </c>
      <c r="AB49" s="2"/>
      <c r="AC49" s="2"/>
      <c r="AD49" s="2"/>
      <c r="AE49" s="2"/>
      <c r="AF49" s="29" t="s">
        <v>46</v>
      </c>
      <c r="AG49" s="2"/>
      <c r="AH49" s="2"/>
      <c r="AI49" s="31" t="s">
        <v>47</v>
      </c>
      <c r="AJ49" s="32" t="s">
        <v>48</v>
      </c>
      <c r="AK49" s="2"/>
      <c r="AL49" s="2"/>
      <c r="AM49" s="2"/>
      <c r="AN49" s="2"/>
      <c r="AO49" s="2"/>
      <c r="AP49" s="33" t="s">
        <v>260</v>
      </c>
      <c r="AQ49" s="33" t="s">
        <v>261</v>
      </c>
      <c r="AR49" s="33" t="s">
        <v>262</v>
      </c>
      <c r="AS49" s="34" t="s">
        <v>52</v>
      </c>
      <c r="AT49" s="2"/>
      <c r="AU49" s="34" t="s">
        <v>261</v>
      </c>
      <c r="AV49" s="2"/>
      <c r="AW49" s="33" t="s">
        <v>52</v>
      </c>
      <c r="AX49" s="33" t="s">
        <v>263</v>
      </c>
      <c r="AY49" s="33" t="s">
        <v>264</v>
      </c>
      <c r="AZ49" s="33" t="s">
        <v>263</v>
      </c>
      <c r="BA49" s="33" t="s">
        <v>52</v>
      </c>
      <c r="BB49" s="33" t="s">
        <v>263</v>
      </c>
      <c r="BC49" s="33" t="s">
        <v>52</v>
      </c>
      <c r="BD49" s="33" t="s">
        <v>52</v>
      </c>
    </row>
    <row r="50" spans="1:56" x14ac:dyDescent="0.25">
      <c r="A50" s="29" t="s">
        <v>43</v>
      </c>
      <c r="B50" s="2"/>
      <c r="C50" s="29" t="s">
        <v>85</v>
      </c>
      <c r="D50" s="2"/>
      <c r="E50" s="29" t="s">
        <v>85</v>
      </c>
      <c r="F50" s="2"/>
      <c r="G50" s="29" t="s">
        <v>215</v>
      </c>
      <c r="H50" s="2"/>
      <c r="I50" s="29" t="s">
        <v>265</v>
      </c>
      <c r="J50" s="2"/>
      <c r="K50" s="2"/>
      <c r="L50" s="29"/>
      <c r="M50" s="2"/>
      <c r="N50" s="2"/>
      <c r="O50" s="29"/>
      <c r="P50" s="2"/>
      <c r="Q50" s="29"/>
      <c r="R50" s="2"/>
      <c r="S50" s="30" t="s">
        <v>266</v>
      </c>
      <c r="T50" s="2"/>
      <c r="U50" s="2"/>
      <c r="V50" s="2"/>
      <c r="W50" s="2"/>
      <c r="X50" s="2"/>
      <c r="Y50" s="2"/>
      <c r="Z50" s="2"/>
      <c r="AA50" s="29" t="s">
        <v>45</v>
      </c>
      <c r="AB50" s="2"/>
      <c r="AC50" s="2"/>
      <c r="AD50" s="2"/>
      <c r="AE50" s="2"/>
      <c r="AF50" s="29" t="s">
        <v>46</v>
      </c>
      <c r="AG50" s="2"/>
      <c r="AH50" s="2"/>
      <c r="AI50" s="31" t="s">
        <v>47</v>
      </c>
      <c r="AJ50" s="32" t="s">
        <v>48</v>
      </c>
      <c r="AK50" s="2"/>
      <c r="AL50" s="2"/>
      <c r="AM50" s="2"/>
      <c r="AN50" s="2"/>
      <c r="AO50" s="2"/>
      <c r="AP50" s="33" t="s">
        <v>267</v>
      </c>
      <c r="AQ50" s="33" t="s">
        <v>268</v>
      </c>
      <c r="AR50" s="33" t="s">
        <v>269</v>
      </c>
      <c r="AS50" s="34" t="s">
        <v>52</v>
      </c>
      <c r="AT50" s="2"/>
      <c r="AU50" s="34" t="s">
        <v>268</v>
      </c>
      <c r="AV50" s="2"/>
      <c r="AW50" s="33" t="s">
        <v>52</v>
      </c>
      <c r="AX50" s="33" t="s">
        <v>268</v>
      </c>
      <c r="AY50" s="33" t="s">
        <v>52</v>
      </c>
      <c r="AZ50" s="33" t="s">
        <v>268</v>
      </c>
      <c r="BA50" s="33" t="s">
        <v>52</v>
      </c>
      <c r="BB50" s="33" t="s">
        <v>268</v>
      </c>
      <c r="BC50" s="33" t="s">
        <v>52</v>
      </c>
      <c r="BD50" s="33" t="s">
        <v>52</v>
      </c>
    </row>
    <row r="51" spans="1:56" ht="16.5" x14ac:dyDescent="0.25">
      <c r="A51" s="29" t="s">
        <v>43</v>
      </c>
      <c r="B51" s="2"/>
      <c r="C51" s="29" t="s">
        <v>165</v>
      </c>
      <c r="D51" s="2"/>
      <c r="E51" s="29"/>
      <c r="F51" s="2"/>
      <c r="G51" s="29"/>
      <c r="H51" s="2"/>
      <c r="I51" s="29"/>
      <c r="J51" s="2"/>
      <c r="K51" s="2"/>
      <c r="L51" s="29"/>
      <c r="M51" s="2"/>
      <c r="N51" s="2"/>
      <c r="O51" s="29"/>
      <c r="P51" s="2"/>
      <c r="Q51" s="29"/>
      <c r="R51" s="2"/>
      <c r="S51" s="30" t="s">
        <v>270</v>
      </c>
      <c r="T51" s="2"/>
      <c r="U51" s="2"/>
      <c r="V51" s="2"/>
      <c r="W51" s="2"/>
      <c r="X51" s="2"/>
      <c r="Y51" s="2"/>
      <c r="Z51" s="2"/>
      <c r="AA51" s="29" t="s">
        <v>45</v>
      </c>
      <c r="AB51" s="2"/>
      <c r="AC51" s="2"/>
      <c r="AD51" s="2"/>
      <c r="AE51" s="2"/>
      <c r="AF51" s="29" t="s">
        <v>46</v>
      </c>
      <c r="AG51" s="2"/>
      <c r="AH51" s="2"/>
      <c r="AI51" s="31" t="s">
        <v>47</v>
      </c>
      <c r="AJ51" s="32" t="s">
        <v>48</v>
      </c>
      <c r="AK51" s="2"/>
      <c r="AL51" s="2"/>
      <c r="AM51" s="2"/>
      <c r="AN51" s="2"/>
      <c r="AO51" s="2"/>
      <c r="AP51" s="33" t="s">
        <v>271</v>
      </c>
      <c r="AQ51" s="33" t="s">
        <v>272</v>
      </c>
      <c r="AR51" s="33" t="s">
        <v>273</v>
      </c>
      <c r="AS51" s="34" t="s">
        <v>52</v>
      </c>
      <c r="AT51" s="2"/>
      <c r="AU51" s="34" t="s">
        <v>274</v>
      </c>
      <c r="AV51" s="2"/>
      <c r="AW51" s="33" t="s">
        <v>54</v>
      </c>
      <c r="AX51" s="33" t="s">
        <v>275</v>
      </c>
      <c r="AY51" s="33" t="s">
        <v>276</v>
      </c>
      <c r="AZ51" s="33" t="s">
        <v>275</v>
      </c>
      <c r="BA51" s="33" t="s">
        <v>52</v>
      </c>
      <c r="BB51" s="33" t="s">
        <v>275</v>
      </c>
      <c r="BC51" s="33" t="s">
        <v>52</v>
      </c>
      <c r="BD51" s="33" t="s">
        <v>52</v>
      </c>
    </row>
    <row r="52" spans="1:56" x14ac:dyDescent="0.25">
      <c r="A52" s="23" t="s">
        <v>43</v>
      </c>
      <c r="B52" s="2"/>
      <c r="C52" s="23" t="s">
        <v>165</v>
      </c>
      <c r="D52" s="2"/>
      <c r="E52" s="23"/>
      <c r="F52" s="2"/>
      <c r="G52" s="23"/>
      <c r="H52" s="2"/>
      <c r="I52" s="23"/>
      <c r="J52" s="2"/>
      <c r="K52" s="2"/>
      <c r="L52" s="23"/>
      <c r="M52" s="2"/>
      <c r="N52" s="2"/>
      <c r="O52" s="23"/>
      <c r="P52" s="2"/>
      <c r="Q52" s="23"/>
      <c r="R52" s="2"/>
      <c r="S52" s="24" t="s">
        <v>270</v>
      </c>
      <c r="T52" s="2"/>
      <c r="U52" s="2"/>
      <c r="V52" s="2"/>
      <c r="W52" s="2"/>
      <c r="X52" s="2"/>
      <c r="Y52" s="2"/>
      <c r="Z52" s="2"/>
      <c r="AA52" s="23" t="s">
        <v>66</v>
      </c>
      <c r="AB52" s="2"/>
      <c r="AC52" s="2"/>
      <c r="AD52" s="2"/>
      <c r="AE52" s="2"/>
      <c r="AF52" s="23" t="s">
        <v>46</v>
      </c>
      <c r="AG52" s="2"/>
      <c r="AH52" s="2"/>
      <c r="AI52" s="25" t="s">
        <v>67</v>
      </c>
      <c r="AJ52" s="26" t="s">
        <v>68</v>
      </c>
      <c r="AK52" s="2"/>
      <c r="AL52" s="2"/>
      <c r="AM52" s="2"/>
      <c r="AN52" s="2"/>
      <c r="AO52" s="2"/>
      <c r="AP52" s="27" t="s">
        <v>69</v>
      </c>
      <c r="AQ52" s="27" t="s">
        <v>70</v>
      </c>
      <c r="AR52" s="27" t="s">
        <v>71</v>
      </c>
      <c r="AS52" s="28" t="s">
        <v>52</v>
      </c>
      <c r="AT52" s="2"/>
      <c r="AU52" s="28" t="s">
        <v>72</v>
      </c>
      <c r="AV52" s="2"/>
      <c r="AW52" s="27" t="s">
        <v>73</v>
      </c>
      <c r="AX52" s="27" t="s">
        <v>74</v>
      </c>
      <c r="AY52" s="27" t="s">
        <v>75</v>
      </c>
      <c r="AZ52" s="27" t="s">
        <v>74</v>
      </c>
      <c r="BA52" s="27" t="s">
        <v>52</v>
      </c>
      <c r="BB52" s="27" t="s">
        <v>74</v>
      </c>
      <c r="BC52" s="27" t="s">
        <v>52</v>
      </c>
      <c r="BD52" s="27" t="s">
        <v>52</v>
      </c>
    </row>
    <row r="53" spans="1:56" x14ac:dyDescent="0.25">
      <c r="A53" s="23" t="s">
        <v>43</v>
      </c>
      <c r="B53" s="2"/>
      <c r="C53" s="23" t="s">
        <v>165</v>
      </c>
      <c r="D53" s="2"/>
      <c r="E53" s="23"/>
      <c r="F53" s="2"/>
      <c r="G53" s="23"/>
      <c r="H53" s="2"/>
      <c r="I53" s="23"/>
      <c r="J53" s="2"/>
      <c r="K53" s="2"/>
      <c r="L53" s="23"/>
      <c r="M53" s="2"/>
      <c r="N53" s="2"/>
      <c r="O53" s="23"/>
      <c r="P53" s="2"/>
      <c r="Q53" s="23"/>
      <c r="R53" s="2"/>
      <c r="S53" s="24" t="s">
        <v>270</v>
      </c>
      <c r="T53" s="2"/>
      <c r="U53" s="2"/>
      <c r="V53" s="2"/>
      <c r="W53" s="2"/>
      <c r="X53" s="2"/>
      <c r="Y53" s="2"/>
      <c r="Z53" s="2"/>
      <c r="AA53" s="23" t="s">
        <v>66</v>
      </c>
      <c r="AB53" s="2"/>
      <c r="AC53" s="2"/>
      <c r="AD53" s="2"/>
      <c r="AE53" s="2"/>
      <c r="AF53" s="23" t="s">
        <v>46</v>
      </c>
      <c r="AG53" s="2"/>
      <c r="AH53" s="2"/>
      <c r="AI53" s="25" t="s">
        <v>76</v>
      </c>
      <c r="AJ53" s="26" t="s">
        <v>77</v>
      </c>
      <c r="AK53" s="2"/>
      <c r="AL53" s="2"/>
      <c r="AM53" s="2"/>
      <c r="AN53" s="2"/>
      <c r="AO53" s="2"/>
      <c r="AP53" s="27" t="s">
        <v>78</v>
      </c>
      <c r="AQ53" s="27" t="s">
        <v>79</v>
      </c>
      <c r="AR53" s="27" t="s">
        <v>80</v>
      </c>
      <c r="AS53" s="28" t="s">
        <v>52</v>
      </c>
      <c r="AT53" s="2"/>
      <c r="AU53" s="28" t="s">
        <v>81</v>
      </c>
      <c r="AV53" s="2"/>
      <c r="AW53" s="27" t="s">
        <v>82</v>
      </c>
      <c r="AX53" s="27" t="s">
        <v>83</v>
      </c>
      <c r="AY53" s="27" t="s">
        <v>84</v>
      </c>
      <c r="AZ53" s="27" t="s">
        <v>83</v>
      </c>
      <c r="BA53" s="27" t="s">
        <v>52</v>
      </c>
      <c r="BB53" s="27" t="s">
        <v>83</v>
      </c>
      <c r="BC53" s="27" t="s">
        <v>52</v>
      </c>
      <c r="BD53" s="27" t="s">
        <v>52</v>
      </c>
    </row>
    <row r="54" spans="1:56" x14ac:dyDescent="0.25">
      <c r="A54" s="23" t="s">
        <v>43</v>
      </c>
      <c r="B54" s="2"/>
      <c r="C54" s="23" t="s">
        <v>165</v>
      </c>
      <c r="D54" s="2"/>
      <c r="E54" s="23" t="s">
        <v>165</v>
      </c>
      <c r="F54" s="2"/>
      <c r="G54" s="23"/>
      <c r="H54" s="2"/>
      <c r="I54" s="23"/>
      <c r="J54" s="2"/>
      <c r="K54" s="2"/>
      <c r="L54" s="23"/>
      <c r="M54" s="2"/>
      <c r="N54" s="2"/>
      <c r="O54" s="23"/>
      <c r="P54" s="2"/>
      <c r="Q54" s="23"/>
      <c r="R54" s="2"/>
      <c r="S54" s="24" t="s">
        <v>277</v>
      </c>
      <c r="T54" s="2"/>
      <c r="U54" s="2"/>
      <c r="V54" s="2"/>
      <c r="W54" s="2"/>
      <c r="X54" s="2"/>
      <c r="Y54" s="2"/>
      <c r="Z54" s="2"/>
      <c r="AA54" s="23" t="s">
        <v>45</v>
      </c>
      <c r="AB54" s="2"/>
      <c r="AC54" s="2"/>
      <c r="AD54" s="2"/>
      <c r="AE54" s="2"/>
      <c r="AF54" s="23" t="s">
        <v>46</v>
      </c>
      <c r="AG54" s="2"/>
      <c r="AH54" s="2"/>
      <c r="AI54" s="25" t="s">
        <v>47</v>
      </c>
      <c r="AJ54" s="26" t="s">
        <v>48</v>
      </c>
      <c r="AK54" s="2"/>
      <c r="AL54" s="2"/>
      <c r="AM54" s="2"/>
      <c r="AN54" s="2"/>
      <c r="AO54" s="2"/>
      <c r="AP54" s="27" t="s">
        <v>271</v>
      </c>
      <c r="AQ54" s="27" t="s">
        <v>272</v>
      </c>
      <c r="AR54" s="27" t="s">
        <v>273</v>
      </c>
      <c r="AS54" s="28" t="s">
        <v>52</v>
      </c>
      <c r="AT54" s="2"/>
      <c r="AU54" s="28" t="s">
        <v>274</v>
      </c>
      <c r="AV54" s="2"/>
      <c r="AW54" s="27" t="s">
        <v>54</v>
      </c>
      <c r="AX54" s="27" t="s">
        <v>275</v>
      </c>
      <c r="AY54" s="27" t="s">
        <v>276</v>
      </c>
      <c r="AZ54" s="27" t="s">
        <v>275</v>
      </c>
      <c r="BA54" s="27" t="s">
        <v>52</v>
      </c>
      <c r="BB54" s="27" t="s">
        <v>275</v>
      </c>
      <c r="BC54" s="27" t="s">
        <v>52</v>
      </c>
      <c r="BD54" s="27" t="s">
        <v>52</v>
      </c>
    </row>
    <row r="55" spans="1:56" x14ac:dyDescent="0.25">
      <c r="A55" s="23" t="s">
        <v>43</v>
      </c>
      <c r="B55" s="2"/>
      <c r="C55" s="23" t="s">
        <v>165</v>
      </c>
      <c r="D55" s="2"/>
      <c r="E55" s="23" t="s">
        <v>165</v>
      </c>
      <c r="F55" s="2"/>
      <c r="G55" s="23"/>
      <c r="H55" s="2"/>
      <c r="I55" s="23"/>
      <c r="J55" s="2"/>
      <c r="K55" s="2"/>
      <c r="L55" s="23"/>
      <c r="M55" s="2"/>
      <c r="N55" s="2"/>
      <c r="O55" s="23"/>
      <c r="P55" s="2"/>
      <c r="Q55" s="23"/>
      <c r="R55" s="2"/>
      <c r="S55" s="24" t="s">
        <v>277</v>
      </c>
      <c r="T55" s="2"/>
      <c r="U55" s="2"/>
      <c r="V55" s="2"/>
      <c r="W55" s="2"/>
      <c r="X55" s="2"/>
      <c r="Y55" s="2"/>
      <c r="Z55" s="2"/>
      <c r="AA55" s="23" t="s">
        <v>66</v>
      </c>
      <c r="AB55" s="2"/>
      <c r="AC55" s="2"/>
      <c r="AD55" s="2"/>
      <c r="AE55" s="2"/>
      <c r="AF55" s="23" t="s">
        <v>46</v>
      </c>
      <c r="AG55" s="2"/>
      <c r="AH55" s="2"/>
      <c r="AI55" s="25" t="s">
        <v>67</v>
      </c>
      <c r="AJ55" s="26" t="s">
        <v>68</v>
      </c>
      <c r="AK55" s="2"/>
      <c r="AL55" s="2"/>
      <c r="AM55" s="2"/>
      <c r="AN55" s="2"/>
      <c r="AO55" s="2"/>
      <c r="AP55" s="27" t="s">
        <v>69</v>
      </c>
      <c r="AQ55" s="27" t="s">
        <v>70</v>
      </c>
      <c r="AR55" s="27" t="s">
        <v>71</v>
      </c>
      <c r="AS55" s="28" t="s">
        <v>52</v>
      </c>
      <c r="AT55" s="2"/>
      <c r="AU55" s="28" t="s">
        <v>72</v>
      </c>
      <c r="AV55" s="2"/>
      <c r="AW55" s="27" t="s">
        <v>73</v>
      </c>
      <c r="AX55" s="27" t="s">
        <v>74</v>
      </c>
      <c r="AY55" s="27" t="s">
        <v>75</v>
      </c>
      <c r="AZ55" s="27" t="s">
        <v>74</v>
      </c>
      <c r="BA55" s="27" t="s">
        <v>52</v>
      </c>
      <c r="BB55" s="27" t="s">
        <v>74</v>
      </c>
      <c r="BC55" s="27" t="s">
        <v>52</v>
      </c>
      <c r="BD55" s="27" t="s">
        <v>52</v>
      </c>
    </row>
    <row r="56" spans="1:56" x14ac:dyDescent="0.25">
      <c r="A56" s="23" t="s">
        <v>43</v>
      </c>
      <c r="B56" s="2"/>
      <c r="C56" s="23" t="s">
        <v>165</v>
      </c>
      <c r="D56" s="2"/>
      <c r="E56" s="23" t="s">
        <v>165</v>
      </c>
      <c r="F56" s="2"/>
      <c r="G56" s="23"/>
      <c r="H56" s="2"/>
      <c r="I56" s="23"/>
      <c r="J56" s="2"/>
      <c r="K56" s="2"/>
      <c r="L56" s="23"/>
      <c r="M56" s="2"/>
      <c r="N56" s="2"/>
      <c r="O56" s="23"/>
      <c r="P56" s="2"/>
      <c r="Q56" s="23"/>
      <c r="R56" s="2"/>
      <c r="S56" s="24" t="s">
        <v>277</v>
      </c>
      <c r="T56" s="2"/>
      <c r="U56" s="2"/>
      <c r="V56" s="2"/>
      <c r="W56" s="2"/>
      <c r="X56" s="2"/>
      <c r="Y56" s="2"/>
      <c r="Z56" s="2"/>
      <c r="AA56" s="23" t="s">
        <v>66</v>
      </c>
      <c r="AB56" s="2"/>
      <c r="AC56" s="2"/>
      <c r="AD56" s="2"/>
      <c r="AE56" s="2"/>
      <c r="AF56" s="23" t="s">
        <v>46</v>
      </c>
      <c r="AG56" s="2"/>
      <c r="AH56" s="2"/>
      <c r="AI56" s="25" t="s">
        <v>76</v>
      </c>
      <c r="AJ56" s="26" t="s">
        <v>77</v>
      </c>
      <c r="AK56" s="2"/>
      <c r="AL56" s="2"/>
      <c r="AM56" s="2"/>
      <c r="AN56" s="2"/>
      <c r="AO56" s="2"/>
      <c r="AP56" s="27" t="s">
        <v>78</v>
      </c>
      <c r="AQ56" s="27" t="s">
        <v>79</v>
      </c>
      <c r="AR56" s="27" t="s">
        <v>80</v>
      </c>
      <c r="AS56" s="28" t="s">
        <v>52</v>
      </c>
      <c r="AT56" s="2"/>
      <c r="AU56" s="28" t="s">
        <v>81</v>
      </c>
      <c r="AV56" s="2"/>
      <c r="AW56" s="27" t="s">
        <v>82</v>
      </c>
      <c r="AX56" s="27" t="s">
        <v>83</v>
      </c>
      <c r="AY56" s="27" t="s">
        <v>84</v>
      </c>
      <c r="AZ56" s="27" t="s">
        <v>83</v>
      </c>
      <c r="BA56" s="27" t="s">
        <v>52</v>
      </c>
      <c r="BB56" s="27" t="s">
        <v>83</v>
      </c>
      <c r="BC56" s="27" t="s">
        <v>52</v>
      </c>
      <c r="BD56" s="27" t="s">
        <v>52</v>
      </c>
    </row>
    <row r="57" spans="1:56" x14ac:dyDescent="0.25">
      <c r="A57" s="23" t="s">
        <v>43</v>
      </c>
      <c r="B57" s="2"/>
      <c r="C57" s="23" t="s">
        <v>165</v>
      </c>
      <c r="D57" s="2"/>
      <c r="E57" s="23" t="s">
        <v>165</v>
      </c>
      <c r="F57" s="2"/>
      <c r="G57" s="23" t="s">
        <v>85</v>
      </c>
      <c r="H57" s="2"/>
      <c r="I57" s="23"/>
      <c r="J57" s="2"/>
      <c r="K57" s="2"/>
      <c r="L57" s="23"/>
      <c r="M57" s="2"/>
      <c r="N57" s="2"/>
      <c r="O57" s="23"/>
      <c r="P57" s="2"/>
      <c r="Q57" s="23"/>
      <c r="R57" s="2"/>
      <c r="S57" s="24" t="s">
        <v>278</v>
      </c>
      <c r="T57" s="2"/>
      <c r="U57" s="2"/>
      <c r="V57" s="2"/>
      <c r="W57" s="2"/>
      <c r="X57" s="2"/>
      <c r="Y57" s="2"/>
      <c r="Z57" s="2"/>
      <c r="AA57" s="23" t="s">
        <v>45</v>
      </c>
      <c r="AB57" s="2"/>
      <c r="AC57" s="2"/>
      <c r="AD57" s="2"/>
      <c r="AE57" s="2"/>
      <c r="AF57" s="23" t="s">
        <v>46</v>
      </c>
      <c r="AG57" s="2"/>
      <c r="AH57" s="2"/>
      <c r="AI57" s="25" t="s">
        <v>47</v>
      </c>
      <c r="AJ57" s="26" t="s">
        <v>48</v>
      </c>
      <c r="AK57" s="2"/>
      <c r="AL57" s="2"/>
      <c r="AM57" s="2"/>
      <c r="AN57" s="2"/>
      <c r="AO57" s="2"/>
      <c r="AP57" s="27" t="s">
        <v>279</v>
      </c>
      <c r="AQ57" s="27" t="s">
        <v>280</v>
      </c>
      <c r="AR57" s="27" t="s">
        <v>281</v>
      </c>
      <c r="AS57" s="28" t="s">
        <v>52</v>
      </c>
      <c r="AT57" s="2"/>
      <c r="AU57" s="28" t="s">
        <v>282</v>
      </c>
      <c r="AV57" s="2"/>
      <c r="AW57" s="27" t="s">
        <v>283</v>
      </c>
      <c r="AX57" s="27" t="s">
        <v>282</v>
      </c>
      <c r="AY57" s="27" t="s">
        <v>52</v>
      </c>
      <c r="AZ57" s="27" t="s">
        <v>282</v>
      </c>
      <c r="BA57" s="27" t="s">
        <v>52</v>
      </c>
      <c r="BB57" s="27" t="s">
        <v>282</v>
      </c>
      <c r="BC57" s="27" t="s">
        <v>52</v>
      </c>
      <c r="BD57" s="27" t="s">
        <v>52</v>
      </c>
    </row>
    <row r="58" spans="1:56" x14ac:dyDescent="0.25">
      <c r="A58" s="23" t="s">
        <v>43</v>
      </c>
      <c r="B58" s="2"/>
      <c r="C58" s="23" t="s">
        <v>165</v>
      </c>
      <c r="D58" s="2"/>
      <c r="E58" s="23" t="s">
        <v>165</v>
      </c>
      <c r="F58" s="2"/>
      <c r="G58" s="23" t="s">
        <v>85</v>
      </c>
      <c r="H58" s="2"/>
      <c r="I58" s="23"/>
      <c r="J58" s="2"/>
      <c r="K58" s="2"/>
      <c r="L58" s="23"/>
      <c r="M58" s="2"/>
      <c r="N58" s="2"/>
      <c r="O58" s="23"/>
      <c r="P58" s="2"/>
      <c r="Q58" s="23"/>
      <c r="R58" s="2"/>
      <c r="S58" s="24" t="s">
        <v>278</v>
      </c>
      <c r="T58" s="2"/>
      <c r="U58" s="2"/>
      <c r="V58" s="2"/>
      <c r="W58" s="2"/>
      <c r="X58" s="2"/>
      <c r="Y58" s="2"/>
      <c r="Z58" s="2"/>
      <c r="AA58" s="23" t="s">
        <v>66</v>
      </c>
      <c r="AB58" s="2"/>
      <c r="AC58" s="2"/>
      <c r="AD58" s="2"/>
      <c r="AE58" s="2"/>
      <c r="AF58" s="23" t="s">
        <v>46</v>
      </c>
      <c r="AG58" s="2"/>
      <c r="AH58" s="2"/>
      <c r="AI58" s="25" t="s">
        <v>67</v>
      </c>
      <c r="AJ58" s="26" t="s">
        <v>68</v>
      </c>
      <c r="AK58" s="2"/>
      <c r="AL58" s="2"/>
      <c r="AM58" s="2"/>
      <c r="AN58" s="2"/>
      <c r="AO58" s="2"/>
      <c r="AP58" s="27" t="s">
        <v>284</v>
      </c>
      <c r="AQ58" s="27" t="s">
        <v>285</v>
      </c>
      <c r="AR58" s="27" t="s">
        <v>286</v>
      </c>
      <c r="AS58" s="28" t="s">
        <v>52</v>
      </c>
      <c r="AT58" s="2"/>
      <c r="AU58" s="28" t="s">
        <v>287</v>
      </c>
      <c r="AV58" s="2"/>
      <c r="AW58" s="27" t="s">
        <v>288</v>
      </c>
      <c r="AX58" s="27" t="s">
        <v>289</v>
      </c>
      <c r="AY58" s="27" t="s">
        <v>290</v>
      </c>
      <c r="AZ58" s="27" t="s">
        <v>289</v>
      </c>
      <c r="BA58" s="27" t="s">
        <v>52</v>
      </c>
      <c r="BB58" s="27" t="s">
        <v>289</v>
      </c>
      <c r="BC58" s="27" t="s">
        <v>52</v>
      </c>
      <c r="BD58" s="27" t="s">
        <v>52</v>
      </c>
    </row>
    <row r="59" spans="1:56" x14ac:dyDescent="0.25">
      <c r="A59" s="23" t="s">
        <v>43</v>
      </c>
      <c r="B59" s="2"/>
      <c r="C59" s="23" t="s">
        <v>165</v>
      </c>
      <c r="D59" s="2"/>
      <c r="E59" s="23" t="s">
        <v>165</v>
      </c>
      <c r="F59" s="2"/>
      <c r="G59" s="23" t="s">
        <v>85</v>
      </c>
      <c r="H59" s="2"/>
      <c r="I59" s="23"/>
      <c r="J59" s="2"/>
      <c r="K59" s="2"/>
      <c r="L59" s="23"/>
      <c r="M59" s="2"/>
      <c r="N59" s="2"/>
      <c r="O59" s="23"/>
      <c r="P59" s="2"/>
      <c r="Q59" s="23"/>
      <c r="R59" s="2"/>
      <c r="S59" s="24" t="s">
        <v>278</v>
      </c>
      <c r="T59" s="2"/>
      <c r="U59" s="2"/>
      <c r="V59" s="2"/>
      <c r="W59" s="2"/>
      <c r="X59" s="2"/>
      <c r="Y59" s="2"/>
      <c r="Z59" s="2"/>
      <c r="AA59" s="23" t="s">
        <v>66</v>
      </c>
      <c r="AB59" s="2"/>
      <c r="AC59" s="2"/>
      <c r="AD59" s="2"/>
      <c r="AE59" s="2"/>
      <c r="AF59" s="23" t="s">
        <v>46</v>
      </c>
      <c r="AG59" s="2"/>
      <c r="AH59" s="2"/>
      <c r="AI59" s="25" t="s">
        <v>76</v>
      </c>
      <c r="AJ59" s="26" t="s">
        <v>77</v>
      </c>
      <c r="AK59" s="2"/>
      <c r="AL59" s="2"/>
      <c r="AM59" s="2"/>
      <c r="AN59" s="2"/>
      <c r="AO59" s="2"/>
      <c r="AP59" s="27" t="s">
        <v>291</v>
      </c>
      <c r="AQ59" s="27" t="s">
        <v>292</v>
      </c>
      <c r="AR59" s="27" t="s">
        <v>293</v>
      </c>
      <c r="AS59" s="28" t="s">
        <v>52</v>
      </c>
      <c r="AT59" s="2"/>
      <c r="AU59" s="28" t="s">
        <v>292</v>
      </c>
      <c r="AV59" s="2"/>
      <c r="AW59" s="27" t="s">
        <v>52</v>
      </c>
      <c r="AX59" s="27" t="s">
        <v>52</v>
      </c>
      <c r="AY59" s="27" t="s">
        <v>292</v>
      </c>
      <c r="AZ59" s="27" t="s">
        <v>52</v>
      </c>
      <c r="BA59" s="27" t="s">
        <v>52</v>
      </c>
      <c r="BB59" s="27" t="s">
        <v>52</v>
      </c>
      <c r="BC59" s="27" t="s">
        <v>52</v>
      </c>
      <c r="BD59" s="27" t="s">
        <v>52</v>
      </c>
    </row>
    <row r="60" spans="1:56" x14ac:dyDescent="0.25">
      <c r="A60" s="23" t="s">
        <v>43</v>
      </c>
      <c r="B60" s="2"/>
      <c r="C60" s="23" t="s">
        <v>165</v>
      </c>
      <c r="D60" s="2"/>
      <c r="E60" s="23" t="s">
        <v>165</v>
      </c>
      <c r="F60" s="2"/>
      <c r="G60" s="23" t="s">
        <v>85</v>
      </c>
      <c r="H60" s="2"/>
      <c r="I60" s="23" t="s">
        <v>294</v>
      </c>
      <c r="J60" s="2"/>
      <c r="K60" s="2"/>
      <c r="L60" s="23"/>
      <c r="M60" s="2"/>
      <c r="N60" s="2"/>
      <c r="O60" s="23"/>
      <c r="P60" s="2"/>
      <c r="Q60" s="23"/>
      <c r="R60" s="2"/>
      <c r="S60" s="24" t="s">
        <v>295</v>
      </c>
      <c r="T60" s="2"/>
      <c r="U60" s="2"/>
      <c r="V60" s="2"/>
      <c r="W60" s="2"/>
      <c r="X60" s="2"/>
      <c r="Y60" s="2"/>
      <c r="Z60" s="2"/>
      <c r="AA60" s="23" t="s">
        <v>66</v>
      </c>
      <c r="AB60" s="2"/>
      <c r="AC60" s="2"/>
      <c r="AD60" s="2"/>
      <c r="AE60" s="2"/>
      <c r="AF60" s="23" t="s">
        <v>46</v>
      </c>
      <c r="AG60" s="2"/>
      <c r="AH60" s="2"/>
      <c r="AI60" s="25" t="s">
        <v>76</v>
      </c>
      <c r="AJ60" s="26" t="s">
        <v>77</v>
      </c>
      <c r="AK60" s="2"/>
      <c r="AL60" s="2"/>
      <c r="AM60" s="2"/>
      <c r="AN60" s="2"/>
      <c r="AO60" s="2"/>
      <c r="AP60" s="27" t="s">
        <v>296</v>
      </c>
      <c r="AQ60" s="27" t="s">
        <v>297</v>
      </c>
      <c r="AR60" s="27" t="s">
        <v>298</v>
      </c>
      <c r="AS60" s="28" t="s">
        <v>52</v>
      </c>
      <c r="AT60" s="2"/>
      <c r="AU60" s="28" t="s">
        <v>297</v>
      </c>
      <c r="AV60" s="2"/>
      <c r="AW60" s="27" t="s">
        <v>52</v>
      </c>
      <c r="AX60" s="27" t="s">
        <v>52</v>
      </c>
      <c r="AY60" s="27" t="s">
        <v>297</v>
      </c>
      <c r="AZ60" s="27" t="s">
        <v>52</v>
      </c>
      <c r="BA60" s="27" t="s">
        <v>52</v>
      </c>
      <c r="BB60" s="27" t="s">
        <v>52</v>
      </c>
      <c r="BC60" s="27" t="s">
        <v>52</v>
      </c>
      <c r="BD60" s="27" t="s">
        <v>52</v>
      </c>
    </row>
    <row r="61" spans="1:56" x14ac:dyDescent="0.25">
      <c r="A61" s="29" t="s">
        <v>43</v>
      </c>
      <c r="B61" s="2"/>
      <c r="C61" s="29" t="s">
        <v>165</v>
      </c>
      <c r="D61" s="2"/>
      <c r="E61" s="29" t="s">
        <v>165</v>
      </c>
      <c r="F61" s="2"/>
      <c r="G61" s="29" t="s">
        <v>85</v>
      </c>
      <c r="H61" s="2"/>
      <c r="I61" s="29" t="s">
        <v>294</v>
      </c>
      <c r="J61" s="2"/>
      <c r="K61" s="2"/>
      <c r="L61" s="29" t="s">
        <v>103</v>
      </c>
      <c r="M61" s="2"/>
      <c r="N61" s="2"/>
      <c r="O61" s="29"/>
      <c r="P61" s="2"/>
      <c r="Q61" s="29"/>
      <c r="R61" s="2"/>
      <c r="S61" s="30" t="s">
        <v>299</v>
      </c>
      <c r="T61" s="2"/>
      <c r="U61" s="2"/>
      <c r="V61" s="2"/>
      <c r="W61" s="2"/>
      <c r="X61" s="2"/>
      <c r="Y61" s="2"/>
      <c r="Z61" s="2"/>
      <c r="AA61" s="29" t="s">
        <v>66</v>
      </c>
      <c r="AB61" s="2"/>
      <c r="AC61" s="2"/>
      <c r="AD61" s="2"/>
      <c r="AE61" s="2"/>
      <c r="AF61" s="29" t="s">
        <v>46</v>
      </c>
      <c r="AG61" s="2"/>
      <c r="AH61" s="2"/>
      <c r="AI61" s="31" t="s">
        <v>76</v>
      </c>
      <c r="AJ61" s="32" t="s">
        <v>77</v>
      </c>
      <c r="AK61" s="2"/>
      <c r="AL61" s="2"/>
      <c r="AM61" s="2"/>
      <c r="AN61" s="2"/>
      <c r="AO61" s="2"/>
      <c r="AP61" s="33" t="s">
        <v>296</v>
      </c>
      <c r="AQ61" s="33" t="s">
        <v>297</v>
      </c>
      <c r="AR61" s="33" t="s">
        <v>298</v>
      </c>
      <c r="AS61" s="34" t="s">
        <v>52</v>
      </c>
      <c r="AT61" s="2"/>
      <c r="AU61" s="34" t="s">
        <v>297</v>
      </c>
      <c r="AV61" s="2"/>
      <c r="AW61" s="33" t="s">
        <v>52</v>
      </c>
      <c r="AX61" s="33" t="s">
        <v>52</v>
      </c>
      <c r="AY61" s="33" t="s">
        <v>297</v>
      </c>
      <c r="AZ61" s="33" t="s">
        <v>52</v>
      </c>
      <c r="BA61" s="33" t="s">
        <v>52</v>
      </c>
      <c r="BB61" s="33" t="s">
        <v>52</v>
      </c>
      <c r="BC61" s="33" t="s">
        <v>52</v>
      </c>
      <c r="BD61" s="33" t="s">
        <v>52</v>
      </c>
    </row>
    <row r="62" spans="1:56" x14ac:dyDescent="0.25">
      <c r="A62" s="23" t="s">
        <v>43</v>
      </c>
      <c r="B62" s="2"/>
      <c r="C62" s="23" t="s">
        <v>165</v>
      </c>
      <c r="D62" s="2"/>
      <c r="E62" s="23" t="s">
        <v>165</v>
      </c>
      <c r="F62" s="2"/>
      <c r="G62" s="23" t="s">
        <v>85</v>
      </c>
      <c r="H62" s="2"/>
      <c r="I62" s="23" t="s">
        <v>179</v>
      </c>
      <c r="J62" s="2"/>
      <c r="K62" s="2"/>
      <c r="L62" s="23"/>
      <c r="M62" s="2"/>
      <c r="N62" s="2"/>
      <c r="O62" s="23"/>
      <c r="P62" s="2"/>
      <c r="Q62" s="23"/>
      <c r="R62" s="2"/>
      <c r="S62" s="24" t="s">
        <v>300</v>
      </c>
      <c r="T62" s="2"/>
      <c r="U62" s="2"/>
      <c r="V62" s="2"/>
      <c r="W62" s="2"/>
      <c r="X62" s="2"/>
      <c r="Y62" s="2"/>
      <c r="Z62" s="2"/>
      <c r="AA62" s="23" t="s">
        <v>45</v>
      </c>
      <c r="AB62" s="2"/>
      <c r="AC62" s="2"/>
      <c r="AD62" s="2"/>
      <c r="AE62" s="2"/>
      <c r="AF62" s="23" t="s">
        <v>46</v>
      </c>
      <c r="AG62" s="2"/>
      <c r="AH62" s="2"/>
      <c r="AI62" s="25" t="s">
        <v>47</v>
      </c>
      <c r="AJ62" s="26" t="s">
        <v>48</v>
      </c>
      <c r="AK62" s="2"/>
      <c r="AL62" s="2"/>
      <c r="AM62" s="2"/>
      <c r="AN62" s="2"/>
      <c r="AO62" s="2"/>
      <c r="AP62" s="27" t="s">
        <v>301</v>
      </c>
      <c r="AQ62" s="27" t="s">
        <v>302</v>
      </c>
      <c r="AR62" s="27" t="s">
        <v>303</v>
      </c>
      <c r="AS62" s="28" t="s">
        <v>52</v>
      </c>
      <c r="AT62" s="2"/>
      <c r="AU62" s="28" t="s">
        <v>304</v>
      </c>
      <c r="AV62" s="2"/>
      <c r="AW62" s="27" t="s">
        <v>305</v>
      </c>
      <c r="AX62" s="27" t="s">
        <v>304</v>
      </c>
      <c r="AY62" s="27" t="s">
        <v>52</v>
      </c>
      <c r="AZ62" s="27" t="s">
        <v>304</v>
      </c>
      <c r="BA62" s="27" t="s">
        <v>52</v>
      </c>
      <c r="BB62" s="27" t="s">
        <v>304</v>
      </c>
      <c r="BC62" s="27" t="s">
        <v>52</v>
      </c>
      <c r="BD62" s="27" t="s">
        <v>52</v>
      </c>
    </row>
    <row r="63" spans="1:56" x14ac:dyDescent="0.25">
      <c r="A63" s="23" t="s">
        <v>43</v>
      </c>
      <c r="B63" s="2"/>
      <c r="C63" s="23" t="s">
        <v>165</v>
      </c>
      <c r="D63" s="2"/>
      <c r="E63" s="23" t="s">
        <v>165</v>
      </c>
      <c r="F63" s="2"/>
      <c r="G63" s="23" t="s">
        <v>85</v>
      </c>
      <c r="H63" s="2"/>
      <c r="I63" s="23" t="s">
        <v>179</v>
      </c>
      <c r="J63" s="2"/>
      <c r="K63" s="2"/>
      <c r="L63" s="23"/>
      <c r="M63" s="2"/>
      <c r="N63" s="2"/>
      <c r="O63" s="23"/>
      <c r="P63" s="2"/>
      <c r="Q63" s="23"/>
      <c r="R63" s="2"/>
      <c r="S63" s="24" t="s">
        <v>300</v>
      </c>
      <c r="T63" s="2"/>
      <c r="U63" s="2"/>
      <c r="V63" s="2"/>
      <c r="W63" s="2"/>
      <c r="X63" s="2"/>
      <c r="Y63" s="2"/>
      <c r="Z63" s="2"/>
      <c r="AA63" s="23" t="s">
        <v>66</v>
      </c>
      <c r="AB63" s="2"/>
      <c r="AC63" s="2"/>
      <c r="AD63" s="2"/>
      <c r="AE63" s="2"/>
      <c r="AF63" s="23" t="s">
        <v>46</v>
      </c>
      <c r="AG63" s="2"/>
      <c r="AH63" s="2"/>
      <c r="AI63" s="25" t="s">
        <v>67</v>
      </c>
      <c r="AJ63" s="26" t="s">
        <v>68</v>
      </c>
      <c r="AK63" s="2"/>
      <c r="AL63" s="2"/>
      <c r="AM63" s="2"/>
      <c r="AN63" s="2"/>
      <c r="AO63" s="2"/>
      <c r="AP63" s="27" t="s">
        <v>306</v>
      </c>
      <c r="AQ63" s="27" t="s">
        <v>307</v>
      </c>
      <c r="AR63" s="27" t="s">
        <v>308</v>
      </c>
      <c r="AS63" s="28" t="s">
        <v>52</v>
      </c>
      <c r="AT63" s="2"/>
      <c r="AU63" s="28" t="s">
        <v>307</v>
      </c>
      <c r="AV63" s="2"/>
      <c r="AW63" s="27" t="s">
        <v>52</v>
      </c>
      <c r="AX63" s="27" t="s">
        <v>52</v>
      </c>
      <c r="AY63" s="27" t="s">
        <v>307</v>
      </c>
      <c r="AZ63" s="27" t="s">
        <v>52</v>
      </c>
      <c r="BA63" s="27" t="s">
        <v>52</v>
      </c>
      <c r="BB63" s="27" t="s">
        <v>52</v>
      </c>
      <c r="BC63" s="27" t="s">
        <v>52</v>
      </c>
      <c r="BD63" s="27" t="s">
        <v>52</v>
      </c>
    </row>
    <row r="64" spans="1:56" x14ac:dyDescent="0.25">
      <c r="A64" s="23" t="s">
        <v>43</v>
      </c>
      <c r="B64" s="2"/>
      <c r="C64" s="23" t="s">
        <v>165</v>
      </c>
      <c r="D64" s="2"/>
      <c r="E64" s="23" t="s">
        <v>165</v>
      </c>
      <c r="F64" s="2"/>
      <c r="G64" s="23" t="s">
        <v>85</v>
      </c>
      <c r="H64" s="2"/>
      <c r="I64" s="23" t="s">
        <v>179</v>
      </c>
      <c r="J64" s="2"/>
      <c r="K64" s="2"/>
      <c r="L64" s="23"/>
      <c r="M64" s="2"/>
      <c r="N64" s="2"/>
      <c r="O64" s="23"/>
      <c r="P64" s="2"/>
      <c r="Q64" s="23"/>
      <c r="R64" s="2"/>
      <c r="S64" s="24" t="s">
        <v>300</v>
      </c>
      <c r="T64" s="2"/>
      <c r="U64" s="2"/>
      <c r="V64" s="2"/>
      <c r="W64" s="2"/>
      <c r="X64" s="2"/>
      <c r="Y64" s="2"/>
      <c r="Z64" s="2"/>
      <c r="AA64" s="23" t="s">
        <v>66</v>
      </c>
      <c r="AB64" s="2"/>
      <c r="AC64" s="2"/>
      <c r="AD64" s="2"/>
      <c r="AE64" s="2"/>
      <c r="AF64" s="23" t="s">
        <v>46</v>
      </c>
      <c r="AG64" s="2"/>
      <c r="AH64" s="2"/>
      <c r="AI64" s="25" t="s">
        <v>76</v>
      </c>
      <c r="AJ64" s="26" t="s">
        <v>77</v>
      </c>
      <c r="AK64" s="2"/>
      <c r="AL64" s="2"/>
      <c r="AM64" s="2"/>
      <c r="AN64" s="2"/>
      <c r="AO64" s="2"/>
      <c r="AP64" s="27" t="s">
        <v>309</v>
      </c>
      <c r="AQ64" s="27" t="s">
        <v>310</v>
      </c>
      <c r="AR64" s="27" t="s">
        <v>311</v>
      </c>
      <c r="AS64" s="28" t="s">
        <v>52</v>
      </c>
      <c r="AT64" s="2"/>
      <c r="AU64" s="28" t="s">
        <v>310</v>
      </c>
      <c r="AV64" s="2"/>
      <c r="AW64" s="27" t="s">
        <v>52</v>
      </c>
      <c r="AX64" s="27" t="s">
        <v>52</v>
      </c>
      <c r="AY64" s="27" t="s">
        <v>310</v>
      </c>
      <c r="AZ64" s="27" t="s">
        <v>52</v>
      </c>
      <c r="BA64" s="27" t="s">
        <v>52</v>
      </c>
      <c r="BB64" s="27" t="s">
        <v>52</v>
      </c>
      <c r="BC64" s="27" t="s">
        <v>52</v>
      </c>
      <c r="BD64" s="27" t="s">
        <v>52</v>
      </c>
    </row>
    <row r="65" spans="1:56" x14ac:dyDescent="0.25">
      <c r="A65" s="29" t="s">
        <v>43</v>
      </c>
      <c r="B65" s="2"/>
      <c r="C65" s="29" t="s">
        <v>165</v>
      </c>
      <c r="D65" s="2"/>
      <c r="E65" s="29" t="s">
        <v>165</v>
      </c>
      <c r="F65" s="2"/>
      <c r="G65" s="29" t="s">
        <v>85</v>
      </c>
      <c r="H65" s="2"/>
      <c r="I65" s="29" t="s">
        <v>179</v>
      </c>
      <c r="J65" s="2"/>
      <c r="K65" s="2"/>
      <c r="L65" s="29" t="s">
        <v>111</v>
      </c>
      <c r="M65" s="2"/>
      <c r="N65" s="2"/>
      <c r="O65" s="29"/>
      <c r="P65" s="2"/>
      <c r="Q65" s="29"/>
      <c r="R65" s="2"/>
      <c r="S65" s="30" t="s">
        <v>312</v>
      </c>
      <c r="T65" s="2"/>
      <c r="U65" s="2"/>
      <c r="V65" s="2"/>
      <c r="W65" s="2"/>
      <c r="X65" s="2"/>
      <c r="Y65" s="2"/>
      <c r="Z65" s="2"/>
      <c r="AA65" s="29" t="s">
        <v>45</v>
      </c>
      <c r="AB65" s="2"/>
      <c r="AC65" s="2"/>
      <c r="AD65" s="2"/>
      <c r="AE65" s="2"/>
      <c r="AF65" s="29" t="s">
        <v>46</v>
      </c>
      <c r="AG65" s="2"/>
      <c r="AH65" s="2"/>
      <c r="AI65" s="31" t="s">
        <v>47</v>
      </c>
      <c r="AJ65" s="32" t="s">
        <v>48</v>
      </c>
      <c r="AK65" s="2"/>
      <c r="AL65" s="2"/>
      <c r="AM65" s="2"/>
      <c r="AN65" s="2"/>
      <c r="AO65" s="2"/>
      <c r="AP65" s="33" t="s">
        <v>313</v>
      </c>
      <c r="AQ65" s="33" t="s">
        <v>304</v>
      </c>
      <c r="AR65" s="33" t="s">
        <v>314</v>
      </c>
      <c r="AS65" s="34" t="s">
        <v>52</v>
      </c>
      <c r="AT65" s="2"/>
      <c r="AU65" s="34" t="s">
        <v>304</v>
      </c>
      <c r="AV65" s="2"/>
      <c r="AW65" s="33" t="s">
        <v>52</v>
      </c>
      <c r="AX65" s="33" t="s">
        <v>304</v>
      </c>
      <c r="AY65" s="33" t="s">
        <v>52</v>
      </c>
      <c r="AZ65" s="33" t="s">
        <v>304</v>
      </c>
      <c r="BA65" s="33" t="s">
        <v>52</v>
      </c>
      <c r="BB65" s="33" t="s">
        <v>304</v>
      </c>
      <c r="BC65" s="33" t="s">
        <v>52</v>
      </c>
      <c r="BD65" s="33" t="s">
        <v>52</v>
      </c>
    </row>
    <row r="66" spans="1:56" x14ac:dyDescent="0.25">
      <c r="A66" s="29" t="s">
        <v>43</v>
      </c>
      <c r="B66" s="2"/>
      <c r="C66" s="29" t="s">
        <v>165</v>
      </c>
      <c r="D66" s="2"/>
      <c r="E66" s="29" t="s">
        <v>165</v>
      </c>
      <c r="F66" s="2"/>
      <c r="G66" s="29" t="s">
        <v>85</v>
      </c>
      <c r="H66" s="2"/>
      <c r="I66" s="29" t="s">
        <v>179</v>
      </c>
      <c r="J66" s="2"/>
      <c r="K66" s="2"/>
      <c r="L66" s="29" t="s">
        <v>111</v>
      </c>
      <c r="M66" s="2"/>
      <c r="N66" s="2"/>
      <c r="O66" s="29"/>
      <c r="P66" s="2"/>
      <c r="Q66" s="29"/>
      <c r="R66" s="2"/>
      <c r="S66" s="30" t="s">
        <v>312</v>
      </c>
      <c r="T66" s="2"/>
      <c r="U66" s="2"/>
      <c r="V66" s="2"/>
      <c r="W66" s="2"/>
      <c r="X66" s="2"/>
      <c r="Y66" s="2"/>
      <c r="Z66" s="2"/>
      <c r="AA66" s="29" t="s">
        <v>66</v>
      </c>
      <c r="AB66" s="2"/>
      <c r="AC66" s="2"/>
      <c r="AD66" s="2"/>
      <c r="AE66" s="2"/>
      <c r="AF66" s="29" t="s">
        <v>46</v>
      </c>
      <c r="AG66" s="2"/>
      <c r="AH66" s="2"/>
      <c r="AI66" s="31" t="s">
        <v>67</v>
      </c>
      <c r="AJ66" s="32" t="s">
        <v>68</v>
      </c>
      <c r="AK66" s="2"/>
      <c r="AL66" s="2"/>
      <c r="AM66" s="2"/>
      <c r="AN66" s="2"/>
      <c r="AO66" s="2"/>
      <c r="AP66" s="33" t="s">
        <v>306</v>
      </c>
      <c r="AQ66" s="33" t="s">
        <v>307</v>
      </c>
      <c r="AR66" s="33" t="s">
        <v>308</v>
      </c>
      <c r="AS66" s="34" t="s">
        <v>52</v>
      </c>
      <c r="AT66" s="2"/>
      <c r="AU66" s="34" t="s">
        <v>307</v>
      </c>
      <c r="AV66" s="2"/>
      <c r="AW66" s="33" t="s">
        <v>52</v>
      </c>
      <c r="AX66" s="33" t="s">
        <v>52</v>
      </c>
      <c r="AY66" s="33" t="s">
        <v>307</v>
      </c>
      <c r="AZ66" s="33" t="s">
        <v>52</v>
      </c>
      <c r="BA66" s="33" t="s">
        <v>52</v>
      </c>
      <c r="BB66" s="33" t="s">
        <v>52</v>
      </c>
      <c r="BC66" s="33" t="s">
        <v>52</v>
      </c>
      <c r="BD66" s="33" t="s">
        <v>52</v>
      </c>
    </row>
    <row r="67" spans="1:56" x14ac:dyDescent="0.25">
      <c r="A67" s="29" t="s">
        <v>43</v>
      </c>
      <c r="B67" s="2"/>
      <c r="C67" s="29" t="s">
        <v>165</v>
      </c>
      <c r="D67" s="2"/>
      <c r="E67" s="29" t="s">
        <v>165</v>
      </c>
      <c r="F67" s="2"/>
      <c r="G67" s="29" t="s">
        <v>85</v>
      </c>
      <c r="H67" s="2"/>
      <c r="I67" s="29" t="s">
        <v>179</v>
      </c>
      <c r="J67" s="2"/>
      <c r="K67" s="2"/>
      <c r="L67" s="29" t="s">
        <v>111</v>
      </c>
      <c r="M67" s="2"/>
      <c r="N67" s="2"/>
      <c r="O67" s="29"/>
      <c r="P67" s="2"/>
      <c r="Q67" s="29"/>
      <c r="R67" s="2"/>
      <c r="S67" s="30" t="s">
        <v>312</v>
      </c>
      <c r="T67" s="2"/>
      <c r="U67" s="2"/>
      <c r="V67" s="2"/>
      <c r="W67" s="2"/>
      <c r="X67" s="2"/>
      <c r="Y67" s="2"/>
      <c r="Z67" s="2"/>
      <c r="AA67" s="29" t="s">
        <v>66</v>
      </c>
      <c r="AB67" s="2"/>
      <c r="AC67" s="2"/>
      <c r="AD67" s="2"/>
      <c r="AE67" s="2"/>
      <c r="AF67" s="29" t="s">
        <v>46</v>
      </c>
      <c r="AG67" s="2"/>
      <c r="AH67" s="2"/>
      <c r="AI67" s="31" t="s">
        <v>76</v>
      </c>
      <c r="AJ67" s="32" t="s">
        <v>77</v>
      </c>
      <c r="AK67" s="2"/>
      <c r="AL67" s="2"/>
      <c r="AM67" s="2"/>
      <c r="AN67" s="2"/>
      <c r="AO67" s="2"/>
      <c r="AP67" s="33" t="s">
        <v>309</v>
      </c>
      <c r="AQ67" s="33" t="s">
        <v>310</v>
      </c>
      <c r="AR67" s="33" t="s">
        <v>311</v>
      </c>
      <c r="AS67" s="34" t="s">
        <v>52</v>
      </c>
      <c r="AT67" s="2"/>
      <c r="AU67" s="34" t="s">
        <v>310</v>
      </c>
      <c r="AV67" s="2"/>
      <c r="AW67" s="33" t="s">
        <v>52</v>
      </c>
      <c r="AX67" s="33" t="s">
        <v>52</v>
      </c>
      <c r="AY67" s="33" t="s">
        <v>310</v>
      </c>
      <c r="AZ67" s="33" t="s">
        <v>52</v>
      </c>
      <c r="BA67" s="33" t="s">
        <v>52</v>
      </c>
      <c r="BB67" s="33" t="s">
        <v>52</v>
      </c>
      <c r="BC67" s="33" t="s">
        <v>52</v>
      </c>
      <c r="BD67" s="33" t="s">
        <v>52</v>
      </c>
    </row>
    <row r="68" spans="1:56" x14ac:dyDescent="0.25">
      <c r="A68" s="29" t="s">
        <v>43</v>
      </c>
      <c r="B68" s="2"/>
      <c r="C68" s="29" t="s">
        <v>165</v>
      </c>
      <c r="D68" s="2"/>
      <c r="E68" s="29" t="s">
        <v>165</v>
      </c>
      <c r="F68" s="2"/>
      <c r="G68" s="29" t="s">
        <v>85</v>
      </c>
      <c r="H68" s="2"/>
      <c r="I68" s="29" t="s">
        <v>179</v>
      </c>
      <c r="J68" s="2"/>
      <c r="K68" s="2"/>
      <c r="L68" s="29" t="s">
        <v>135</v>
      </c>
      <c r="M68" s="2"/>
      <c r="N68" s="2"/>
      <c r="O68" s="29"/>
      <c r="P68" s="2"/>
      <c r="Q68" s="29"/>
      <c r="R68" s="2"/>
      <c r="S68" s="30" t="s">
        <v>315</v>
      </c>
      <c r="T68" s="2"/>
      <c r="U68" s="2"/>
      <c r="V68" s="2"/>
      <c r="W68" s="2"/>
      <c r="X68" s="2"/>
      <c r="Y68" s="2"/>
      <c r="Z68" s="2"/>
      <c r="AA68" s="29" t="s">
        <v>45</v>
      </c>
      <c r="AB68" s="2"/>
      <c r="AC68" s="2"/>
      <c r="AD68" s="2"/>
      <c r="AE68" s="2"/>
      <c r="AF68" s="29" t="s">
        <v>46</v>
      </c>
      <c r="AG68" s="2"/>
      <c r="AH68" s="2"/>
      <c r="AI68" s="31" t="s">
        <v>47</v>
      </c>
      <c r="AJ68" s="32" t="s">
        <v>48</v>
      </c>
      <c r="AK68" s="2"/>
      <c r="AL68" s="2"/>
      <c r="AM68" s="2"/>
      <c r="AN68" s="2"/>
      <c r="AO68" s="2"/>
      <c r="AP68" s="33" t="s">
        <v>316</v>
      </c>
      <c r="AQ68" s="33" t="s">
        <v>317</v>
      </c>
      <c r="AR68" s="33" t="s">
        <v>318</v>
      </c>
      <c r="AS68" s="34" t="s">
        <v>52</v>
      </c>
      <c r="AT68" s="2"/>
      <c r="AU68" s="34" t="s">
        <v>52</v>
      </c>
      <c r="AV68" s="2"/>
      <c r="AW68" s="33" t="s">
        <v>317</v>
      </c>
      <c r="AX68" s="33" t="s">
        <v>52</v>
      </c>
      <c r="AY68" s="33" t="s">
        <v>52</v>
      </c>
      <c r="AZ68" s="33" t="s">
        <v>52</v>
      </c>
      <c r="BA68" s="33" t="s">
        <v>52</v>
      </c>
      <c r="BB68" s="33" t="s">
        <v>52</v>
      </c>
      <c r="BC68" s="33" t="s">
        <v>52</v>
      </c>
      <c r="BD68" s="33" t="s">
        <v>52</v>
      </c>
    </row>
    <row r="69" spans="1:56" x14ac:dyDescent="0.25">
      <c r="A69" s="29" t="s">
        <v>43</v>
      </c>
      <c r="B69" s="2"/>
      <c r="C69" s="29" t="s">
        <v>165</v>
      </c>
      <c r="D69" s="2"/>
      <c r="E69" s="29" t="s">
        <v>165</v>
      </c>
      <c r="F69" s="2"/>
      <c r="G69" s="29" t="s">
        <v>85</v>
      </c>
      <c r="H69" s="2"/>
      <c r="I69" s="29" t="s">
        <v>179</v>
      </c>
      <c r="J69" s="2"/>
      <c r="K69" s="2"/>
      <c r="L69" s="29" t="s">
        <v>144</v>
      </c>
      <c r="M69" s="2"/>
      <c r="N69" s="2"/>
      <c r="O69" s="29"/>
      <c r="P69" s="2"/>
      <c r="Q69" s="29"/>
      <c r="R69" s="2"/>
      <c r="S69" s="30" t="s">
        <v>319</v>
      </c>
      <c r="T69" s="2"/>
      <c r="U69" s="2"/>
      <c r="V69" s="2"/>
      <c r="W69" s="2"/>
      <c r="X69" s="2"/>
      <c r="Y69" s="2"/>
      <c r="Z69" s="2"/>
      <c r="AA69" s="29" t="s">
        <v>45</v>
      </c>
      <c r="AB69" s="2"/>
      <c r="AC69" s="2"/>
      <c r="AD69" s="2"/>
      <c r="AE69" s="2"/>
      <c r="AF69" s="29" t="s">
        <v>46</v>
      </c>
      <c r="AG69" s="2"/>
      <c r="AH69" s="2"/>
      <c r="AI69" s="31" t="s">
        <v>47</v>
      </c>
      <c r="AJ69" s="32" t="s">
        <v>48</v>
      </c>
      <c r="AK69" s="2"/>
      <c r="AL69" s="2"/>
      <c r="AM69" s="2"/>
      <c r="AN69" s="2"/>
      <c r="AO69" s="2"/>
      <c r="AP69" s="33" t="s">
        <v>320</v>
      </c>
      <c r="AQ69" s="33" t="s">
        <v>320</v>
      </c>
      <c r="AR69" s="33" t="s">
        <v>52</v>
      </c>
      <c r="AS69" s="34" t="s">
        <v>52</v>
      </c>
      <c r="AT69" s="2"/>
      <c r="AU69" s="34" t="s">
        <v>52</v>
      </c>
      <c r="AV69" s="2"/>
      <c r="AW69" s="33" t="s">
        <v>320</v>
      </c>
      <c r="AX69" s="33" t="s">
        <v>52</v>
      </c>
      <c r="AY69" s="33" t="s">
        <v>52</v>
      </c>
      <c r="AZ69" s="33" t="s">
        <v>52</v>
      </c>
      <c r="BA69" s="33" t="s">
        <v>52</v>
      </c>
      <c r="BB69" s="33" t="s">
        <v>52</v>
      </c>
      <c r="BC69" s="33" t="s">
        <v>52</v>
      </c>
      <c r="BD69" s="33" t="s">
        <v>52</v>
      </c>
    </row>
    <row r="70" spans="1:56" x14ac:dyDescent="0.25">
      <c r="A70" s="23" t="s">
        <v>43</v>
      </c>
      <c r="B70" s="2"/>
      <c r="C70" s="23" t="s">
        <v>165</v>
      </c>
      <c r="D70" s="2"/>
      <c r="E70" s="23" t="s">
        <v>165</v>
      </c>
      <c r="F70" s="2"/>
      <c r="G70" s="23" t="s">
        <v>85</v>
      </c>
      <c r="H70" s="2"/>
      <c r="I70" s="23" t="s">
        <v>111</v>
      </c>
      <c r="J70" s="2"/>
      <c r="K70" s="2"/>
      <c r="L70" s="23"/>
      <c r="M70" s="2"/>
      <c r="N70" s="2"/>
      <c r="O70" s="23"/>
      <c r="P70" s="2"/>
      <c r="Q70" s="23"/>
      <c r="R70" s="2"/>
      <c r="S70" s="24" t="s">
        <v>321</v>
      </c>
      <c r="T70" s="2"/>
      <c r="U70" s="2"/>
      <c r="V70" s="2"/>
      <c r="W70" s="2"/>
      <c r="X70" s="2"/>
      <c r="Y70" s="2"/>
      <c r="Z70" s="2"/>
      <c r="AA70" s="23" t="s">
        <v>45</v>
      </c>
      <c r="AB70" s="2"/>
      <c r="AC70" s="2"/>
      <c r="AD70" s="2"/>
      <c r="AE70" s="2"/>
      <c r="AF70" s="23" t="s">
        <v>46</v>
      </c>
      <c r="AG70" s="2"/>
      <c r="AH70" s="2"/>
      <c r="AI70" s="25" t="s">
        <v>47</v>
      </c>
      <c r="AJ70" s="26" t="s">
        <v>48</v>
      </c>
      <c r="AK70" s="2"/>
      <c r="AL70" s="2"/>
      <c r="AM70" s="2"/>
      <c r="AN70" s="2"/>
      <c r="AO70" s="2"/>
      <c r="AP70" s="27" t="s">
        <v>322</v>
      </c>
      <c r="AQ70" s="27" t="s">
        <v>323</v>
      </c>
      <c r="AR70" s="27" t="s">
        <v>324</v>
      </c>
      <c r="AS70" s="28" t="s">
        <v>52</v>
      </c>
      <c r="AT70" s="2"/>
      <c r="AU70" s="28" t="s">
        <v>325</v>
      </c>
      <c r="AV70" s="2"/>
      <c r="AW70" s="27" t="s">
        <v>326</v>
      </c>
      <c r="AX70" s="27" t="s">
        <v>325</v>
      </c>
      <c r="AY70" s="27" t="s">
        <v>52</v>
      </c>
      <c r="AZ70" s="27" t="s">
        <v>325</v>
      </c>
      <c r="BA70" s="27" t="s">
        <v>52</v>
      </c>
      <c r="BB70" s="27" t="s">
        <v>325</v>
      </c>
      <c r="BC70" s="27" t="s">
        <v>52</v>
      </c>
      <c r="BD70" s="27" t="s">
        <v>52</v>
      </c>
    </row>
    <row r="71" spans="1:56" x14ac:dyDescent="0.25">
      <c r="A71" s="23" t="s">
        <v>43</v>
      </c>
      <c r="B71" s="2"/>
      <c r="C71" s="23" t="s">
        <v>165</v>
      </c>
      <c r="D71" s="2"/>
      <c r="E71" s="23" t="s">
        <v>165</v>
      </c>
      <c r="F71" s="2"/>
      <c r="G71" s="23" t="s">
        <v>85</v>
      </c>
      <c r="H71" s="2"/>
      <c r="I71" s="23" t="s">
        <v>111</v>
      </c>
      <c r="J71" s="2"/>
      <c r="K71" s="2"/>
      <c r="L71" s="23"/>
      <c r="M71" s="2"/>
      <c r="N71" s="2"/>
      <c r="O71" s="23"/>
      <c r="P71" s="2"/>
      <c r="Q71" s="23"/>
      <c r="R71" s="2"/>
      <c r="S71" s="24" t="s">
        <v>321</v>
      </c>
      <c r="T71" s="2"/>
      <c r="U71" s="2"/>
      <c r="V71" s="2"/>
      <c r="W71" s="2"/>
      <c r="X71" s="2"/>
      <c r="Y71" s="2"/>
      <c r="Z71" s="2"/>
      <c r="AA71" s="23" t="s">
        <v>66</v>
      </c>
      <c r="AB71" s="2"/>
      <c r="AC71" s="2"/>
      <c r="AD71" s="2"/>
      <c r="AE71" s="2"/>
      <c r="AF71" s="23" t="s">
        <v>46</v>
      </c>
      <c r="AG71" s="2"/>
      <c r="AH71" s="2"/>
      <c r="AI71" s="25" t="s">
        <v>67</v>
      </c>
      <c r="AJ71" s="26" t="s">
        <v>68</v>
      </c>
      <c r="AK71" s="2"/>
      <c r="AL71" s="2"/>
      <c r="AM71" s="2"/>
      <c r="AN71" s="2"/>
      <c r="AO71" s="2"/>
      <c r="AP71" s="27" t="s">
        <v>327</v>
      </c>
      <c r="AQ71" s="27" t="s">
        <v>328</v>
      </c>
      <c r="AR71" s="27" t="s">
        <v>329</v>
      </c>
      <c r="AS71" s="28" t="s">
        <v>52</v>
      </c>
      <c r="AT71" s="2"/>
      <c r="AU71" s="28" t="s">
        <v>330</v>
      </c>
      <c r="AV71" s="2"/>
      <c r="AW71" s="27" t="s">
        <v>288</v>
      </c>
      <c r="AX71" s="27" t="s">
        <v>289</v>
      </c>
      <c r="AY71" s="27" t="s">
        <v>331</v>
      </c>
      <c r="AZ71" s="27" t="s">
        <v>289</v>
      </c>
      <c r="BA71" s="27" t="s">
        <v>52</v>
      </c>
      <c r="BB71" s="27" t="s">
        <v>289</v>
      </c>
      <c r="BC71" s="27" t="s">
        <v>52</v>
      </c>
      <c r="BD71" s="27" t="s">
        <v>52</v>
      </c>
    </row>
    <row r="72" spans="1:56" x14ac:dyDescent="0.25">
      <c r="A72" s="23" t="s">
        <v>43</v>
      </c>
      <c r="B72" s="2"/>
      <c r="C72" s="23" t="s">
        <v>165</v>
      </c>
      <c r="D72" s="2"/>
      <c r="E72" s="23" t="s">
        <v>165</v>
      </c>
      <c r="F72" s="2"/>
      <c r="G72" s="23" t="s">
        <v>85</v>
      </c>
      <c r="H72" s="2"/>
      <c r="I72" s="23" t="s">
        <v>111</v>
      </c>
      <c r="J72" s="2"/>
      <c r="K72" s="2"/>
      <c r="L72" s="23"/>
      <c r="M72" s="2"/>
      <c r="N72" s="2"/>
      <c r="O72" s="23"/>
      <c r="P72" s="2"/>
      <c r="Q72" s="23"/>
      <c r="R72" s="2"/>
      <c r="S72" s="24" t="s">
        <v>321</v>
      </c>
      <c r="T72" s="2"/>
      <c r="U72" s="2"/>
      <c r="V72" s="2"/>
      <c r="W72" s="2"/>
      <c r="X72" s="2"/>
      <c r="Y72" s="2"/>
      <c r="Z72" s="2"/>
      <c r="AA72" s="23" t="s">
        <v>66</v>
      </c>
      <c r="AB72" s="2"/>
      <c r="AC72" s="2"/>
      <c r="AD72" s="2"/>
      <c r="AE72" s="2"/>
      <c r="AF72" s="23" t="s">
        <v>46</v>
      </c>
      <c r="AG72" s="2"/>
      <c r="AH72" s="2"/>
      <c r="AI72" s="25" t="s">
        <v>76</v>
      </c>
      <c r="AJ72" s="26" t="s">
        <v>77</v>
      </c>
      <c r="AK72" s="2"/>
      <c r="AL72" s="2"/>
      <c r="AM72" s="2"/>
      <c r="AN72" s="2"/>
      <c r="AO72" s="2"/>
      <c r="AP72" s="27" t="s">
        <v>332</v>
      </c>
      <c r="AQ72" s="27" t="s">
        <v>52</v>
      </c>
      <c r="AR72" s="27" t="s">
        <v>332</v>
      </c>
      <c r="AS72" s="28" t="s">
        <v>52</v>
      </c>
      <c r="AT72" s="2"/>
      <c r="AU72" s="28" t="s">
        <v>52</v>
      </c>
      <c r="AV72" s="2"/>
      <c r="AW72" s="27" t="s">
        <v>52</v>
      </c>
      <c r="AX72" s="27" t="s">
        <v>52</v>
      </c>
      <c r="AY72" s="27" t="s">
        <v>52</v>
      </c>
      <c r="AZ72" s="27" t="s">
        <v>52</v>
      </c>
      <c r="BA72" s="27" t="s">
        <v>52</v>
      </c>
      <c r="BB72" s="27" t="s">
        <v>52</v>
      </c>
      <c r="BC72" s="27" t="s">
        <v>52</v>
      </c>
      <c r="BD72" s="27" t="s">
        <v>52</v>
      </c>
    </row>
    <row r="73" spans="1:56" x14ac:dyDescent="0.25">
      <c r="A73" s="29" t="s">
        <v>43</v>
      </c>
      <c r="B73" s="2"/>
      <c r="C73" s="29" t="s">
        <v>165</v>
      </c>
      <c r="D73" s="2"/>
      <c r="E73" s="29" t="s">
        <v>165</v>
      </c>
      <c r="F73" s="2"/>
      <c r="G73" s="29" t="s">
        <v>85</v>
      </c>
      <c r="H73" s="2"/>
      <c r="I73" s="29" t="s">
        <v>111</v>
      </c>
      <c r="J73" s="2"/>
      <c r="K73" s="2"/>
      <c r="L73" s="29" t="s">
        <v>179</v>
      </c>
      <c r="M73" s="2"/>
      <c r="N73" s="2"/>
      <c r="O73" s="29"/>
      <c r="P73" s="2"/>
      <c r="Q73" s="29"/>
      <c r="R73" s="2"/>
      <c r="S73" s="30" t="s">
        <v>333</v>
      </c>
      <c r="T73" s="2"/>
      <c r="U73" s="2"/>
      <c r="V73" s="2"/>
      <c r="W73" s="2"/>
      <c r="X73" s="2"/>
      <c r="Y73" s="2"/>
      <c r="Z73" s="2"/>
      <c r="AA73" s="29" t="s">
        <v>45</v>
      </c>
      <c r="AB73" s="2"/>
      <c r="AC73" s="2"/>
      <c r="AD73" s="2"/>
      <c r="AE73" s="2"/>
      <c r="AF73" s="29" t="s">
        <v>46</v>
      </c>
      <c r="AG73" s="2"/>
      <c r="AH73" s="2"/>
      <c r="AI73" s="31" t="s">
        <v>47</v>
      </c>
      <c r="AJ73" s="32" t="s">
        <v>48</v>
      </c>
      <c r="AK73" s="2"/>
      <c r="AL73" s="2"/>
      <c r="AM73" s="2"/>
      <c r="AN73" s="2"/>
      <c r="AO73" s="2"/>
      <c r="AP73" s="33" t="s">
        <v>334</v>
      </c>
      <c r="AQ73" s="33" t="s">
        <v>325</v>
      </c>
      <c r="AR73" s="33" t="s">
        <v>335</v>
      </c>
      <c r="AS73" s="34" t="s">
        <v>52</v>
      </c>
      <c r="AT73" s="2"/>
      <c r="AU73" s="34" t="s">
        <v>325</v>
      </c>
      <c r="AV73" s="2"/>
      <c r="AW73" s="33" t="s">
        <v>52</v>
      </c>
      <c r="AX73" s="33" t="s">
        <v>325</v>
      </c>
      <c r="AY73" s="33" t="s">
        <v>52</v>
      </c>
      <c r="AZ73" s="33" t="s">
        <v>325</v>
      </c>
      <c r="BA73" s="33" t="s">
        <v>52</v>
      </c>
      <c r="BB73" s="33" t="s">
        <v>325</v>
      </c>
      <c r="BC73" s="33" t="s">
        <v>52</v>
      </c>
      <c r="BD73" s="33" t="s">
        <v>52</v>
      </c>
    </row>
    <row r="74" spans="1:56" x14ac:dyDescent="0.25">
      <c r="A74" s="29" t="s">
        <v>43</v>
      </c>
      <c r="B74" s="2"/>
      <c r="C74" s="29" t="s">
        <v>165</v>
      </c>
      <c r="D74" s="2"/>
      <c r="E74" s="29" t="s">
        <v>165</v>
      </c>
      <c r="F74" s="2"/>
      <c r="G74" s="29" t="s">
        <v>85</v>
      </c>
      <c r="H74" s="2"/>
      <c r="I74" s="29" t="s">
        <v>111</v>
      </c>
      <c r="J74" s="2"/>
      <c r="K74" s="2"/>
      <c r="L74" s="29" t="s">
        <v>179</v>
      </c>
      <c r="M74" s="2"/>
      <c r="N74" s="2"/>
      <c r="O74" s="29"/>
      <c r="P74" s="2"/>
      <c r="Q74" s="29"/>
      <c r="R74" s="2"/>
      <c r="S74" s="30" t="s">
        <v>333</v>
      </c>
      <c r="T74" s="2"/>
      <c r="U74" s="2"/>
      <c r="V74" s="2"/>
      <c r="W74" s="2"/>
      <c r="X74" s="2"/>
      <c r="Y74" s="2"/>
      <c r="Z74" s="2"/>
      <c r="AA74" s="29" t="s">
        <v>66</v>
      </c>
      <c r="AB74" s="2"/>
      <c r="AC74" s="2"/>
      <c r="AD74" s="2"/>
      <c r="AE74" s="2"/>
      <c r="AF74" s="29" t="s">
        <v>46</v>
      </c>
      <c r="AG74" s="2"/>
      <c r="AH74" s="2"/>
      <c r="AI74" s="31" t="s">
        <v>67</v>
      </c>
      <c r="AJ74" s="32" t="s">
        <v>68</v>
      </c>
      <c r="AK74" s="2"/>
      <c r="AL74" s="2"/>
      <c r="AM74" s="2"/>
      <c r="AN74" s="2"/>
      <c r="AO74" s="2"/>
      <c r="AP74" s="33" t="s">
        <v>336</v>
      </c>
      <c r="AQ74" s="33" t="s">
        <v>337</v>
      </c>
      <c r="AR74" s="33" t="s">
        <v>338</v>
      </c>
      <c r="AS74" s="34" t="s">
        <v>52</v>
      </c>
      <c r="AT74" s="2"/>
      <c r="AU74" s="34" t="s">
        <v>339</v>
      </c>
      <c r="AV74" s="2"/>
      <c r="AW74" s="33" t="s">
        <v>288</v>
      </c>
      <c r="AX74" s="33" t="s">
        <v>340</v>
      </c>
      <c r="AY74" s="33" t="s">
        <v>341</v>
      </c>
      <c r="AZ74" s="33" t="s">
        <v>340</v>
      </c>
      <c r="BA74" s="33" t="s">
        <v>52</v>
      </c>
      <c r="BB74" s="33" t="s">
        <v>340</v>
      </c>
      <c r="BC74" s="33" t="s">
        <v>52</v>
      </c>
      <c r="BD74" s="33" t="s">
        <v>52</v>
      </c>
    </row>
    <row r="75" spans="1:56" x14ac:dyDescent="0.25">
      <c r="A75" s="29" t="s">
        <v>43</v>
      </c>
      <c r="B75" s="2"/>
      <c r="C75" s="29" t="s">
        <v>165</v>
      </c>
      <c r="D75" s="2"/>
      <c r="E75" s="29" t="s">
        <v>165</v>
      </c>
      <c r="F75" s="2"/>
      <c r="G75" s="29" t="s">
        <v>85</v>
      </c>
      <c r="H75" s="2"/>
      <c r="I75" s="29" t="s">
        <v>111</v>
      </c>
      <c r="J75" s="2"/>
      <c r="K75" s="2"/>
      <c r="L75" s="29" t="s">
        <v>111</v>
      </c>
      <c r="M75" s="2"/>
      <c r="N75" s="2"/>
      <c r="O75" s="29"/>
      <c r="P75" s="2"/>
      <c r="Q75" s="29"/>
      <c r="R75" s="2"/>
      <c r="S75" s="30" t="s">
        <v>342</v>
      </c>
      <c r="T75" s="2"/>
      <c r="U75" s="2"/>
      <c r="V75" s="2"/>
      <c r="W75" s="2"/>
      <c r="X75" s="2"/>
      <c r="Y75" s="2"/>
      <c r="Z75" s="2"/>
      <c r="AA75" s="29" t="s">
        <v>45</v>
      </c>
      <c r="AB75" s="2"/>
      <c r="AC75" s="2"/>
      <c r="AD75" s="2"/>
      <c r="AE75" s="2"/>
      <c r="AF75" s="29" t="s">
        <v>46</v>
      </c>
      <c r="AG75" s="2"/>
      <c r="AH75" s="2"/>
      <c r="AI75" s="31" t="s">
        <v>47</v>
      </c>
      <c r="AJ75" s="32" t="s">
        <v>48</v>
      </c>
      <c r="AK75" s="2"/>
      <c r="AL75" s="2"/>
      <c r="AM75" s="2"/>
      <c r="AN75" s="2"/>
      <c r="AO75" s="2"/>
      <c r="AP75" s="33" t="s">
        <v>343</v>
      </c>
      <c r="AQ75" s="33" t="s">
        <v>52</v>
      </c>
      <c r="AR75" s="33" t="s">
        <v>343</v>
      </c>
      <c r="AS75" s="34" t="s">
        <v>52</v>
      </c>
      <c r="AT75" s="2"/>
      <c r="AU75" s="34" t="s">
        <v>52</v>
      </c>
      <c r="AV75" s="2"/>
      <c r="AW75" s="33" t="s">
        <v>52</v>
      </c>
      <c r="AX75" s="33" t="s">
        <v>52</v>
      </c>
      <c r="AY75" s="33" t="s">
        <v>52</v>
      </c>
      <c r="AZ75" s="33" t="s">
        <v>52</v>
      </c>
      <c r="BA75" s="33" t="s">
        <v>52</v>
      </c>
      <c r="BB75" s="33" t="s">
        <v>52</v>
      </c>
      <c r="BC75" s="33" t="s">
        <v>52</v>
      </c>
      <c r="BD75" s="33" t="s">
        <v>52</v>
      </c>
    </row>
    <row r="76" spans="1:56" x14ac:dyDescent="0.25">
      <c r="A76" s="29" t="s">
        <v>43</v>
      </c>
      <c r="B76" s="2"/>
      <c r="C76" s="29" t="s">
        <v>165</v>
      </c>
      <c r="D76" s="2"/>
      <c r="E76" s="29" t="s">
        <v>165</v>
      </c>
      <c r="F76" s="2"/>
      <c r="G76" s="29" t="s">
        <v>85</v>
      </c>
      <c r="H76" s="2"/>
      <c r="I76" s="29" t="s">
        <v>111</v>
      </c>
      <c r="J76" s="2"/>
      <c r="K76" s="2"/>
      <c r="L76" s="29" t="s">
        <v>111</v>
      </c>
      <c r="M76" s="2"/>
      <c r="N76" s="2"/>
      <c r="O76" s="29"/>
      <c r="P76" s="2"/>
      <c r="Q76" s="29"/>
      <c r="R76" s="2"/>
      <c r="S76" s="30" t="s">
        <v>342</v>
      </c>
      <c r="T76" s="2"/>
      <c r="U76" s="2"/>
      <c r="V76" s="2"/>
      <c r="W76" s="2"/>
      <c r="X76" s="2"/>
      <c r="Y76" s="2"/>
      <c r="Z76" s="2"/>
      <c r="AA76" s="29" t="s">
        <v>66</v>
      </c>
      <c r="AB76" s="2"/>
      <c r="AC76" s="2"/>
      <c r="AD76" s="2"/>
      <c r="AE76" s="2"/>
      <c r="AF76" s="29" t="s">
        <v>46</v>
      </c>
      <c r="AG76" s="2"/>
      <c r="AH76" s="2"/>
      <c r="AI76" s="31" t="s">
        <v>76</v>
      </c>
      <c r="AJ76" s="32" t="s">
        <v>77</v>
      </c>
      <c r="AK76" s="2"/>
      <c r="AL76" s="2"/>
      <c r="AM76" s="2"/>
      <c r="AN76" s="2"/>
      <c r="AO76" s="2"/>
      <c r="AP76" s="33" t="s">
        <v>332</v>
      </c>
      <c r="AQ76" s="33" t="s">
        <v>52</v>
      </c>
      <c r="AR76" s="33" t="s">
        <v>332</v>
      </c>
      <c r="AS76" s="34" t="s">
        <v>52</v>
      </c>
      <c r="AT76" s="2"/>
      <c r="AU76" s="34" t="s">
        <v>52</v>
      </c>
      <c r="AV76" s="2"/>
      <c r="AW76" s="33" t="s">
        <v>52</v>
      </c>
      <c r="AX76" s="33" t="s">
        <v>52</v>
      </c>
      <c r="AY76" s="33" t="s">
        <v>52</v>
      </c>
      <c r="AZ76" s="33" t="s">
        <v>52</v>
      </c>
      <c r="BA76" s="33" t="s">
        <v>52</v>
      </c>
      <c r="BB76" s="33" t="s">
        <v>52</v>
      </c>
      <c r="BC76" s="33" t="s">
        <v>52</v>
      </c>
      <c r="BD76" s="33" t="s">
        <v>52</v>
      </c>
    </row>
    <row r="77" spans="1:56" x14ac:dyDescent="0.25">
      <c r="A77" s="29" t="s">
        <v>43</v>
      </c>
      <c r="B77" s="2"/>
      <c r="C77" s="29" t="s">
        <v>165</v>
      </c>
      <c r="D77" s="2"/>
      <c r="E77" s="29" t="s">
        <v>165</v>
      </c>
      <c r="F77" s="2"/>
      <c r="G77" s="29" t="s">
        <v>85</v>
      </c>
      <c r="H77" s="2"/>
      <c r="I77" s="29" t="s">
        <v>111</v>
      </c>
      <c r="J77" s="2"/>
      <c r="K77" s="2"/>
      <c r="L77" s="29" t="s">
        <v>121</v>
      </c>
      <c r="M77" s="2"/>
      <c r="N77" s="2"/>
      <c r="O77" s="29"/>
      <c r="P77" s="2"/>
      <c r="Q77" s="29"/>
      <c r="R77" s="2"/>
      <c r="S77" s="30" t="s">
        <v>344</v>
      </c>
      <c r="T77" s="2"/>
      <c r="U77" s="2"/>
      <c r="V77" s="2"/>
      <c r="W77" s="2"/>
      <c r="X77" s="2"/>
      <c r="Y77" s="2"/>
      <c r="Z77" s="2"/>
      <c r="AA77" s="29" t="s">
        <v>45</v>
      </c>
      <c r="AB77" s="2"/>
      <c r="AC77" s="2"/>
      <c r="AD77" s="2"/>
      <c r="AE77" s="2"/>
      <c r="AF77" s="29" t="s">
        <v>46</v>
      </c>
      <c r="AG77" s="2"/>
      <c r="AH77" s="2"/>
      <c r="AI77" s="31" t="s">
        <v>47</v>
      </c>
      <c r="AJ77" s="32" t="s">
        <v>48</v>
      </c>
      <c r="AK77" s="2"/>
      <c r="AL77" s="2"/>
      <c r="AM77" s="2"/>
      <c r="AN77" s="2"/>
      <c r="AO77" s="2"/>
      <c r="AP77" s="33" t="s">
        <v>345</v>
      </c>
      <c r="AQ77" s="33" t="s">
        <v>326</v>
      </c>
      <c r="AR77" s="33" t="s">
        <v>346</v>
      </c>
      <c r="AS77" s="34" t="s">
        <v>52</v>
      </c>
      <c r="AT77" s="2"/>
      <c r="AU77" s="34" t="s">
        <v>52</v>
      </c>
      <c r="AV77" s="2"/>
      <c r="AW77" s="33" t="s">
        <v>326</v>
      </c>
      <c r="AX77" s="33" t="s">
        <v>52</v>
      </c>
      <c r="AY77" s="33" t="s">
        <v>52</v>
      </c>
      <c r="AZ77" s="33" t="s">
        <v>52</v>
      </c>
      <c r="BA77" s="33" t="s">
        <v>52</v>
      </c>
      <c r="BB77" s="33" t="s">
        <v>52</v>
      </c>
      <c r="BC77" s="33" t="s">
        <v>52</v>
      </c>
      <c r="BD77" s="33" t="s">
        <v>52</v>
      </c>
    </row>
    <row r="78" spans="1:56" x14ac:dyDescent="0.25">
      <c r="A78" s="29" t="s">
        <v>43</v>
      </c>
      <c r="B78" s="2"/>
      <c r="C78" s="29" t="s">
        <v>165</v>
      </c>
      <c r="D78" s="2"/>
      <c r="E78" s="29" t="s">
        <v>165</v>
      </c>
      <c r="F78" s="2"/>
      <c r="G78" s="29" t="s">
        <v>85</v>
      </c>
      <c r="H78" s="2"/>
      <c r="I78" s="29" t="s">
        <v>111</v>
      </c>
      <c r="J78" s="2"/>
      <c r="K78" s="2"/>
      <c r="L78" s="29" t="s">
        <v>121</v>
      </c>
      <c r="M78" s="2"/>
      <c r="N78" s="2"/>
      <c r="O78" s="29"/>
      <c r="P78" s="2"/>
      <c r="Q78" s="29"/>
      <c r="R78" s="2"/>
      <c r="S78" s="30" t="s">
        <v>344</v>
      </c>
      <c r="T78" s="2"/>
      <c r="U78" s="2"/>
      <c r="V78" s="2"/>
      <c r="W78" s="2"/>
      <c r="X78" s="2"/>
      <c r="Y78" s="2"/>
      <c r="Z78" s="2"/>
      <c r="AA78" s="29" t="s">
        <v>66</v>
      </c>
      <c r="AB78" s="2"/>
      <c r="AC78" s="2"/>
      <c r="AD78" s="2"/>
      <c r="AE78" s="2"/>
      <c r="AF78" s="29" t="s">
        <v>46</v>
      </c>
      <c r="AG78" s="2"/>
      <c r="AH78" s="2"/>
      <c r="AI78" s="31" t="s">
        <v>67</v>
      </c>
      <c r="AJ78" s="32" t="s">
        <v>68</v>
      </c>
      <c r="AK78" s="2"/>
      <c r="AL78" s="2"/>
      <c r="AM78" s="2"/>
      <c r="AN78" s="2"/>
      <c r="AO78" s="2"/>
      <c r="AP78" s="33" t="s">
        <v>347</v>
      </c>
      <c r="AQ78" s="33" t="s">
        <v>348</v>
      </c>
      <c r="AR78" s="33" t="s">
        <v>349</v>
      </c>
      <c r="AS78" s="34" t="s">
        <v>52</v>
      </c>
      <c r="AT78" s="2"/>
      <c r="AU78" s="34" t="s">
        <v>348</v>
      </c>
      <c r="AV78" s="2"/>
      <c r="AW78" s="33" t="s">
        <v>52</v>
      </c>
      <c r="AX78" s="33" t="s">
        <v>350</v>
      </c>
      <c r="AY78" s="33" t="s">
        <v>351</v>
      </c>
      <c r="AZ78" s="33" t="s">
        <v>350</v>
      </c>
      <c r="BA78" s="33" t="s">
        <v>52</v>
      </c>
      <c r="BB78" s="33" t="s">
        <v>350</v>
      </c>
      <c r="BC78" s="33" t="s">
        <v>52</v>
      </c>
      <c r="BD78" s="33" t="s">
        <v>52</v>
      </c>
    </row>
    <row r="79" spans="1:56" x14ac:dyDescent="0.25">
      <c r="A79" s="29" t="s">
        <v>43</v>
      </c>
      <c r="B79" s="2"/>
      <c r="C79" s="29" t="s">
        <v>165</v>
      </c>
      <c r="D79" s="2"/>
      <c r="E79" s="29" t="s">
        <v>165</v>
      </c>
      <c r="F79" s="2"/>
      <c r="G79" s="29" t="s">
        <v>85</v>
      </c>
      <c r="H79" s="2"/>
      <c r="I79" s="29" t="s">
        <v>111</v>
      </c>
      <c r="J79" s="2"/>
      <c r="K79" s="2"/>
      <c r="L79" s="29" t="s">
        <v>126</v>
      </c>
      <c r="M79" s="2"/>
      <c r="N79" s="2"/>
      <c r="O79" s="29"/>
      <c r="P79" s="2"/>
      <c r="Q79" s="29"/>
      <c r="R79" s="2"/>
      <c r="S79" s="30" t="s">
        <v>352</v>
      </c>
      <c r="T79" s="2"/>
      <c r="U79" s="2"/>
      <c r="V79" s="2"/>
      <c r="W79" s="2"/>
      <c r="X79" s="2"/>
      <c r="Y79" s="2"/>
      <c r="Z79" s="2"/>
      <c r="AA79" s="29" t="s">
        <v>66</v>
      </c>
      <c r="AB79" s="2"/>
      <c r="AC79" s="2"/>
      <c r="AD79" s="2"/>
      <c r="AE79" s="2"/>
      <c r="AF79" s="29" t="s">
        <v>46</v>
      </c>
      <c r="AG79" s="2"/>
      <c r="AH79" s="2"/>
      <c r="AI79" s="31" t="s">
        <v>67</v>
      </c>
      <c r="AJ79" s="32" t="s">
        <v>68</v>
      </c>
      <c r="AK79" s="2"/>
      <c r="AL79" s="2"/>
      <c r="AM79" s="2"/>
      <c r="AN79" s="2"/>
      <c r="AO79" s="2"/>
      <c r="AP79" s="33" t="s">
        <v>353</v>
      </c>
      <c r="AQ79" s="33" t="s">
        <v>354</v>
      </c>
      <c r="AR79" s="33" t="s">
        <v>355</v>
      </c>
      <c r="AS79" s="34" t="s">
        <v>52</v>
      </c>
      <c r="AT79" s="2"/>
      <c r="AU79" s="34" t="s">
        <v>354</v>
      </c>
      <c r="AV79" s="2"/>
      <c r="AW79" s="33" t="s">
        <v>52</v>
      </c>
      <c r="AX79" s="33" t="s">
        <v>356</v>
      </c>
      <c r="AY79" s="33" t="s">
        <v>357</v>
      </c>
      <c r="AZ79" s="33" t="s">
        <v>356</v>
      </c>
      <c r="BA79" s="33" t="s">
        <v>52</v>
      </c>
      <c r="BB79" s="33" t="s">
        <v>356</v>
      </c>
      <c r="BC79" s="33" t="s">
        <v>52</v>
      </c>
      <c r="BD79" s="33" t="s">
        <v>52</v>
      </c>
    </row>
    <row r="80" spans="1:56" x14ac:dyDescent="0.25">
      <c r="A80" s="23" t="s">
        <v>43</v>
      </c>
      <c r="B80" s="2"/>
      <c r="C80" s="23" t="s">
        <v>165</v>
      </c>
      <c r="D80" s="2"/>
      <c r="E80" s="23" t="s">
        <v>165</v>
      </c>
      <c r="F80" s="2"/>
      <c r="G80" s="23" t="s">
        <v>85</v>
      </c>
      <c r="H80" s="2"/>
      <c r="I80" s="23" t="s">
        <v>116</v>
      </c>
      <c r="J80" s="2"/>
      <c r="K80" s="2"/>
      <c r="L80" s="23"/>
      <c r="M80" s="2"/>
      <c r="N80" s="2"/>
      <c r="O80" s="23"/>
      <c r="P80" s="2"/>
      <c r="Q80" s="23"/>
      <c r="R80" s="2"/>
      <c r="S80" s="24" t="s">
        <v>358</v>
      </c>
      <c r="T80" s="2"/>
      <c r="U80" s="2"/>
      <c r="V80" s="2"/>
      <c r="W80" s="2"/>
      <c r="X80" s="2"/>
      <c r="Y80" s="2"/>
      <c r="Z80" s="2"/>
      <c r="AA80" s="23" t="s">
        <v>66</v>
      </c>
      <c r="AB80" s="2"/>
      <c r="AC80" s="2"/>
      <c r="AD80" s="2"/>
      <c r="AE80" s="2"/>
      <c r="AF80" s="23" t="s">
        <v>46</v>
      </c>
      <c r="AG80" s="2"/>
      <c r="AH80" s="2"/>
      <c r="AI80" s="25" t="s">
        <v>67</v>
      </c>
      <c r="AJ80" s="26" t="s">
        <v>68</v>
      </c>
      <c r="AK80" s="2"/>
      <c r="AL80" s="2"/>
      <c r="AM80" s="2"/>
      <c r="AN80" s="2"/>
      <c r="AO80" s="2"/>
      <c r="AP80" s="27" t="s">
        <v>359</v>
      </c>
      <c r="AQ80" s="27" t="s">
        <v>52</v>
      </c>
      <c r="AR80" s="27" t="s">
        <v>359</v>
      </c>
      <c r="AS80" s="28" t="s">
        <v>52</v>
      </c>
      <c r="AT80" s="2"/>
      <c r="AU80" s="28" t="s">
        <v>52</v>
      </c>
      <c r="AV80" s="2"/>
      <c r="AW80" s="27" t="s">
        <v>52</v>
      </c>
      <c r="AX80" s="27" t="s">
        <v>52</v>
      </c>
      <c r="AY80" s="27" t="s">
        <v>52</v>
      </c>
      <c r="AZ80" s="27" t="s">
        <v>52</v>
      </c>
      <c r="BA80" s="27" t="s">
        <v>52</v>
      </c>
      <c r="BB80" s="27" t="s">
        <v>52</v>
      </c>
      <c r="BC80" s="27" t="s">
        <v>52</v>
      </c>
      <c r="BD80" s="27" t="s">
        <v>52</v>
      </c>
    </row>
    <row r="81" spans="1:56" x14ac:dyDescent="0.25">
      <c r="A81" s="29" t="s">
        <v>43</v>
      </c>
      <c r="B81" s="2"/>
      <c r="C81" s="29" t="s">
        <v>165</v>
      </c>
      <c r="D81" s="2"/>
      <c r="E81" s="29" t="s">
        <v>165</v>
      </c>
      <c r="F81" s="2"/>
      <c r="G81" s="29" t="s">
        <v>85</v>
      </c>
      <c r="H81" s="2"/>
      <c r="I81" s="29" t="s">
        <v>116</v>
      </c>
      <c r="J81" s="2"/>
      <c r="K81" s="2"/>
      <c r="L81" s="29" t="s">
        <v>135</v>
      </c>
      <c r="M81" s="2"/>
      <c r="N81" s="2"/>
      <c r="O81" s="29"/>
      <c r="P81" s="2"/>
      <c r="Q81" s="29"/>
      <c r="R81" s="2"/>
      <c r="S81" s="30" t="s">
        <v>360</v>
      </c>
      <c r="T81" s="2"/>
      <c r="U81" s="2"/>
      <c r="V81" s="2"/>
      <c r="W81" s="2"/>
      <c r="X81" s="2"/>
      <c r="Y81" s="2"/>
      <c r="Z81" s="2"/>
      <c r="AA81" s="29" t="s">
        <v>66</v>
      </c>
      <c r="AB81" s="2"/>
      <c r="AC81" s="2"/>
      <c r="AD81" s="2"/>
      <c r="AE81" s="2"/>
      <c r="AF81" s="29" t="s">
        <v>46</v>
      </c>
      <c r="AG81" s="2"/>
      <c r="AH81" s="2"/>
      <c r="AI81" s="31" t="s">
        <v>67</v>
      </c>
      <c r="AJ81" s="32" t="s">
        <v>68</v>
      </c>
      <c r="AK81" s="2"/>
      <c r="AL81" s="2"/>
      <c r="AM81" s="2"/>
      <c r="AN81" s="2"/>
      <c r="AO81" s="2"/>
      <c r="AP81" s="33" t="s">
        <v>359</v>
      </c>
      <c r="AQ81" s="33" t="s">
        <v>52</v>
      </c>
      <c r="AR81" s="33" t="s">
        <v>359</v>
      </c>
      <c r="AS81" s="34" t="s">
        <v>52</v>
      </c>
      <c r="AT81" s="2"/>
      <c r="AU81" s="34" t="s">
        <v>52</v>
      </c>
      <c r="AV81" s="2"/>
      <c r="AW81" s="33" t="s">
        <v>52</v>
      </c>
      <c r="AX81" s="33" t="s">
        <v>52</v>
      </c>
      <c r="AY81" s="33" t="s">
        <v>52</v>
      </c>
      <c r="AZ81" s="33" t="s">
        <v>52</v>
      </c>
      <c r="BA81" s="33" t="s">
        <v>52</v>
      </c>
      <c r="BB81" s="33" t="s">
        <v>52</v>
      </c>
      <c r="BC81" s="33" t="s">
        <v>52</v>
      </c>
      <c r="BD81" s="33" t="s">
        <v>52</v>
      </c>
    </row>
    <row r="82" spans="1:56" x14ac:dyDescent="0.25">
      <c r="A82" s="23" t="s">
        <v>43</v>
      </c>
      <c r="B82" s="2"/>
      <c r="C82" s="23" t="s">
        <v>165</v>
      </c>
      <c r="D82" s="2"/>
      <c r="E82" s="23" t="s">
        <v>165</v>
      </c>
      <c r="F82" s="2"/>
      <c r="G82" s="23" t="s">
        <v>165</v>
      </c>
      <c r="H82" s="2"/>
      <c r="I82" s="23"/>
      <c r="J82" s="2"/>
      <c r="K82" s="2"/>
      <c r="L82" s="23"/>
      <c r="M82" s="2"/>
      <c r="N82" s="2"/>
      <c r="O82" s="23"/>
      <c r="P82" s="2"/>
      <c r="Q82" s="23"/>
      <c r="R82" s="2"/>
      <c r="S82" s="24" t="s">
        <v>361</v>
      </c>
      <c r="T82" s="2"/>
      <c r="U82" s="2"/>
      <c r="V82" s="2"/>
      <c r="W82" s="2"/>
      <c r="X82" s="2"/>
      <c r="Y82" s="2"/>
      <c r="Z82" s="2"/>
      <c r="AA82" s="23" t="s">
        <v>45</v>
      </c>
      <c r="AB82" s="2"/>
      <c r="AC82" s="2"/>
      <c r="AD82" s="2"/>
      <c r="AE82" s="2"/>
      <c r="AF82" s="23" t="s">
        <v>46</v>
      </c>
      <c r="AG82" s="2"/>
      <c r="AH82" s="2"/>
      <c r="AI82" s="25" t="s">
        <v>47</v>
      </c>
      <c r="AJ82" s="26" t="s">
        <v>48</v>
      </c>
      <c r="AK82" s="2"/>
      <c r="AL82" s="2"/>
      <c r="AM82" s="2"/>
      <c r="AN82" s="2"/>
      <c r="AO82" s="2"/>
      <c r="AP82" s="27" t="s">
        <v>362</v>
      </c>
      <c r="AQ82" s="27" t="s">
        <v>363</v>
      </c>
      <c r="AR82" s="27" t="s">
        <v>364</v>
      </c>
      <c r="AS82" s="28" t="s">
        <v>52</v>
      </c>
      <c r="AT82" s="2"/>
      <c r="AU82" s="28" t="s">
        <v>365</v>
      </c>
      <c r="AV82" s="2"/>
      <c r="AW82" s="27" t="s">
        <v>366</v>
      </c>
      <c r="AX82" s="27" t="s">
        <v>367</v>
      </c>
      <c r="AY82" s="27" t="s">
        <v>276</v>
      </c>
      <c r="AZ82" s="27" t="s">
        <v>367</v>
      </c>
      <c r="BA82" s="27" t="s">
        <v>52</v>
      </c>
      <c r="BB82" s="27" t="s">
        <v>367</v>
      </c>
      <c r="BC82" s="27" t="s">
        <v>52</v>
      </c>
      <c r="BD82" s="27" t="s">
        <v>52</v>
      </c>
    </row>
    <row r="83" spans="1:56" x14ac:dyDescent="0.25">
      <c r="A83" s="23" t="s">
        <v>43</v>
      </c>
      <c r="B83" s="2"/>
      <c r="C83" s="23" t="s">
        <v>165</v>
      </c>
      <c r="D83" s="2"/>
      <c r="E83" s="23" t="s">
        <v>165</v>
      </c>
      <c r="F83" s="2"/>
      <c r="G83" s="23" t="s">
        <v>165</v>
      </c>
      <c r="H83" s="2"/>
      <c r="I83" s="23"/>
      <c r="J83" s="2"/>
      <c r="K83" s="2"/>
      <c r="L83" s="23"/>
      <c r="M83" s="2"/>
      <c r="N83" s="2"/>
      <c r="O83" s="23"/>
      <c r="P83" s="2"/>
      <c r="Q83" s="23"/>
      <c r="R83" s="2"/>
      <c r="S83" s="24" t="s">
        <v>361</v>
      </c>
      <c r="T83" s="2"/>
      <c r="U83" s="2"/>
      <c r="V83" s="2"/>
      <c r="W83" s="2"/>
      <c r="X83" s="2"/>
      <c r="Y83" s="2"/>
      <c r="Z83" s="2"/>
      <c r="AA83" s="23" t="s">
        <v>66</v>
      </c>
      <c r="AB83" s="2"/>
      <c r="AC83" s="2"/>
      <c r="AD83" s="2"/>
      <c r="AE83" s="2"/>
      <c r="AF83" s="23" t="s">
        <v>46</v>
      </c>
      <c r="AG83" s="2"/>
      <c r="AH83" s="2"/>
      <c r="AI83" s="25" t="s">
        <v>67</v>
      </c>
      <c r="AJ83" s="26" t="s">
        <v>68</v>
      </c>
      <c r="AK83" s="2"/>
      <c r="AL83" s="2"/>
      <c r="AM83" s="2"/>
      <c r="AN83" s="2"/>
      <c r="AO83" s="2"/>
      <c r="AP83" s="27" t="s">
        <v>368</v>
      </c>
      <c r="AQ83" s="27" t="s">
        <v>369</v>
      </c>
      <c r="AR83" s="27" t="s">
        <v>370</v>
      </c>
      <c r="AS83" s="28" t="s">
        <v>52</v>
      </c>
      <c r="AT83" s="2"/>
      <c r="AU83" s="28" t="s">
        <v>371</v>
      </c>
      <c r="AV83" s="2"/>
      <c r="AW83" s="27" t="s">
        <v>372</v>
      </c>
      <c r="AX83" s="27" t="s">
        <v>373</v>
      </c>
      <c r="AY83" s="27" t="s">
        <v>374</v>
      </c>
      <c r="AZ83" s="27" t="s">
        <v>373</v>
      </c>
      <c r="BA83" s="27" t="s">
        <v>52</v>
      </c>
      <c r="BB83" s="27" t="s">
        <v>373</v>
      </c>
      <c r="BC83" s="27" t="s">
        <v>52</v>
      </c>
      <c r="BD83" s="27" t="s">
        <v>52</v>
      </c>
    </row>
    <row r="84" spans="1:56" x14ac:dyDescent="0.25">
      <c r="A84" s="23" t="s">
        <v>43</v>
      </c>
      <c r="B84" s="2"/>
      <c r="C84" s="23" t="s">
        <v>165</v>
      </c>
      <c r="D84" s="2"/>
      <c r="E84" s="23" t="s">
        <v>165</v>
      </c>
      <c r="F84" s="2"/>
      <c r="G84" s="23" t="s">
        <v>165</v>
      </c>
      <c r="H84" s="2"/>
      <c r="I84" s="23"/>
      <c r="J84" s="2"/>
      <c r="K84" s="2"/>
      <c r="L84" s="23"/>
      <c r="M84" s="2"/>
      <c r="N84" s="2"/>
      <c r="O84" s="23"/>
      <c r="P84" s="2"/>
      <c r="Q84" s="23"/>
      <c r="R84" s="2"/>
      <c r="S84" s="24" t="s">
        <v>361</v>
      </c>
      <c r="T84" s="2"/>
      <c r="U84" s="2"/>
      <c r="V84" s="2"/>
      <c r="W84" s="2"/>
      <c r="X84" s="2"/>
      <c r="Y84" s="2"/>
      <c r="Z84" s="2"/>
      <c r="AA84" s="23" t="s">
        <v>66</v>
      </c>
      <c r="AB84" s="2"/>
      <c r="AC84" s="2"/>
      <c r="AD84" s="2"/>
      <c r="AE84" s="2"/>
      <c r="AF84" s="23" t="s">
        <v>46</v>
      </c>
      <c r="AG84" s="2"/>
      <c r="AH84" s="2"/>
      <c r="AI84" s="25" t="s">
        <v>76</v>
      </c>
      <c r="AJ84" s="26" t="s">
        <v>77</v>
      </c>
      <c r="AK84" s="2"/>
      <c r="AL84" s="2"/>
      <c r="AM84" s="2"/>
      <c r="AN84" s="2"/>
      <c r="AO84" s="2"/>
      <c r="AP84" s="27" t="s">
        <v>375</v>
      </c>
      <c r="AQ84" s="27" t="s">
        <v>376</v>
      </c>
      <c r="AR84" s="27" t="s">
        <v>377</v>
      </c>
      <c r="AS84" s="28" t="s">
        <v>52</v>
      </c>
      <c r="AT84" s="2"/>
      <c r="AU84" s="28" t="s">
        <v>378</v>
      </c>
      <c r="AV84" s="2"/>
      <c r="AW84" s="27" t="s">
        <v>82</v>
      </c>
      <c r="AX84" s="27" t="s">
        <v>83</v>
      </c>
      <c r="AY84" s="27" t="s">
        <v>379</v>
      </c>
      <c r="AZ84" s="27" t="s">
        <v>83</v>
      </c>
      <c r="BA84" s="27" t="s">
        <v>52</v>
      </c>
      <c r="BB84" s="27" t="s">
        <v>83</v>
      </c>
      <c r="BC84" s="27" t="s">
        <v>52</v>
      </c>
      <c r="BD84" s="27" t="s">
        <v>52</v>
      </c>
    </row>
    <row r="85" spans="1:56" x14ac:dyDescent="0.25">
      <c r="A85" s="23" t="s">
        <v>43</v>
      </c>
      <c r="B85" s="2"/>
      <c r="C85" s="23" t="s">
        <v>165</v>
      </c>
      <c r="D85" s="2"/>
      <c r="E85" s="23" t="s">
        <v>165</v>
      </c>
      <c r="F85" s="2"/>
      <c r="G85" s="23" t="s">
        <v>165</v>
      </c>
      <c r="H85" s="2"/>
      <c r="I85" s="23" t="s">
        <v>121</v>
      </c>
      <c r="J85" s="2"/>
      <c r="K85" s="2"/>
      <c r="L85" s="23"/>
      <c r="M85" s="2"/>
      <c r="N85" s="2"/>
      <c r="O85" s="23"/>
      <c r="P85" s="2"/>
      <c r="Q85" s="23"/>
      <c r="R85" s="2"/>
      <c r="S85" s="24" t="s">
        <v>380</v>
      </c>
      <c r="T85" s="2"/>
      <c r="U85" s="2"/>
      <c r="V85" s="2"/>
      <c r="W85" s="2"/>
      <c r="X85" s="2"/>
      <c r="Y85" s="2"/>
      <c r="Z85" s="2"/>
      <c r="AA85" s="23" t="s">
        <v>45</v>
      </c>
      <c r="AB85" s="2"/>
      <c r="AC85" s="2"/>
      <c r="AD85" s="2"/>
      <c r="AE85" s="2"/>
      <c r="AF85" s="23" t="s">
        <v>46</v>
      </c>
      <c r="AG85" s="2"/>
      <c r="AH85" s="2"/>
      <c r="AI85" s="25" t="s">
        <v>47</v>
      </c>
      <c r="AJ85" s="26" t="s">
        <v>48</v>
      </c>
      <c r="AK85" s="2"/>
      <c r="AL85" s="2"/>
      <c r="AM85" s="2"/>
      <c r="AN85" s="2"/>
      <c r="AO85" s="2"/>
      <c r="AP85" s="27" t="s">
        <v>381</v>
      </c>
      <c r="AQ85" s="27" t="s">
        <v>52</v>
      </c>
      <c r="AR85" s="27" t="s">
        <v>381</v>
      </c>
      <c r="AS85" s="28" t="s">
        <v>52</v>
      </c>
      <c r="AT85" s="2"/>
      <c r="AU85" s="28" t="s">
        <v>52</v>
      </c>
      <c r="AV85" s="2"/>
      <c r="AW85" s="27" t="s">
        <v>52</v>
      </c>
      <c r="AX85" s="27" t="s">
        <v>52</v>
      </c>
      <c r="AY85" s="27" t="s">
        <v>52</v>
      </c>
      <c r="AZ85" s="27" t="s">
        <v>52</v>
      </c>
      <c r="BA85" s="27" t="s">
        <v>52</v>
      </c>
      <c r="BB85" s="27" t="s">
        <v>52</v>
      </c>
      <c r="BC85" s="27" t="s">
        <v>52</v>
      </c>
      <c r="BD85" s="27" t="s">
        <v>52</v>
      </c>
    </row>
    <row r="86" spans="1:56" x14ac:dyDescent="0.25">
      <c r="A86" s="29" t="s">
        <v>43</v>
      </c>
      <c r="B86" s="2"/>
      <c r="C86" s="29" t="s">
        <v>165</v>
      </c>
      <c r="D86" s="2"/>
      <c r="E86" s="29" t="s">
        <v>165</v>
      </c>
      <c r="F86" s="2"/>
      <c r="G86" s="29" t="s">
        <v>165</v>
      </c>
      <c r="H86" s="2"/>
      <c r="I86" s="29" t="s">
        <v>121</v>
      </c>
      <c r="J86" s="2"/>
      <c r="K86" s="2"/>
      <c r="L86" s="29" t="s">
        <v>116</v>
      </c>
      <c r="M86" s="2"/>
      <c r="N86" s="2"/>
      <c r="O86" s="29"/>
      <c r="P86" s="2"/>
      <c r="Q86" s="29"/>
      <c r="R86" s="2"/>
      <c r="S86" s="30" t="s">
        <v>382</v>
      </c>
      <c r="T86" s="2"/>
      <c r="U86" s="2"/>
      <c r="V86" s="2"/>
      <c r="W86" s="2"/>
      <c r="X86" s="2"/>
      <c r="Y86" s="2"/>
      <c r="Z86" s="2"/>
      <c r="AA86" s="29" t="s">
        <v>45</v>
      </c>
      <c r="AB86" s="2"/>
      <c r="AC86" s="2"/>
      <c r="AD86" s="2"/>
      <c r="AE86" s="2"/>
      <c r="AF86" s="29" t="s">
        <v>46</v>
      </c>
      <c r="AG86" s="2"/>
      <c r="AH86" s="2"/>
      <c r="AI86" s="31" t="s">
        <v>47</v>
      </c>
      <c r="AJ86" s="32" t="s">
        <v>48</v>
      </c>
      <c r="AK86" s="2"/>
      <c r="AL86" s="2"/>
      <c r="AM86" s="2"/>
      <c r="AN86" s="2"/>
      <c r="AO86" s="2"/>
      <c r="AP86" s="33" t="s">
        <v>381</v>
      </c>
      <c r="AQ86" s="33" t="s">
        <v>52</v>
      </c>
      <c r="AR86" s="33" t="s">
        <v>381</v>
      </c>
      <c r="AS86" s="34" t="s">
        <v>52</v>
      </c>
      <c r="AT86" s="2"/>
      <c r="AU86" s="34" t="s">
        <v>52</v>
      </c>
      <c r="AV86" s="2"/>
      <c r="AW86" s="33" t="s">
        <v>52</v>
      </c>
      <c r="AX86" s="33" t="s">
        <v>52</v>
      </c>
      <c r="AY86" s="33" t="s">
        <v>52</v>
      </c>
      <c r="AZ86" s="33" t="s">
        <v>52</v>
      </c>
      <c r="BA86" s="33" t="s">
        <v>52</v>
      </c>
      <c r="BB86" s="33" t="s">
        <v>52</v>
      </c>
      <c r="BC86" s="33" t="s">
        <v>52</v>
      </c>
      <c r="BD86" s="33" t="s">
        <v>52</v>
      </c>
    </row>
    <row r="87" spans="1:56" x14ac:dyDescent="0.25">
      <c r="A87" s="23" t="s">
        <v>43</v>
      </c>
      <c r="B87" s="2"/>
      <c r="C87" s="23" t="s">
        <v>165</v>
      </c>
      <c r="D87" s="2"/>
      <c r="E87" s="23" t="s">
        <v>165</v>
      </c>
      <c r="F87" s="2"/>
      <c r="G87" s="23" t="s">
        <v>165</v>
      </c>
      <c r="H87" s="2"/>
      <c r="I87" s="23" t="s">
        <v>126</v>
      </c>
      <c r="J87" s="2"/>
      <c r="K87" s="2"/>
      <c r="L87" s="23"/>
      <c r="M87" s="2"/>
      <c r="N87" s="2"/>
      <c r="O87" s="23"/>
      <c r="P87" s="2"/>
      <c r="Q87" s="23"/>
      <c r="R87" s="2"/>
      <c r="S87" s="24" t="s">
        <v>383</v>
      </c>
      <c r="T87" s="2"/>
      <c r="U87" s="2"/>
      <c r="V87" s="2"/>
      <c r="W87" s="2"/>
      <c r="X87" s="2"/>
      <c r="Y87" s="2"/>
      <c r="Z87" s="2"/>
      <c r="AA87" s="23" t="s">
        <v>45</v>
      </c>
      <c r="AB87" s="2"/>
      <c r="AC87" s="2"/>
      <c r="AD87" s="2"/>
      <c r="AE87" s="2"/>
      <c r="AF87" s="23" t="s">
        <v>46</v>
      </c>
      <c r="AG87" s="2"/>
      <c r="AH87" s="2"/>
      <c r="AI87" s="25" t="s">
        <v>47</v>
      </c>
      <c r="AJ87" s="26" t="s">
        <v>48</v>
      </c>
      <c r="AK87" s="2"/>
      <c r="AL87" s="2"/>
      <c r="AM87" s="2"/>
      <c r="AN87" s="2"/>
      <c r="AO87" s="2"/>
      <c r="AP87" s="27" t="s">
        <v>384</v>
      </c>
      <c r="AQ87" s="27" t="s">
        <v>385</v>
      </c>
      <c r="AR87" s="27" t="s">
        <v>386</v>
      </c>
      <c r="AS87" s="28" t="s">
        <v>52</v>
      </c>
      <c r="AT87" s="2"/>
      <c r="AU87" s="28" t="s">
        <v>385</v>
      </c>
      <c r="AV87" s="2"/>
      <c r="AW87" s="27" t="s">
        <v>52</v>
      </c>
      <c r="AX87" s="27" t="s">
        <v>385</v>
      </c>
      <c r="AY87" s="27" t="s">
        <v>52</v>
      </c>
      <c r="AZ87" s="27" t="s">
        <v>385</v>
      </c>
      <c r="BA87" s="27" t="s">
        <v>52</v>
      </c>
      <c r="BB87" s="27" t="s">
        <v>385</v>
      </c>
      <c r="BC87" s="27" t="s">
        <v>52</v>
      </c>
      <c r="BD87" s="27" t="s">
        <v>52</v>
      </c>
    </row>
    <row r="88" spans="1:56" x14ac:dyDescent="0.25">
      <c r="A88" s="23" t="s">
        <v>43</v>
      </c>
      <c r="B88" s="2"/>
      <c r="C88" s="23" t="s">
        <v>165</v>
      </c>
      <c r="D88" s="2"/>
      <c r="E88" s="23" t="s">
        <v>165</v>
      </c>
      <c r="F88" s="2"/>
      <c r="G88" s="23" t="s">
        <v>165</v>
      </c>
      <c r="H88" s="2"/>
      <c r="I88" s="23" t="s">
        <v>126</v>
      </c>
      <c r="J88" s="2"/>
      <c r="K88" s="2"/>
      <c r="L88" s="23"/>
      <c r="M88" s="2"/>
      <c r="N88" s="2"/>
      <c r="O88" s="23"/>
      <c r="P88" s="2"/>
      <c r="Q88" s="23"/>
      <c r="R88" s="2"/>
      <c r="S88" s="24" t="s">
        <v>383</v>
      </c>
      <c r="T88" s="2"/>
      <c r="U88" s="2"/>
      <c r="V88" s="2"/>
      <c r="W88" s="2"/>
      <c r="X88" s="2"/>
      <c r="Y88" s="2"/>
      <c r="Z88" s="2"/>
      <c r="AA88" s="23" t="s">
        <v>66</v>
      </c>
      <c r="AB88" s="2"/>
      <c r="AC88" s="2"/>
      <c r="AD88" s="2"/>
      <c r="AE88" s="2"/>
      <c r="AF88" s="23" t="s">
        <v>46</v>
      </c>
      <c r="AG88" s="2"/>
      <c r="AH88" s="2"/>
      <c r="AI88" s="25" t="s">
        <v>67</v>
      </c>
      <c r="AJ88" s="26" t="s">
        <v>68</v>
      </c>
      <c r="AK88" s="2"/>
      <c r="AL88" s="2"/>
      <c r="AM88" s="2"/>
      <c r="AN88" s="2"/>
      <c r="AO88" s="2"/>
      <c r="AP88" s="27" t="s">
        <v>387</v>
      </c>
      <c r="AQ88" s="27" t="s">
        <v>388</v>
      </c>
      <c r="AR88" s="27" t="s">
        <v>389</v>
      </c>
      <c r="AS88" s="28" t="s">
        <v>52</v>
      </c>
      <c r="AT88" s="2"/>
      <c r="AU88" s="28" t="s">
        <v>388</v>
      </c>
      <c r="AV88" s="2"/>
      <c r="AW88" s="27" t="s">
        <v>52</v>
      </c>
      <c r="AX88" s="27" t="s">
        <v>388</v>
      </c>
      <c r="AY88" s="27" t="s">
        <v>52</v>
      </c>
      <c r="AZ88" s="27" t="s">
        <v>388</v>
      </c>
      <c r="BA88" s="27" t="s">
        <v>52</v>
      </c>
      <c r="BB88" s="27" t="s">
        <v>388</v>
      </c>
      <c r="BC88" s="27" t="s">
        <v>52</v>
      </c>
      <c r="BD88" s="27" t="s">
        <v>52</v>
      </c>
    </row>
    <row r="89" spans="1:56" x14ac:dyDescent="0.25">
      <c r="A89" s="29" t="s">
        <v>43</v>
      </c>
      <c r="B89" s="2"/>
      <c r="C89" s="29" t="s">
        <v>165</v>
      </c>
      <c r="D89" s="2"/>
      <c r="E89" s="29" t="s">
        <v>165</v>
      </c>
      <c r="F89" s="2"/>
      <c r="G89" s="29" t="s">
        <v>165</v>
      </c>
      <c r="H89" s="2"/>
      <c r="I89" s="29" t="s">
        <v>126</v>
      </c>
      <c r="J89" s="2"/>
      <c r="K89" s="2"/>
      <c r="L89" s="29" t="s">
        <v>116</v>
      </c>
      <c r="M89" s="2"/>
      <c r="N89" s="2"/>
      <c r="O89" s="29"/>
      <c r="P89" s="2"/>
      <c r="Q89" s="29"/>
      <c r="R89" s="2"/>
      <c r="S89" s="30" t="s">
        <v>390</v>
      </c>
      <c r="T89" s="2"/>
      <c r="U89" s="2"/>
      <c r="V89" s="2"/>
      <c r="W89" s="2"/>
      <c r="X89" s="2"/>
      <c r="Y89" s="2"/>
      <c r="Z89" s="2"/>
      <c r="AA89" s="29" t="s">
        <v>45</v>
      </c>
      <c r="AB89" s="2"/>
      <c r="AC89" s="2"/>
      <c r="AD89" s="2"/>
      <c r="AE89" s="2"/>
      <c r="AF89" s="29" t="s">
        <v>46</v>
      </c>
      <c r="AG89" s="2"/>
      <c r="AH89" s="2"/>
      <c r="AI89" s="31" t="s">
        <v>47</v>
      </c>
      <c r="AJ89" s="32" t="s">
        <v>48</v>
      </c>
      <c r="AK89" s="2"/>
      <c r="AL89" s="2"/>
      <c r="AM89" s="2"/>
      <c r="AN89" s="2"/>
      <c r="AO89" s="2"/>
      <c r="AP89" s="33" t="s">
        <v>384</v>
      </c>
      <c r="AQ89" s="33" t="s">
        <v>385</v>
      </c>
      <c r="AR89" s="33" t="s">
        <v>386</v>
      </c>
      <c r="AS89" s="34" t="s">
        <v>52</v>
      </c>
      <c r="AT89" s="2"/>
      <c r="AU89" s="34" t="s">
        <v>385</v>
      </c>
      <c r="AV89" s="2"/>
      <c r="AW89" s="33" t="s">
        <v>52</v>
      </c>
      <c r="AX89" s="33" t="s">
        <v>385</v>
      </c>
      <c r="AY89" s="33" t="s">
        <v>52</v>
      </c>
      <c r="AZ89" s="33" t="s">
        <v>385</v>
      </c>
      <c r="BA89" s="33" t="s">
        <v>52</v>
      </c>
      <c r="BB89" s="33" t="s">
        <v>385</v>
      </c>
      <c r="BC89" s="33" t="s">
        <v>52</v>
      </c>
      <c r="BD89" s="33" t="s">
        <v>52</v>
      </c>
    </row>
    <row r="90" spans="1:56" ht="16.5" x14ac:dyDescent="0.25">
      <c r="A90" s="29" t="s">
        <v>43</v>
      </c>
      <c r="B90" s="2"/>
      <c r="C90" s="29" t="s">
        <v>165</v>
      </c>
      <c r="D90" s="2"/>
      <c r="E90" s="29" t="s">
        <v>165</v>
      </c>
      <c r="F90" s="2"/>
      <c r="G90" s="29" t="s">
        <v>165</v>
      </c>
      <c r="H90" s="2"/>
      <c r="I90" s="29" t="s">
        <v>126</v>
      </c>
      <c r="J90" s="2"/>
      <c r="K90" s="2"/>
      <c r="L90" s="29" t="s">
        <v>147</v>
      </c>
      <c r="M90" s="2"/>
      <c r="N90" s="2"/>
      <c r="O90" s="29"/>
      <c r="P90" s="2"/>
      <c r="Q90" s="29"/>
      <c r="R90" s="2"/>
      <c r="S90" s="30" t="s">
        <v>391</v>
      </c>
      <c r="T90" s="2"/>
      <c r="U90" s="2"/>
      <c r="V90" s="2"/>
      <c r="W90" s="2"/>
      <c r="X90" s="2"/>
      <c r="Y90" s="2"/>
      <c r="Z90" s="2"/>
      <c r="AA90" s="29" t="s">
        <v>66</v>
      </c>
      <c r="AB90" s="2"/>
      <c r="AC90" s="2"/>
      <c r="AD90" s="2"/>
      <c r="AE90" s="2"/>
      <c r="AF90" s="29" t="s">
        <v>46</v>
      </c>
      <c r="AG90" s="2"/>
      <c r="AH90" s="2"/>
      <c r="AI90" s="31" t="s">
        <v>67</v>
      </c>
      <c r="AJ90" s="32" t="s">
        <v>68</v>
      </c>
      <c r="AK90" s="2"/>
      <c r="AL90" s="2"/>
      <c r="AM90" s="2"/>
      <c r="AN90" s="2"/>
      <c r="AO90" s="2"/>
      <c r="AP90" s="33" t="s">
        <v>387</v>
      </c>
      <c r="AQ90" s="33" t="s">
        <v>388</v>
      </c>
      <c r="AR90" s="33" t="s">
        <v>389</v>
      </c>
      <c r="AS90" s="34" t="s">
        <v>52</v>
      </c>
      <c r="AT90" s="2"/>
      <c r="AU90" s="34" t="s">
        <v>388</v>
      </c>
      <c r="AV90" s="2"/>
      <c r="AW90" s="33" t="s">
        <v>52</v>
      </c>
      <c r="AX90" s="33" t="s">
        <v>388</v>
      </c>
      <c r="AY90" s="33" t="s">
        <v>52</v>
      </c>
      <c r="AZ90" s="33" t="s">
        <v>388</v>
      </c>
      <c r="BA90" s="33" t="s">
        <v>52</v>
      </c>
      <c r="BB90" s="33" t="s">
        <v>388</v>
      </c>
      <c r="BC90" s="33" t="s">
        <v>52</v>
      </c>
      <c r="BD90" s="33" t="s">
        <v>52</v>
      </c>
    </row>
    <row r="91" spans="1:56" x14ac:dyDescent="0.25">
      <c r="A91" s="23" t="s">
        <v>43</v>
      </c>
      <c r="B91" s="2"/>
      <c r="C91" s="23" t="s">
        <v>165</v>
      </c>
      <c r="D91" s="2"/>
      <c r="E91" s="23" t="s">
        <v>165</v>
      </c>
      <c r="F91" s="2"/>
      <c r="G91" s="23" t="s">
        <v>165</v>
      </c>
      <c r="H91" s="2"/>
      <c r="I91" s="23" t="s">
        <v>135</v>
      </c>
      <c r="J91" s="2"/>
      <c r="K91" s="2"/>
      <c r="L91" s="23"/>
      <c r="M91" s="2"/>
      <c r="N91" s="2"/>
      <c r="O91" s="23"/>
      <c r="P91" s="2"/>
      <c r="Q91" s="23"/>
      <c r="R91" s="2"/>
      <c r="S91" s="24" t="s">
        <v>392</v>
      </c>
      <c r="T91" s="2"/>
      <c r="U91" s="2"/>
      <c r="V91" s="2"/>
      <c r="W91" s="2"/>
      <c r="X91" s="2"/>
      <c r="Y91" s="2"/>
      <c r="Z91" s="2"/>
      <c r="AA91" s="23" t="s">
        <v>45</v>
      </c>
      <c r="AB91" s="2"/>
      <c r="AC91" s="2"/>
      <c r="AD91" s="2"/>
      <c r="AE91" s="2"/>
      <c r="AF91" s="23" t="s">
        <v>46</v>
      </c>
      <c r="AG91" s="2"/>
      <c r="AH91" s="2"/>
      <c r="AI91" s="25" t="s">
        <v>47</v>
      </c>
      <c r="AJ91" s="26" t="s">
        <v>48</v>
      </c>
      <c r="AK91" s="2"/>
      <c r="AL91" s="2"/>
      <c r="AM91" s="2"/>
      <c r="AN91" s="2"/>
      <c r="AO91" s="2"/>
      <c r="AP91" s="27" t="s">
        <v>393</v>
      </c>
      <c r="AQ91" s="27" t="s">
        <v>394</v>
      </c>
      <c r="AR91" s="27" t="s">
        <v>395</v>
      </c>
      <c r="AS91" s="28" t="s">
        <v>52</v>
      </c>
      <c r="AT91" s="2"/>
      <c r="AU91" s="28" t="s">
        <v>394</v>
      </c>
      <c r="AV91" s="2"/>
      <c r="AW91" s="27" t="s">
        <v>52</v>
      </c>
      <c r="AX91" s="27" t="s">
        <v>394</v>
      </c>
      <c r="AY91" s="27" t="s">
        <v>52</v>
      </c>
      <c r="AZ91" s="27" t="s">
        <v>394</v>
      </c>
      <c r="BA91" s="27" t="s">
        <v>52</v>
      </c>
      <c r="BB91" s="27" t="s">
        <v>394</v>
      </c>
      <c r="BC91" s="27" t="s">
        <v>52</v>
      </c>
      <c r="BD91" s="27" t="s">
        <v>52</v>
      </c>
    </row>
    <row r="92" spans="1:56" x14ac:dyDescent="0.25">
      <c r="A92" s="23" t="s">
        <v>43</v>
      </c>
      <c r="B92" s="2"/>
      <c r="C92" s="23" t="s">
        <v>165</v>
      </c>
      <c r="D92" s="2"/>
      <c r="E92" s="23" t="s">
        <v>165</v>
      </c>
      <c r="F92" s="2"/>
      <c r="G92" s="23" t="s">
        <v>165</v>
      </c>
      <c r="H92" s="2"/>
      <c r="I92" s="23" t="s">
        <v>135</v>
      </c>
      <c r="J92" s="2"/>
      <c r="K92" s="2"/>
      <c r="L92" s="23"/>
      <c r="M92" s="2"/>
      <c r="N92" s="2"/>
      <c r="O92" s="23"/>
      <c r="P92" s="2"/>
      <c r="Q92" s="23"/>
      <c r="R92" s="2"/>
      <c r="S92" s="24" t="s">
        <v>392</v>
      </c>
      <c r="T92" s="2"/>
      <c r="U92" s="2"/>
      <c r="V92" s="2"/>
      <c r="W92" s="2"/>
      <c r="X92" s="2"/>
      <c r="Y92" s="2"/>
      <c r="Z92" s="2"/>
      <c r="AA92" s="23" t="s">
        <v>66</v>
      </c>
      <c r="AB92" s="2"/>
      <c r="AC92" s="2"/>
      <c r="AD92" s="2"/>
      <c r="AE92" s="2"/>
      <c r="AF92" s="23" t="s">
        <v>46</v>
      </c>
      <c r="AG92" s="2"/>
      <c r="AH92" s="2"/>
      <c r="AI92" s="25" t="s">
        <v>67</v>
      </c>
      <c r="AJ92" s="26" t="s">
        <v>68</v>
      </c>
      <c r="AK92" s="2"/>
      <c r="AL92" s="2"/>
      <c r="AM92" s="2"/>
      <c r="AN92" s="2"/>
      <c r="AO92" s="2"/>
      <c r="AP92" s="27" t="s">
        <v>396</v>
      </c>
      <c r="AQ92" s="27" t="s">
        <v>397</v>
      </c>
      <c r="AR92" s="27" t="s">
        <v>398</v>
      </c>
      <c r="AS92" s="28" t="s">
        <v>52</v>
      </c>
      <c r="AT92" s="2"/>
      <c r="AU92" s="28" t="s">
        <v>397</v>
      </c>
      <c r="AV92" s="2"/>
      <c r="AW92" s="27" t="s">
        <v>52</v>
      </c>
      <c r="AX92" s="27" t="s">
        <v>399</v>
      </c>
      <c r="AY92" s="27" t="s">
        <v>400</v>
      </c>
      <c r="AZ92" s="27" t="s">
        <v>399</v>
      </c>
      <c r="BA92" s="27" t="s">
        <v>52</v>
      </c>
      <c r="BB92" s="27" t="s">
        <v>399</v>
      </c>
      <c r="BC92" s="27" t="s">
        <v>52</v>
      </c>
      <c r="BD92" s="27" t="s">
        <v>52</v>
      </c>
    </row>
    <row r="93" spans="1:56" x14ac:dyDescent="0.25">
      <c r="A93" s="29" t="s">
        <v>43</v>
      </c>
      <c r="B93" s="2"/>
      <c r="C93" s="29" t="s">
        <v>165</v>
      </c>
      <c r="D93" s="2"/>
      <c r="E93" s="29" t="s">
        <v>165</v>
      </c>
      <c r="F93" s="2"/>
      <c r="G93" s="29" t="s">
        <v>165</v>
      </c>
      <c r="H93" s="2"/>
      <c r="I93" s="29" t="s">
        <v>135</v>
      </c>
      <c r="J93" s="2"/>
      <c r="K93" s="2"/>
      <c r="L93" s="29" t="s">
        <v>103</v>
      </c>
      <c r="M93" s="2"/>
      <c r="N93" s="2"/>
      <c r="O93" s="29"/>
      <c r="P93" s="2"/>
      <c r="Q93" s="29"/>
      <c r="R93" s="2"/>
      <c r="S93" s="30" t="s">
        <v>401</v>
      </c>
      <c r="T93" s="2"/>
      <c r="U93" s="2"/>
      <c r="V93" s="2"/>
      <c r="W93" s="2"/>
      <c r="X93" s="2"/>
      <c r="Y93" s="2"/>
      <c r="Z93" s="2"/>
      <c r="AA93" s="29" t="s">
        <v>45</v>
      </c>
      <c r="AB93" s="2"/>
      <c r="AC93" s="2"/>
      <c r="AD93" s="2"/>
      <c r="AE93" s="2"/>
      <c r="AF93" s="29" t="s">
        <v>46</v>
      </c>
      <c r="AG93" s="2"/>
      <c r="AH93" s="2"/>
      <c r="AI93" s="31" t="s">
        <v>47</v>
      </c>
      <c r="AJ93" s="32" t="s">
        <v>48</v>
      </c>
      <c r="AK93" s="2"/>
      <c r="AL93" s="2"/>
      <c r="AM93" s="2"/>
      <c r="AN93" s="2"/>
      <c r="AO93" s="2"/>
      <c r="AP93" s="33" t="s">
        <v>393</v>
      </c>
      <c r="AQ93" s="33" t="s">
        <v>394</v>
      </c>
      <c r="AR93" s="33" t="s">
        <v>395</v>
      </c>
      <c r="AS93" s="34" t="s">
        <v>52</v>
      </c>
      <c r="AT93" s="2"/>
      <c r="AU93" s="34" t="s">
        <v>394</v>
      </c>
      <c r="AV93" s="2"/>
      <c r="AW93" s="33" t="s">
        <v>52</v>
      </c>
      <c r="AX93" s="33" t="s">
        <v>394</v>
      </c>
      <c r="AY93" s="33" t="s">
        <v>52</v>
      </c>
      <c r="AZ93" s="33" t="s">
        <v>394</v>
      </c>
      <c r="BA93" s="33" t="s">
        <v>52</v>
      </c>
      <c r="BB93" s="33" t="s">
        <v>394</v>
      </c>
      <c r="BC93" s="33" t="s">
        <v>52</v>
      </c>
      <c r="BD93" s="33" t="s">
        <v>52</v>
      </c>
    </row>
    <row r="94" spans="1:56" ht="16.5" x14ac:dyDescent="0.25">
      <c r="A94" s="29" t="s">
        <v>43</v>
      </c>
      <c r="B94" s="2"/>
      <c r="C94" s="29" t="s">
        <v>165</v>
      </c>
      <c r="D94" s="2"/>
      <c r="E94" s="29" t="s">
        <v>165</v>
      </c>
      <c r="F94" s="2"/>
      <c r="G94" s="29" t="s">
        <v>165</v>
      </c>
      <c r="H94" s="2"/>
      <c r="I94" s="29" t="s">
        <v>135</v>
      </c>
      <c r="J94" s="2"/>
      <c r="K94" s="2"/>
      <c r="L94" s="29" t="s">
        <v>103</v>
      </c>
      <c r="M94" s="2"/>
      <c r="N94" s="2"/>
      <c r="O94" s="29"/>
      <c r="P94" s="2"/>
      <c r="Q94" s="29"/>
      <c r="R94" s="2"/>
      <c r="S94" s="30" t="s">
        <v>401</v>
      </c>
      <c r="T94" s="2"/>
      <c r="U94" s="2"/>
      <c r="V94" s="2"/>
      <c r="W94" s="2"/>
      <c r="X94" s="2"/>
      <c r="Y94" s="2"/>
      <c r="Z94" s="2"/>
      <c r="AA94" s="29" t="s">
        <v>66</v>
      </c>
      <c r="AB94" s="2"/>
      <c r="AC94" s="2"/>
      <c r="AD94" s="2"/>
      <c r="AE94" s="2"/>
      <c r="AF94" s="29" t="s">
        <v>46</v>
      </c>
      <c r="AG94" s="2"/>
      <c r="AH94" s="2"/>
      <c r="AI94" s="31" t="s">
        <v>67</v>
      </c>
      <c r="AJ94" s="32" t="s">
        <v>68</v>
      </c>
      <c r="AK94" s="2"/>
      <c r="AL94" s="2"/>
      <c r="AM94" s="2"/>
      <c r="AN94" s="2"/>
      <c r="AO94" s="2"/>
      <c r="AP94" s="33" t="s">
        <v>396</v>
      </c>
      <c r="AQ94" s="33" t="s">
        <v>397</v>
      </c>
      <c r="AR94" s="33" t="s">
        <v>398</v>
      </c>
      <c r="AS94" s="34" t="s">
        <v>52</v>
      </c>
      <c r="AT94" s="2"/>
      <c r="AU94" s="34" t="s">
        <v>397</v>
      </c>
      <c r="AV94" s="2"/>
      <c r="AW94" s="33" t="s">
        <v>52</v>
      </c>
      <c r="AX94" s="33" t="s">
        <v>399</v>
      </c>
      <c r="AY94" s="33" t="s">
        <v>400</v>
      </c>
      <c r="AZ94" s="33" t="s">
        <v>399</v>
      </c>
      <c r="BA94" s="33" t="s">
        <v>52</v>
      </c>
      <c r="BB94" s="33" t="s">
        <v>399</v>
      </c>
      <c r="BC94" s="33" t="s">
        <v>52</v>
      </c>
      <c r="BD94" s="33" t="s">
        <v>52</v>
      </c>
    </row>
    <row r="95" spans="1:56" x14ac:dyDescent="0.25">
      <c r="A95" s="23" t="s">
        <v>43</v>
      </c>
      <c r="B95" s="2"/>
      <c r="C95" s="23" t="s">
        <v>165</v>
      </c>
      <c r="D95" s="2"/>
      <c r="E95" s="23" t="s">
        <v>165</v>
      </c>
      <c r="F95" s="2"/>
      <c r="G95" s="23" t="s">
        <v>165</v>
      </c>
      <c r="H95" s="2"/>
      <c r="I95" s="23" t="s">
        <v>144</v>
      </c>
      <c r="J95" s="2"/>
      <c r="K95" s="2"/>
      <c r="L95" s="23"/>
      <c r="M95" s="2"/>
      <c r="N95" s="2"/>
      <c r="O95" s="23"/>
      <c r="P95" s="2"/>
      <c r="Q95" s="23"/>
      <c r="R95" s="2"/>
      <c r="S95" s="24" t="s">
        <v>402</v>
      </c>
      <c r="T95" s="2"/>
      <c r="U95" s="2"/>
      <c r="V95" s="2"/>
      <c r="W95" s="2"/>
      <c r="X95" s="2"/>
      <c r="Y95" s="2"/>
      <c r="Z95" s="2"/>
      <c r="AA95" s="23" t="s">
        <v>45</v>
      </c>
      <c r="AB95" s="2"/>
      <c r="AC95" s="2"/>
      <c r="AD95" s="2"/>
      <c r="AE95" s="2"/>
      <c r="AF95" s="23" t="s">
        <v>46</v>
      </c>
      <c r="AG95" s="2"/>
      <c r="AH95" s="2"/>
      <c r="AI95" s="25" t="s">
        <v>47</v>
      </c>
      <c r="AJ95" s="26" t="s">
        <v>48</v>
      </c>
      <c r="AK95" s="2"/>
      <c r="AL95" s="2"/>
      <c r="AM95" s="2"/>
      <c r="AN95" s="2"/>
      <c r="AO95" s="2"/>
      <c r="AP95" s="27" t="s">
        <v>403</v>
      </c>
      <c r="AQ95" s="27" t="s">
        <v>404</v>
      </c>
      <c r="AR95" s="27" t="s">
        <v>405</v>
      </c>
      <c r="AS95" s="28" t="s">
        <v>52</v>
      </c>
      <c r="AT95" s="2"/>
      <c r="AU95" s="28" t="s">
        <v>406</v>
      </c>
      <c r="AV95" s="2"/>
      <c r="AW95" s="27" t="s">
        <v>407</v>
      </c>
      <c r="AX95" s="27" t="s">
        <v>408</v>
      </c>
      <c r="AY95" s="27" t="s">
        <v>409</v>
      </c>
      <c r="AZ95" s="27" t="s">
        <v>408</v>
      </c>
      <c r="BA95" s="27" t="s">
        <v>52</v>
      </c>
      <c r="BB95" s="27" t="s">
        <v>408</v>
      </c>
      <c r="BC95" s="27" t="s">
        <v>52</v>
      </c>
      <c r="BD95" s="27" t="s">
        <v>52</v>
      </c>
    </row>
    <row r="96" spans="1:56" x14ac:dyDescent="0.25">
      <c r="A96" s="23" t="s">
        <v>43</v>
      </c>
      <c r="B96" s="2"/>
      <c r="C96" s="23" t="s">
        <v>165</v>
      </c>
      <c r="D96" s="2"/>
      <c r="E96" s="23" t="s">
        <v>165</v>
      </c>
      <c r="F96" s="2"/>
      <c r="G96" s="23" t="s">
        <v>165</v>
      </c>
      <c r="H96" s="2"/>
      <c r="I96" s="23" t="s">
        <v>144</v>
      </c>
      <c r="J96" s="2"/>
      <c r="K96" s="2"/>
      <c r="L96" s="23"/>
      <c r="M96" s="2"/>
      <c r="N96" s="2"/>
      <c r="O96" s="23"/>
      <c r="P96" s="2"/>
      <c r="Q96" s="23"/>
      <c r="R96" s="2"/>
      <c r="S96" s="24" t="s">
        <v>402</v>
      </c>
      <c r="T96" s="2"/>
      <c r="U96" s="2"/>
      <c r="V96" s="2"/>
      <c r="W96" s="2"/>
      <c r="X96" s="2"/>
      <c r="Y96" s="2"/>
      <c r="Z96" s="2"/>
      <c r="AA96" s="23" t="s">
        <v>66</v>
      </c>
      <c r="AB96" s="2"/>
      <c r="AC96" s="2"/>
      <c r="AD96" s="2"/>
      <c r="AE96" s="2"/>
      <c r="AF96" s="23" t="s">
        <v>46</v>
      </c>
      <c r="AG96" s="2"/>
      <c r="AH96" s="2"/>
      <c r="AI96" s="25" t="s">
        <v>67</v>
      </c>
      <c r="AJ96" s="26" t="s">
        <v>68</v>
      </c>
      <c r="AK96" s="2"/>
      <c r="AL96" s="2"/>
      <c r="AM96" s="2"/>
      <c r="AN96" s="2"/>
      <c r="AO96" s="2"/>
      <c r="AP96" s="27" t="s">
        <v>410</v>
      </c>
      <c r="AQ96" s="27" t="s">
        <v>411</v>
      </c>
      <c r="AR96" s="27" t="s">
        <v>412</v>
      </c>
      <c r="AS96" s="28" t="s">
        <v>52</v>
      </c>
      <c r="AT96" s="2"/>
      <c r="AU96" s="28" t="s">
        <v>413</v>
      </c>
      <c r="AV96" s="2"/>
      <c r="AW96" s="27" t="s">
        <v>372</v>
      </c>
      <c r="AX96" s="27" t="s">
        <v>414</v>
      </c>
      <c r="AY96" s="27" t="s">
        <v>415</v>
      </c>
      <c r="AZ96" s="27" t="s">
        <v>414</v>
      </c>
      <c r="BA96" s="27" t="s">
        <v>52</v>
      </c>
      <c r="BB96" s="27" t="s">
        <v>414</v>
      </c>
      <c r="BC96" s="27" t="s">
        <v>52</v>
      </c>
      <c r="BD96" s="27" t="s">
        <v>52</v>
      </c>
    </row>
    <row r="97" spans="1:56" x14ac:dyDescent="0.25">
      <c r="A97" s="23" t="s">
        <v>43</v>
      </c>
      <c r="B97" s="2"/>
      <c r="C97" s="23" t="s">
        <v>165</v>
      </c>
      <c r="D97" s="2"/>
      <c r="E97" s="23" t="s">
        <v>165</v>
      </c>
      <c r="F97" s="2"/>
      <c r="G97" s="23" t="s">
        <v>165</v>
      </c>
      <c r="H97" s="2"/>
      <c r="I97" s="23" t="s">
        <v>144</v>
      </c>
      <c r="J97" s="2"/>
      <c r="K97" s="2"/>
      <c r="L97" s="23"/>
      <c r="M97" s="2"/>
      <c r="N97" s="2"/>
      <c r="O97" s="23"/>
      <c r="P97" s="2"/>
      <c r="Q97" s="23"/>
      <c r="R97" s="2"/>
      <c r="S97" s="24" t="s">
        <v>402</v>
      </c>
      <c r="T97" s="2"/>
      <c r="U97" s="2"/>
      <c r="V97" s="2"/>
      <c r="W97" s="2"/>
      <c r="X97" s="2"/>
      <c r="Y97" s="2"/>
      <c r="Z97" s="2"/>
      <c r="AA97" s="23" t="s">
        <v>66</v>
      </c>
      <c r="AB97" s="2"/>
      <c r="AC97" s="2"/>
      <c r="AD97" s="2"/>
      <c r="AE97" s="2"/>
      <c r="AF97" s="23" t="s">
        <v>46</v>
      </c>
      <c r="AG97" s="2"/>
      <c r="AH97" s="2"/>
      <c r="AI97" s="25" t="s">
        <v>76</v>
      </c>
      <c r="AJ97" s="26" t="s">
        <v>77</v>
      </c>
      <c r="AK97" s="2"/>
      <c r="AL97" s="2"/>
      <c r="AM97" s="2"/>
      <c r="AN97" s="2"/>
      <c r="AO97" s="2"/>
      <c r="AP97" s="27" t="s">
        <v>416</v>
      </c>
      <c r="AQ97" s="27" t="s">
        <v>416</v>
      </c>
      <c r="AR97" s="27" t="s">
        <v>52</v>
      </c>
      <c r="AS97" s="28" t="s">
        <v>52</v>
      </c>
      <c r="AT97" s="2"/>
      <c r="AU97" s="28" t="s">
        <v>417</v>
      </c>
      <c r="AV97" s="2"/>
      <c r="AW97" s="27" t="s">
        <v>82</v>
      </c>
      <c r="AX97" s="27" t="s">
        <v>83</v>
      </c>
      <c r="AY97" s="27" t="s">
        <v>418</v>
      </c>
      <c r="AZ97" s="27" t="s">
        <v>83</v>
      </c>
      <c r="BA97" s="27" t="s">
        <v>52</v>
      </c>
      <c r="BB97" s="27" t="s">
        <v>83</v>
      </c>
      <c r="BC97" s="27" t="s">
        <v>52</v>
      </c>
      <c r="BD97" s="27" t="s">
        <v>52</v>
      </c>
    </row>
    <row r="98" spans="1:56" x14ac:dyDescent="0.25">
      <c r="A98" s="29" t="s">
        <v>43</v>
      </c>
      <c r="B98" s="2"/>
      <c r="C98" s="29" t="s">
        <v>165</v>
      </c>
      <c r="D98" s="2"/>
      <c r="E98" s="29" t="s">
        <v>165</v>
      </c>
      <c r="F98" s="2"/>
      <c r="G98" s="29" t="s">
        <v>165</v>
      </c>
      <c r="H98" s="2"/>
      <c r="I98" s="29" t="s">
        <v>144</v>
      </c>
      <c r="J98" s="2"/>
      <c r="K98" s="2"/>
      <c r="L98" s="29" t="s">
        <v>179</v>
      </c>
      <c r="M98" s="2"/>
      <c r="N98" s="2"/>
      <c r="O98" s="29"/>
      <c r="P98" s="2"/>
      <c r="Q98" s="29"/>
      <c r="R98" s="2"/>
      <c r="S98" s="30" t="s">
        <v>419</v>
      </c>
      <c r="T98" s="2"/>
      <c r="U98" s="2"/>
      <c r="V98" s="2"/>
      <c r="W98" s="2"/>
      <c r="X98" s="2"/>
      <c r="Y98" s="2"/>
      <c r="Z98" s="2"/>
      <c r="AA98" s="29" t="s">
        <v>45</v>
      </c>
      <c r="AB98" s="2"/>
      <c r="AC98" s="2"/>
      <c r="AD98" s="2"/>
      <c r="AE98" s="2"/>
      <c r="AF98" s="29" t="s">
        <v>46</v>
      </c>
      <c r="AG98" s="2"/>
      <c r="AH98" s="2"/>
      <c r="AI98" s="31" t="s">
        <v>47</v>
      </c>
      <c r="AJ98" s="32" t="s">
        <v>48</v>
      </c>
      <c r="AK98" s="2"/>
      <c r="AL98" s="2"/>
      <c r="AM98" s="2"/>
      <c r="AN98" s="2"/>
      <c r="AO98" s="2"/>
      <c r="AP98" s="33" t="s">
        <v>420</v>
      </c>
      <c r="AQ98" s="33" t="s">
        <v>421</v>
      </c>
      <c r="AR98" s="33" t="s">
        <v>422</v>
      </c>
      <c r="AS98" s="34" t="s">
        <v>52</v>
      </c>
      <c r="AT98" s="2"/>
      <c r="AU98" s="34" t="s">
        <v>421</v>
      </c>
      <c r="AV98" s="2"/>
      <c r="AW98" s="33" t="s">
        <v>52</v>
      </c>
      <c r="AX98" s="33" t="s">
        <v>421</v>
      </c>
      <c r="AY98" s="33" t="s">
        <v>52</v>
      </c>
      <c r="AZ98" s="33" t="s">
        <v>421</v>
      </c>
      <c r="BA98" s="33" t="s">
        <v>52</v>
      </c>
      <c r="BB98" s="33" t="s">
        <v>421</v>
      </c>
      <c r="BC98" s="33" t="s">
        <v>52</v>
      </c>
      <c r="BD98" s="33" t="s">
        <v>52</v>
      </c>
    </row>
    <row r="99" spans="1:56" x14ac:dyDescent="0.25">
      <c r="A99" s="29" t="s">
        <v>43</v>
      </c>
      <c r="B99" s="2"/>
      <c r="C99" s="29" t="s">
        <v>165</v>
      </c>
      <c r="D99" s="2"/>
      <c r="E99" s="29" t="s">
        <v>165</v>
      </c>
      <c r="F99" s="2"/>
      <c r="G99" s="29" t="s">
        <v>165</v>
      </c>
      <c r="H99" s="2"/>
      <c r="I99" s="29" t="s">
        <v>144</v>
      </c>
      <c r="J99" s="2"/>
      <c r="K99" s="2"/>
      <c r="L99" s="29" t="s">
        <v>111</v>
      </c>
      <c r="M99" s="2"/>
      <c r="N99" s="2"/>
      <c r="O99" s="29"/>
      <c r="P99" s="2"/>
      <c r="Q99" s="29"/>
      <c r="R99" s="2"/>
      <c r="S99" s="30" t="s">
        <v>423</v>
      </c>
      <c r="T99" s="2"/>
      <c r="U99" s="2"/>
      <c r="V99" s="2"/>
      <c r="W99" s="2"/>
      <c r="X99" s="2"/>
      <c r="Y99" s="2"/>
      <c r="Z99" s="2"/>
      <c r="AA99" s="29" t="s">
        <v>45</v>
      </c>
      <c r="AB99" s="2"/>
      <c r="AC99" s="2"/>
      <c r="AD99" s="2"/>
      <c r="AE99" s="2"/>
      <c r="AF99" s="29" t="s">
        <v>46</v>
      </c>
      <c r="AG99" s="2"/>
      <c r="AH99" s="2"/>
      <c r="AI99" s="31" t="s">
        <v>47</v>
      </c>
      <c r="AJ99" s="32" t="s">
        <v>48</v>
      </c>
      <c r="AK99" s="2"/>
      <c r="AL99" s="2"/>
      <c r="AM99" s="2"/>
      <c r="AN99" s="2"/>
      <c r="AO99" s="2"/>
      <c r="AP99" s="33" t="s">
        <v>424</v>
      </c>
      <c r="AQ99" s="33" t="s">
        <v>424</v>
      </c>
      <c r="AR99" s="33" t="s">
        <v>52</v>
      </c>
      <c r="AS99" s="34" t="s">
        <v>52</v>
      </c>
      <c r="AT99" s="2"/>
      <c r="AU99" s="34" t="s">
        <v>424</v>
      </c>
      <c r="AV99" s="2"/>
      <c r="AW99" s="33" t="s">
        <v>52</v>
      </c>
      <c r="AX99" s="33" t="s">
        <v>425</v>
      </c>
      <c r="AY99" s="33" t="s">
        <v>426</v>
      </c>
      <c r="AZ99" s="33" t="s">
        <v>425</v>
      </c>
      <c r="BA99" s="33" t="s">
        <v>52</v>
      </c>
      <c r="BB99" s="33" t="s">
        <v>425</v>
      </c>
      <c r="BC99" s="33" t="s">
        <v>52</v>
      </c>
      <c r="BD99" s="33" t="s">
        <v>52</v>
      </c>
    </row>
    <row r="100" spans="1:56" ht="16.5" x14ac:dyDescent="0.25">
      <c r="A100" s="29" t="s">
        <v>43</v>
      </c>
      <c r="B100" s="2"/>
      <c r="C100" s="29" t="s">
        <v>165</v>
      </c>
      <c r="D100" s="2"/>
      <c r="E100" s="29" t="s">
        <v>165</v>
      </c>
      <c r="F100" s="2"/>
      <c r="G100" s="29" t="s">
        <v>165</v>
      </c>
      <c r="H100" s="2"/>
      <c r="I100" s="29" t="s">
        <v>144</v>
      </c>
      <c r="J100" s="2"/>
      <c r="K100" s="2"/>
      <c r="L100" s="29" t="s">
        <v>111</v>
      </c>
      <c r="M100" s="2"/>
      <c r="N100" s="2"/>
      <c r="O100" s="29"/>
      <c r="P100" s="2"/>
      <c r="Q100" s="29"/>
      <c r="R100" s="2"/>
      <c r="S100" s="30" t="s">
        <v>423</v>
      </c>
      <c r="T100" s="2"/>
      <c r="U100" s="2"/>
      <c r="V100" s="2"/>
      <c r="W100" s="2"/>
      <c r="X100" s="2"/>
      <c r="Y100" s="2"/>
      <c r="Z100" s="2"/>
      <c r="AA100" s="29" t="s">
        <v>66</v>
      </c>
      <c r="AB100" s="2"/>
      <c r="AC100" s="2"/>
      <c r="AD100" s="2"/>
      <c r="AE100" s="2"/>
      <c r="AF100" s="29" t="s">
        <v>46</v>
      </c>
      <c r="AG100" s="2"/>
      <c r="AH100" s="2"/>
      <c r="AI100" s="31" t="s">
        <v>67</v>
      </c>
      <c r="AJ100" s="32" t="s">
        <v>68</v>
      </c>
      <c r="AK100" s="2"/>
      <c r="AL100" s="2"/>
      <c r="AM100" s="2"/>
      <c r="AN100" s="2"/>
      <c r="AO100" s="2"/>
      <c r="AP100" s="33" t="s">
        <v>427</v>
      </c>
      <c r="AQ100" s="33" t="s">
        <v>411</v>
      </c>
      <c r="AR100" s="33" t="s">
        <v>428</v>
      </c>
      <c r="AS100" s="34" t="s">
        <v>52</v>
      </c>
      <c r="AT100" s="2"/>
      <c r="AU100" s="34" t="s">
        <v>413</v>
      </c>
      <c r="AV100" s="2"/>
      <c r="AW100" s="33" t="s">
        <v>372</v>
      </c>
      <c r="AX100" s="33" t="s">
        <v>414</v>
      </c>
      <c r="AY100" s="33" t="s">
        <v>415</v>
      </c>
      <c r="AZ100" s="33" t="s">
        <v>414</v>
      </c>
      <c r="BA100" s="33" t="s">
        <v>52</v>
      </c>
      <c r="BB100" s="33" t="s">
        <v>414</v>
      </c>
      <c r="BC100" s="33" t="s">
        <v>52</v>
      </c>
      <c r="BD100" s="33" t="s">
        <v>52</v>
      </c>
    </row>
    <row r="101" spans="1:56" x14ac:dyDescent="0.25">
      <c r="A101" s="29" t="s">
        <v>43</v>
      </c>
      <c r="B101" s="2"/>
      <c r="C101" s="29" t="s">
        <v>165</v>
      </c>
      <c r="D101" s="2"/>
      <c r="E101" s="29" t="s">
        <v>165</v>
      </c>
      <c r="F101" s="2"/>
      <c r="G101" s="29" t="s">
        <v>165</v>
      </c>
      <c r="H101" s="2"/>
      <c r="I101" s="29" t="s">
        <v>144</v>
      </c>
      <c r="J101" s="2"/>
      <c r="K101" s="2"/>
      <c r="L101" s="29" t="s">
        <v>116</v>
      </c>
      <c r="M101" s="2"/>
      <c r="N101" s="2"/>
      <c r="O101" s="29"/>
      <c r="P101" s="2"/>
      <c r="Q101" s="29"/>
      <c r="R101" s="2"/>
      <c r="S101" s="30" t="s">
        <v>429</v>
      </c>
      <c r="T101" s="2"/>
      <c r="U101" s="2"/>
      <c r="V101" s="2"/>
      <c r="W101" s="2"/>
      <c r="X101" s="2"/>
      <c r="Y101" s="2"/>
      <c r="Z101" s="2"/>
      <c r="AA101" s="29" t="s">
        <v>45</v>
      </c>
      <c r="AB101" s="2"/>
      <c r="AC101" s="2"/>
      <c r="AD101" s="2"/>
      <c r="AE101" s="2"/>
      <c r="AF101" s="29" t="s">
        <v>46</v>
      </c>
      <c r="AG101" s="2"/>
      <c r="AH101" s="2"/>
      <c r="AI101" s="31" t="s">
        <v>47</v>
      </c>
      <c r="AJ101" s="32" t="s">
        <v>48</v>
      </c>
      <c r="AK101" s="2"/>
      <c r="AL101" s="2"/>
      <c r="AM101" s="2"/>
      <c r="AN101" s="2"/>
      <c r="AO101" s="2"/>
      <c r="AP101" s="33" t="s">
        <v>430</v>
      </c>
      <c r="AQ101" s="33" t="s">
        <v>431</v>
      </c>
      <c r="AR101" s="33" t="s">
        <v>432</v>
      </c>
      <c r="AS101" s="34" t="s">
        <v>52</v>
      </c>
      <c r="AT101" s="2"/>
      <c r="AU101" s="34" t="s">
        <v>431</v>
      </c>
      <c r="AV101" s="2"/>
      <c r="AW101" s="33" t="s">
        <v>52</v>
      </c>
      <c r="AX101" s="33" t="s">
        <v>433</v>
      </c>
      <c r="AY101" s="33" t="s">
        <v>434</v>
      </c>
      <c r="AZ101" s="33" t="s">
        <v>433</v>
      </c>
      <c r="BA101" s="33" t="s">
        <v>52</v>
      </c>
      <c r="BB101" s="33" t="s">
        <v>433</v>
      </c>
      <c r="BC101" s="33" t="s">
        <v>52</v>
      </c>
      <c r="BD101" s="33" t="s">
        <v>52</v>
      </c>
    </row>
    <row r="102" spans="1:56" ht="16.5" x14ac:dyDescent="0.25">
      <c r="A102" s="29" t="s">
        <v>43</v>
      </c>
      <c r="B102" s="2"/>
      <c r="C102" s="29" t="s">
        <v>165</v>
      </c>
      <c r="D102" s="2"/>
      <c r="E102" s="29" t="s">
        <v>165</v>
      </c>
      <c r="F102" s="2"/>
      <c r="G102" s="29" t="s">
        <v>165</v>
      </c>
      <c r="H102" s="2"/>
      <c r="I102" s="29" t="s">
        <v>144</v>
      </c>
      <c r="J102" s="2"/>
      <c r="K102" s="2"/>
      <c r="L102" s="29" t="s">
        <v>121</v>
      </c>
      <c r="M102" s="2"/>
      <c r="N102" s="2"/>
      <c r="O102" s="29"/>
      <c r="P102" s="2"/>
      <c r="Q102" s="29"/>
      <c r="R102" s="2"/>
      <c r="S102" s="30" t="s">
        <v>435</v>
      </c>
      <c r="T102" s="2"/>
      <c r="U102" s="2"/>
      <c r="V102" s="2"/>
      <c r="W102" s="2"/>
      <c r="X102" s="2"/>
      <c r="Y102" s="2"/>
      <c r="Z102" s="2"/>
      <c r="AA102" s="29" t="s">
        <v>45</v>
      </c>
      <c r="AB102" s="2"/>
      <c r="AC102" s="2"/>
      <c r="AD102" s="2"/>
      <c r="AE102" s="2"/>
      <c r="AF102" s="29" t="s">
        <v>46</v>
      </c>
      <c r="AG102" s="2"/>
      <c r="AH102" s="2"/>
      <c r="AI102" s="31" t="s">
        <v>47</v>
      </c>
      <c r="AJ102" s="32" t="s">
        <v>48</v>
      </c>
      <c r="AK102" s="2"/>
      <c r="AL102" s="2"/>
      <c r="AM102" s="2"/>
      <c r="AN102" s="2"/>
      <c r="AO102" s="2"/>
      <c r="AP102" s="33" t="s">
        <v>436</v>
      </c>
      <c r="AQ102" s="33" t="s">
        <v>437</v>
      </c>
      <c r="AR102" s="33" t="s">
        <v>438</v>
      </c>
      <c r="AS102" s="34" t="s">
        <v>52</v>
      </c>
      <c r="AT102" s="2"/>
      <c r="AU102" s="34" t="s">
        <v>439</v>
      </c>
      <c r="AV102" s="2"/>
      <c r="AW102" s="33" t="s">
        <v>440</v>
      </c>
      <c r="AX102" s="33" t="s">
        <v>441</v>
      </c>
      <c r="AY102" s="33" t="s">
        <v>442</v>
      </c>
      <c r="AZ102" s="33" t="s">
        <v>441</v>
      </c>
      <c r="BA102" s="33" t="s">
        <v>52</v>
      </c>
      <c r="BB102" s="33" t="s">
        <v>441</v>
      </c>
      <c r="BC102" s="33" t="s">
        <v>52</v>
      </c>
      <c r="BD102" s="33" t="s">
        <v>52</v>
      </c>
    </row>
    <row r="103" spans="1:56" x14ac:dyDescent="0.25">
      <c r="A103" s="29" t="s">
        <v>43</v>
      </c>
      <c r="B103" s="2"/>
      <c r="C103" s="29" t="s">
        <v>165</v>
      </c>
      <c r="D103" s="2"/>
      <c r="E103" s="29" t="s">
        <v>165</v>
      </c>
      <c r="F103" s="2"/>
      <c r="G103" s="29" t="s">
        <v>165</v>
      </c>
      <c r="H103" s="2"/>
      <c r="I103" s="29" t="s">
        <v>144</v>
      </c>
      <c r="J103" s="2"/>
      <c r="K103" s="2"/>
      <c r="L103" s="29" t="s">
        <v>135</v>
      </c>
      <c r="M103" s="2"/>
      <c r="N103" s="2"/>
      <c r="O103" s="29"/>
      <c r="P103" s="2"/>
      <c r="Q103" s="29"/>
      <c r="R103" s="2"/>
      <c r="S103" s="30" t="s">
        <v>443</v>
      </c>
      <c r="T103" s="2"/>
      <c r="U103" s="2"/>
      <c r="V103" s="2"/>
      <c r="W103" s="2"/>
      <c r="X103" s="2"/>
      <c r="Y103" s="2"/>
      <c r="Z103" s="2"/>
      <c r="AA103" s="29" t="s">
        <v>45</v>
      </c>
      <c r="AB103" s="2"/>
      <c r="AC103" s="2"/>
      <c r="AD103" s="2"/>
      <c r="AE103" s="2"/>
      <c r="AF103" s="29" t="s">
        <v>46</v>
      </c>
      <c r="AG103" s="2"/>
      <c r="AH103" s="2"/>
      <c r="AI103" s="31" t="s">
        <v>47</v>
      </c>
      <c r="AJ103" s="32" t="s">
        <v>48</v>
      </c>
      <c r="AK103" s="2"/>
      <c r="AL103" s="2"/>
      <c r="AM103" s="2"/>
      <c r="AN103" s="2"/>
      <c r="AO103" s="2"/>
      <c r="AP103" s="33" t="s">
        <v>444</v>
      </c>
      <c r="AQ103" s="33" t="s">
        <v>445</v>
      </c>
      <c r="AR103" s="33" t="s">
        <v>446</v>
      </c>
      <c r="AS103" s="34" t="s">
        <v>52</v>
      </c>
      <c r="AT103" s="2"/>
      <c r="AU103" s="34" t="s">
        <v>447</v>
      </c>
      <c r="AV103" s="2"/>
      <c r="AW103" s="33" t="s">
        <v>448</v>
      </c>
      <c r="AX103" s="33" t="s">
        <v>449</v>
      </c>
      <c r="AY103" s="33" t="s">
        <v>450</v>
      </c>
      <c r="AZ103" s="33" t="s">
        <v>449</v>
      </c>
      <c r="BA103" s="33" t="s">
        <v>52</v>
      </c>
      <c r="BB103" s="33" t="s">
        <v>449</v>
      </c>
      <c r="BC103" s="33" t="s">
        <v>52</v>
      </c>
      <c r="BD103" s="33" t="s">
        <v>52</v>
      </c>
    </row>
    <row r="104" spans="1:56" x14ac:dyDescent="0.25">
      <c r="A104" s="29" t="s">
        <v>43</v>
      </c>
      <c r="B104" s="2"/>
      <c r="C104" s="29" t="s">
        <v>165</v>
      </c>
      <c r="D104" s="2"/>
      <c r="E104" s="29" t="s">
        <v>165</v>
      </c>
      <c r="F104" s="2"/>
      <c r="G104" s="29" t="s">
        <v>165</v>
      </c>
      <c r="H104" s="2"/>
      <c r="I104" s="29" t="s">
        <v>144</v>
      </c>
      <c r="J104" s="2"/>
      <c r="K104" s="2"/>
      <c r="L104" s="29" t="s">
        <v>135</v>
      </c>
      <c r="M104" s="2"/>
      <c r="N104" s="2"/>
      <c r="O104" s="29"/>
      <c r="P104" s="2"/>
      <c r="Q104" s="29"/>
      <c r="R104" s="2"/>
      <c r="S104" s="30" t="s">
        <v>443</v>
      </c>
      <c r="T104" s="2"/>
      <c r="U104" s="2"/>
      <c r="V104" s="2"/>
      <c r="W104" s="2"/>
      <c r="X104" s="2"/>
      <c r="Y104" s="2"/>
      <c r="Z104" s="2"/>
      <c r="AA104" s="29" t="s">
        <v>66</v>
      </c>
      <c r="AB104" s="2"/>
      <c r="AC104" s="2"/>
      <c r="AD104" s="2"/>
      <c r="AE104" s="2"/>
      <c r="AF104" s="29" t="s">
        <v>46</v>
      </c>
      <c r="AG104" s="2"/>
      <c r="AH104" s="2"/>
      <c r="AI104" s="31" t="s">
        <v>67</v>
      </c>
      <c r="AJ104" s="32" t="s">
        <v>68</v>
      </c>
      <c r="AK104" s="2"/>
      <c r="AL104" s="2"/>
      <c r="AM104" s="2"/>
      <c r="AN104" s="2"/>
      <c r="AO104" s="2"/>
      <c r="AP104" s="33" t="s">
        <v>451</v>
      </c>
      <c r="AQ104" s="33" t="s">
        <v>52</v>
      </c>
      <c r="AR104" s="33" t="s">
        <v>451</v>
      </c>
      <c r="AS104" s="34" t="s">
        <v>52</v>
      </c>
      <c r="AT104" s="2"/>
      <c r="AU104" s="34" t="s">
        <v>52</v>
      </c>
      <c r="AV104" s="2"/>
      <c r="AW104" s="33" t="s">
        <v>52</v>
      </c>
      <c r="AX104" s="33" t="s">
        <v>52</v>
      </c>
      <c r="AY104" s="33" t="s">
        <v>52</v>
      </c>
      <c r="AZ104" s="33" t="s">
        <v>52</v>
      </c>
      <c r="BA104" s="33" t="s">
        <v>52</v>
      </c>
      <c r="BB104" s="33" t="s">
        <v>52</v>
      </c>
      <c r="BC104" s="33" t="s">
        <v>52</v>
      </c>
      <c r="BD104" s="33" t="s">
        <v>52</v>
      </c>
    </row>
    <row r="105" spans="1:56" x14ac:dyDescent="0.25">
      <c r="A105" s="29" t="s">
        <v>43</v>
      </c>
      <c r="B105" s="2"/>
      <c r="C105" s="29" t="s">
        <v>165</v>
      </c>
      <c r="D105" s="2"/>
      <c r="E105" s="29" t="s">
        <v>165</v>
      </c>
      <c r="F105" s="2"/>
      <c r="G105" s="29" t="s">
        <v>165</v>
      </c>
      <c r="H105" s="2"/>
      <c r="I105" s="29" t="s">
        <v>144</v>
      </c>
      <c r="J105" s="2"/>
      <c r="K105" s="2"/>
      <c r="L105" s="29" t="s">
        <v>135</v>
      </c>
      <c r="M105" s="2"/>
      <c r="N105" s="2"/>
      <c r="O105" s="29"/>
      <c r="P105" s="2"/>
      <c r="Q105" s="29"/>
      <c r="R105" s="2"/>
      <c r="S105" s="30" t="s">
        <v>443</v>
      </c>
      <c r="T105" s="2"/>
      <c r="U105" s="2"/>
      <c r="V105" s="2"/>
      <c r="W105" s="2"/>
      <c r="X105" s="2"/>
      <c r="Y105" s="2"/>
      <c r="Z105" s="2"/>
      <c r="AA105" s="29" t="s">
        <v>66</v>
      </c>
      <c r="AB105" s="2"/>
      <c r="AC105" s="2"/>
      <c r="AD105" s="2"/>
      <c r="AE105" s="2"/>
      <c r="AF105" s="29" t="s">
        <v>46</v>
      </c>
      <c r="AG105" s="2"/>
      <c r="AH105" s="2"/>
      <c r="AI105" s="31" t="s">
        <v>76</v>
      </c>
      <c r="AJ105" s="32" t="s">
        <v>77</v>
      </c>
      <c r="AK105" s="2"/>
      <c r="AL105" s="2"/>
      <c r="AM105" s="2"/>
      <c r="AN105" s="2"/>
      <c r="AO105" s="2"/>
      <c r="AP105" s="33" t="s">
        <v>416</v>
      </c>
      <c r="AQ105" s="33" t="s">
        <v>416</v>
      </c>
      <c r="AR105" s="33" t="s">
        <v>52</v>
      </c>
      <c r="AS105" s="34" t="s">
        <v>52</v>
      </c>
      <c r="AT105" s="2"/>
      <c r="AU105" s="34" t="s">
        <v>417</v>
      </c>
      <c r="AV105" s="2"/>
      <c r="AW105" s="33" t="s">
        <v>82</v>
      </c>
      <c r="AX105" s="33" t="s">
        <v>83</v>
      </c>
      <c r="AY105" s="33" t="s">
        <v>418</v>
      </c>
      <c r="AZ105" s="33" t="s">
        <v>83</v>
      </c>
      <c r="BA105" s="33" t="s">
        <v>52</v>
      </c>
      <c r="BB105" s="33" t="s">
        <v>83</v>
      </c>
      <c r="BC105" s="33" t="s">
        <v>52</v>
      </c>
      <c r="BD105" s="33" t="s">
        <v>52</v>
      </c>
    </row>
    <row r="106" spans="1:56" x14ac:dyDescent="0.25">
      <c r="A106" s="23" t="s">
        <v>43</v>
      </c>
      <c r="B106" s="2"/>
      <c r="C106" s="23" t="s">
        <v>165</v>
      </c>
      <c r="D106" s="2"/>
      <c r="E106" s="23" t="s">
        <v>165</v>
      </c>
      <c r="F106" s="2"/>
      <c r="G106" s="23" t="s">
        <v>165</v>
      </c>
      <c r="H106" s="2"/>
      <c r="I106" s="23" t="s">
        <v>147</v>
      </c>
      <c r="J106" s="2"/>
      <c r="K106" s="2"/>
      <c r="L106" s="23"/>
      <c r="M106" s="2"/>
      <c r="N106" s="2"/>
      <c r="O106" s="23"/>
      <c r="P106" s="2"/>
      <c r="Q106" s="23"/>
      <c r="R106" s="2"/>
      <c r="S106" s="24" t="s">
        <v>452</v>
      </c>
      <c r="T106" s="2"/>
      <c r="U106" s="2"/>
      <c r="V106" s="2"/>
      <c r="W106" s="2"/>
      <c r="X106" s="2"/>
      <c r="Y106" s="2"/>
      <c r="Z106" s="2"/>
      <c r="AA106" s="23" t="s">
        <v>45</v>
      </c>
      <c r="AB106" s="2"/>
      <c r="AC106" s="2"/>
      <c r="AD106" s="2"/>
      <c r="AE106" s="2"/>
      <c r="AF106" s="23" t="s">
        <v>46</v>
      </c>
      <c r="AG106" s="2"/>
      <c r="AH106" s="2"/>
      <c r="AI106" s="25" t="s">
        <v>47</v>
      </c>
      <c r="AJ106" s="26" t="s">
        <v>48</v>
      </c>
      <c r="AK106" s="2"/>
      <c r="AL106" s="2"/>
      <c r="AM106" s="2"/>
      <c r="AN106" s="2"/>
      <c r="AO106" s="2"/>
      <c r="AP106" s="27" t="s">
        <v>453</v>
      </c>
      <c r="AQ106" s="27" t="s">
        <v>454</v>
      </c>
      <c r="AR106" s="27" t="s">
        <v>455</v>
      </c>
      <c r="AS106" s="28" t="s">
        <v>52</v>
      </c>
      <c r="AT106" s="2"/>
      <c r="AU106" s="28" t="s">
        <v>456</v>
      </c>
      <c r="AV106" s="2"/>
      <c r="AW106" s="27" t="s">
        <v>457</v>
      </c>
      <c r="AX106" s="27" t="s">
        <v>458</v>
      </c>
      <c r="AY106" s="27" t="s">
        <v>459</v>
      </c>
      <c r="AZ106" s="27" t="s">
        <v>458</v>
      </c>
      <c r="BA106" s="27" t="s">
        <v>52</v>
      </c>
      <c r="BB106" s="27" t="s">
        <v>458</v>
      </c>
      <c r="BC106" s="27" t="s">
        <v>52</v>
      </c>
      <c r="BD106" s="27" t="s">
        <v>52</v>
      </c>
    </row>
    <row r="107" spans="1:56" x14ac:dyDescent="0.25">
      <c r="A107" s="23" t="s">
        <v>43</v>
      </c>
      <c r="B107" s="2"/>
      <c r="C107" s="23" t="s">
        <v>165</v>
      </c>
      <c r="D107" s="2"/>
      <c r="E107" s="23" t="s">
        <v>165</v>
      </c>
      <c r="F107" s="2"/>
      <c r="G107" s="23" t="s">
        <v>165</v>
      </c>
      <c r="H107" s="2"/>
      <c r="I107" s="23" t="s">
        <v>147</v>
      </c>
      <c r="J107" s="2"/>
      <c r="K107" s="2"/>
      <c r="L107" s="23"/>
      <c r="M107" s="2"/>
      <c r="N107" s="2"/>
      <c r="O107" s="23"/>
      <c r="P107" s="2"/>
      <c r="Q107" s="23"/>
      <c r="R107" s="2"/>
      <c r="S107" s="24" t="s">
        <v>452</v>
      </c>
      <c r="T107" s="2"/>
      <c r="U107" s="2"/>
      <c r="V107" s="2"/>
      <c r="W107" s="2"/>
      <c r="X107" s="2"/>
      <c r="Y107" s="2"/>
      <c r="Z107" s="2"/>
      <c r="AA107" s="23" t="s">
        <v>66</v>
      </c>
      <c r="AB107" s="2"/>
      <c r="AC107" s="2"/>
      <c r="AD107" s="2"/>
      <c r="AE107" s="2"/>
      <c r="AF107" s="23" t="s">
        <v>46</v>
      </c>
      <c r="AG107" s="2"/>
      <c r="AH107" s="2"/>
      <c r="AI107" s="25" t="s">
        <v>76</v>
      </c>
      <c r="AJ107" s="26" t="s">
        <v>77</v>
      </c>
      <c r="AK107" s="2"/>
      <c r="AL107" s="2"/>
      <c r="AM107" s="2"/>
      <c r="AN107" s="2"/>
      <c r="AO107" s="2"/>
      <c r="AP107" s="27" t="s">
        <v>460</v>
      </c>
      <c r="AQ107" s="27" t="s">
        <v>461</v>
      </c>
      <c r="AR107" s="27" t="s">
        <v>377</v>
      </c>
      <c r="AS107" s="28" t="s">
        <v>52</v>
      </c>
      <c r="AT107" s="2"/>
      <c r="AU107" s="28" t="s">
        <v>461</v>
      </c>
      <c r="AV107" s="2"/>
      <c r="AW107" s="27" t="s">
        <v>52</v>
      </c>
      <c r="AX107" s="27" t="s">
        <v>52</v>
      </c>
      <c r="AY107" s="27" t="s">
        <v>461</v>
      </c>
      <c r="AZ107" s="27" t="s">
        <v>52</v>
      </c>
      <c r="BA107" s="27" t="s">
        <v>52</v>
      </c>
      <c r="BB107" s="27" t="s">
        <v>52</v>
      </c>
      <c r="BC107" s="27" t="s">
        <v>52</v>
      </c>
      <c r="BD107" s="27" t="s">
        <v>52</v>
      </c>
    </row>
    <row r="108" spans="1:56" x14ac:dyDescent="0.25">
      <c r="A108" s="29" t="s">
        <v>43</v>
      </c>
      <c r="B108" s="2"/>
      <c r="C108" s="29" t="s">
        <v>165</v>
      </c>
      <c r="D108" s="2"/>
      <c r="E108" s="29" t="s">
        <v>165</v>
      </c>
      <c r="F108" s="2"/>
      <c r="G108" s="29" t="s">
        <v>165</v>
      </c>
      <c r="H108" s="2"/>
      <c r="I108" s="29" t="s">
        <v>147</v>
      </c>
      <c r="J108" s="2"/>
      <c r="K108" s="2"/>
      <c r="L108" s="29" t="s">
        <v>116</v>
      </c>
      <c r="M108" s="2"/>
      <c r="N108" s="2"/>
      <c r="O108" s="29"/>
      <c r="P108" s="2"/>
      <c r="Q108" s="29"/>
      <c r="R108" s="2"/>
      <c r="S108" s="30" t="s">
        <v>462</v>
      </c>
      <c r="T108" s="2"/>
      <c r="U108" s="2"/>
      <c r="V108" s="2"/>
      <c r="W108" s="2"/>
      <c r="X108" s="2"/>
      <c r="Y108" s="2"/>
      <c r="Z108" s="2"/>
      <c r="AA108" s="29" t="s">
        <v>45</v>
      </c>
      <c r="AB108" s="2"/>
      <c r="AC108" s="2"/>
      <c r="AD108" s="2"/>
      <c r="AE108" s="2"/>
      <c r="AF108" s="29" t="s">
        <v>46</v>
      </c>
      <c r="AG108" s="2"/>
      <c r="AH108" s="2"/>
      <c r="AI108" s="31" t="s">
        <v>47</v>
      </c>
      <c r="AJ108" s="32" t="s">
        <v>48</v>
      </c>
      <c r="AK108" s="2"/>
      <c r="AL108" s="2"/>
      <c r="AM108" s="2"/>
      <c r="AN108" s="2"/>
      <c r="AO108" s="2"/>
      <c r="AP108" s="33" t="s">
        <v>463</v>
      </c>
      <c r="AQ108" s="33" t="s">
        <v>458</v>
      </c>
      <c r="AR108" s="33" t="s">
        <v>464</v>
      </c>
      <c r="AS108" s="34" t="s">
        <v>52</v>
      </c>
      <c r="AT108" s="2"/>
      <c r="AU108" s="34" t="s">
        <v>458</v>
      </c>
      <c r="AV108" s="2"/>
      <c r="AW108" s="33" t="s">
        <v>52</v>
      </c>
      <c r="AX108" s="33" t="s">
        <v>458</v>
      </c>
      <c r="AY108" s="33" t="s">
        <v>52</v>
      </c>
      <c r="AZ108" s="33" t="s">
        <v>458</v>
      </c>
      <c r="BA108" s="33" t="s">
        <v>52</v>
      </c>
      <c r="BB108" s="33" t="s">
        <v>458</v>
      </c>
      <c r="BC108" s="33" t="s">
        <v>52</v>
      </c>
      <c r="BD108" s="33" t="s">
        <v>52</v>
      </c>
    </row>
    <row r="109" spans="1:56" x14ac:dyDescent="0.25">
      <c r="A109" s="29" t="s">
        <v>43</v>
      </c>
      <c r="B109" s="2"/>
      <c r="C109" s="29" t="s">
        <v>165</v>
      </c>
      <c r="D109" s="2"/>
      <c r="E109" s="29" t="s">
        <v>165</v>
      </c>
      <c r="F109" s="2"/>
      <c r="G109" s="29" t="s">
        <v>165</v>
      </c>
      <c r="H109" s="2"/>
      <c r="I109" s="29" t="s">
        <v>147</v>
      </c>
      <c r="J109" s="2"/>
      <c r="K109" s="2"/>
      <c r="L109" s="29" t="s">
        <v>116</v>
      </c>
      <c r="M109" s="2"/>
      <c r="N109" s="2"/>
      <c r="O109" s="29"/>
      <c r="P109" s="2"/>
      <c r="Q109" s="29"/>
      <c r="R109" s="2"/>
      <c r="S109" s="30" t="s">
        <v>462</v>
      </c>
      <c r="T109" s="2"/>
      <c r="U109" s="2"/>
      <c r="V109" s="2"/>
      <c r="W109" s="2"/>
      <c r="X109" s="2"/>
      <c r="Y109" s="2"/>
      <c r="Z109" s="2"/>
      <c r="AA109" s="29" t="s">
        <v>66</v>
      </c>
      <c r="AB109" s="2"/>
      <c r="AC109" s="2"/>
      <c r="AD109" s="2"/>
      <c r="AE109" s="2"/>
      <c r="AF109" s="29" t="s">
        <v>46</v>
      </c>
      <c r="AG109" s="2"/>
      <c r="AH109" s="2"/>
      <c r="AI109" s="31" t="s">
        <v>76</v>
      </c>
      <c r="AJ109" s="32" t="s">
        <v>77</v>
      </c>
      <c r="AK109" s="2"/>
      <c r="AL109" s="2"/>
      <c r="AM109" s="2"/>
      <c r="AN109" s="2"/>
      <c r="AO109" s="2"/>
      <c r="AP109" s="33" t="s">
        <v>460</v>
      </c>
      <c r="AQ109" s="33" t="s">
        <v>461</v>
      </c>
      <c r="AR109" s="33" t="s">
        <v>377</v>
      </c>
      <c r="AS109" s="34" t="s">
        <v>52</v>
      </c>
      <c r="AT109" s="2"/>
      <c r="AU109" s="34" t="s">
        <v>461</v>
      </c>
      <c r="AV109" s="2"/>
      <c r="AW109" s="33" t="s">
        <v>52</v>
      </c>
      <c r="AX109" s="33" t="s">
        <v>52</v>
      </c>
      <c r="AY109" s="33" t="s">
        <v>461</v>
      </c>
      <c r="AZ109" s="33" t="s">
        <v>52</v>
      </c>
      <c r="BA109" s="33" t="s">
        <v>52</v>
      </c>
      <c r="BB109" s="33" t="s">
        <v>52</v>
      </c>
      <c r="BC109" s="33" t="s">
        <v>52</v>
      </c>
      <c r="BD109" s="33" t="s">
        <v>52</v>
      </c>
    </row>
    <row r="110" spans="1:56" x14ac:dyDescent="0.25">
      <c r="A110" s="29" t="s">
        <v>43</v>
      </c>
      <c r="B110" s="2"/>
      <c r="C110" s="29" t="s">
        <v>165</v>
      </c>
      <c r="D110" s="2"/>
      <c r="E110" s="29" t="s">
        <v>165</v>
      </c>
      <c r="F110" s="2"/>
      <c r="G110" s="29" t="s">
        <v>165</v>
      </c>
      <c r="H110" s="2"/>
      <c r="I110" s="29" t="s">
        <v>147</v>
      </c>
      <c r="J110" s="2"/>
      <c r="K110" s="2"/>
      <c r="L110" s="29" t="s">
        <v>126</v>
      </c>
      <c r="M110" s="2"/>
      <c r="N110" s="2"/>
      <c r="O110" s="29"/>
      <c r="P110" s="2"/>
      <c r="Q110" s="29"/>
      <c r="R110" s="2"/>
      <c r="S110" s="30" t="s">
        <v>465</v>
      </c>
      <c r="T110" s="2"/>
      <c r="U110" s="2"/>
      <c r="V110" s="2"/>
      <c r="W110" s="2"/>
      <c r="X110" s="2"/>
      <c r="Y110" s="2"/>
      <c r="Z110" s="2"/>
      <c r="AA110" s="29" t="s">
        <v>45</v>
      </c>
      <c r="AB110" s="2"/>
      <c r="AC110" s="2"/>
      <c r="AD110" s="2"/>
      <c r="AE110" s="2"/>
      <c r="AF110" s="29" t="s">
        <v>46</v>
      </c>
      <c r="AG110" s="2"/>
      <c r="AH110" s="2"/>
      <c r="AI110" s="31" t="s">
        <v>47</v>
      </c>
      <c r="AJ110" s="32" t="s">
        <v>48</v>
      </c>
      <c r="AK110" s="2"/>
      <c r="AL110" s="2"/>
      <c r="AM110" s="2"/>
      <c r="AN110" s="2"/>
      <c r="AO110" s="2"/>
      <c r="AP110" s="33" t="s">
        <v>466</v>
      </c>
      <c r="AQ110" s="33" t="s">
        <v>52</v>
      </c>
      <c r="AR110" s="33" t="s">
        <v>466</v>
      </c>
      <c r="AS110" s="34" t="s">
        <v>52</v>
      </c>
      <c r="AT110" s="2"/>
      <c r="AU110" s="34" t="s">
        <v>52</v>
      </c>
      <c r="AV110" s="2"/>
      <c r="AW110" s="33" t="s">
        <v>52</v>
      </c>
      <c r="AX110" s="33" t="s">
        <v>52</v>
      </c>
      <c r="AY110" s="33" t="s">
        <v>52</v>
      </c>
      <c r="AZ110" s="33" t="s">
        <v>52</v>
      </c>
      <c r="BA110" s="33" t="s">
        <v>52</v>
      </c>
      <c r="BB110" s="33" t="s">
        <v>52</v>
      </c>
      <c r="BC110" s="33" t="s">
        <v>52</v>
      </c>
      <c r="BD110" s="33" t="s">
        <v>52</v>
      </c>
    </row>
    <row r="111" spans="1:56" x14ac:dyDescent="0.25">
      <c r="A111" s="29" t="s">
        <v>43</v>
      </c>
      <c r="B111" s="2"/>
      <c r="C111" s="29" t="s">
        <v>165</v>
      </c>
      <c r="D111" s="2"/>
      <c r="E111" s="29" t="s">
        <v>165</v>
      </c>
      <c r="F111" s="2"/>
      <c r="G111" s="29" t="s">
        <v>165</v>
      </c>
      <c r="H111" s="2"/>
      <c r="I111" s="29" t="s">
        <v>147</v>
      </c>
      <c r="J111" s="2"/>
      <c r="K111" s="2"/>
      <c r="L111" s="29" t="s">
        <v>135</v>
      </c>
      <c r="M111" s="2"/>
      <c r="N111" s="2"/>
      <c r="O111" s="29"/>
      <c r="P111" s="2"/>
      <c r="Q111" s="29"/>
      <c r="R111" s="2"/>
      <c r="S111" s="30" t="s">
        <v>467</v>
      </c>
      <c r="T111" s="2"/>
      <c r="U111" s="2"/>
      <c r="V111" s="2"/>
      <c r="W111" s="2"/>
      <c r="X111" s="2"/>
      <c r="Y111" s="2"/>
      <c r="Z111" s="2"/>
      <c r="AA111" s="29" t="s">
        <v>45</v>
      </c>
      <c r="AB111" s="2"/>
      <c r="AC111" s="2"/>
      <c r="AD111" s="2"/>
      <c r="AE111" s="2"/>
      <c r="AF111" s="29" t="s">
        <v>46</v>
      </c>
      <c r="AG111" s="2"/>
      <c r="AH111" s="2"/>
      <c r="AI111" s="31" t="s">
        <v>47</v>
      </c>
      <c r="AJ111" s="32" t="s">
        <v>48</v>
      </c>
      <c r="AK111" s="2"/>
      <c r="AL111" s="2"/>
      <c r="AM111" s="2"/>
      <c r="AN111" s="2"/>
      <c r="AO111" s="2"/>
      <c r="AP111" s="33" t="s">
        <v>468</v>
      </c>
      <c r="AQ111" s="33" t="s">
        <v>469</v>
      </c>
      <c r="AR111" s="33" t="s">
        <v>470</v>
      </c>
      <c r="AS111" s="34" t="s">
        <v>52</v>
      </c>
      <c r="AT111" s="2"/>
      <c r="AU111" s="34" t="s">
        <v>459</v>
      </c>
      <c r="AV111" s="2"/>
      <c r="AW111" s="33" t="s">
        <v>457</v>
      </c>
      <c r="AX111" s="33" t="s">
        <v>52</v>
      </c>
      <c r="AY111" s="33" t="s">
        <v>459</v>
      </c>
      <c r="AZ111" s="33" t="s">
        <v>52</v>
      </c>
      <c r="BA111" s="33" t="s">
        <v>52</v>
      </c>
      <c r="BB111" s="33" t="s">
        <v>52</v>
      </c>
      <c r="BC111" s="33" t="s">
        <v>52</v>
      </c>
      <c r="BD111" s="33" t="s">
        <v>52</v>
      </c>
    </row>
    <row r="112" spans="1:56" x14ac:dyDescent="0.25">
      <c r="A112" s="23" t="s">
        <v>43</v>
      </c>
      <c r="B112" s="2"/>
      <c r="C112" s="23" t="s">
        <v>215</v>
      </c>
      <c r="D112" s="2"/>
      <c r="E112" s="23"/>
      <c r="F112" s="2"/>
      <c r="G112" s="23"/>
      <c r="H112" s="2"/>
      <c r="I112" s="23"/>
      <c r="J112" s="2"/>
      <c r="K112" s="2"/>
      <c r="L112" s="23"/>
      <c r="M112" s="2"/>
      <c r="N112" s="2"/>
      <c r="O112" s="23"/>
      <c r="P112" s="2"/>
      <c r="Q112" s="23"/>
      <c r="R112" s="2"/>
      <c r="S112" s="24" t="s">
        <v>471</v>
      </c>
      <c r="T112" s="2"/>
      <c r="U112" s="2"/>
      <c r="V112" s="2"/>
      <c r="W112" s="2"/>
      <c r="X112" s="2"/>
      <c r="Y112" s="2"/>
      <c r="Z112" s="2"/>
      <c r="AA112" s="23" t="s">
        <v>45</v>
      </c>
      <c r="AB112" s="2"/>
      <c r="AC112" s="2"/>
      <c r="AD112" s="2"/>
      <c r="AE112" s="2"/>
      <c r="AF112" s="23" t="s">
        <v>46</v>
      </c>
      <c r="AG112" s="2"/>
      <c r="AH112" s="2"/>
      <c r="AI112" s="25" t="s">
        <v>47</v>
      </c>
      <c r="AJ112" s="26" t="s">
        <v>48</v>
      </c>
      <c r="AK112" s="2"/>
      <c r="AL112" s="2"/>
      <c r="AM112" s="2"/>
      <c r="AN112" s="2"/>
      <c r="AO112" s="2"/>
      <c r="AP112" s="27" t="s">
        <v>472</v>
      </c>
      <c r="AQ112" s="27" t="s">
        <v>473</v>
      </c>
      <c r="AR112" s="27" t="s">
        <v>474</v>
      </c>
      <c r="AS112" s="28" t="s">
        <v>52</v>
      </c>
      <c r="AT112" s="2"/>
      <c r="AU112" s="28" t="s">
        <v>473</v>
      </c>
      <c r="AV112" s="2"/>
      <c r="AW112" s="27" t="s">
        <v>52</v>
      </c>
      <c r="AX112" s="27" t="s">
        <v>473</v>
      </c>
      <c r="AY112" s="27" t="s">
        <v>52</v>
      </c>
      <c r="AZ112" s="27" t="s">
        <v>473</v>
      </c>
      <c r="BA112" s="27" t="s">
        <v>52</v>
      </c>
      <c r="BB112" s="27" t="s">
        <v>473</v>
      </c>
      <c r="BC112" s="27" t="s">
        <v>52</v>
      </c>
      <c r="BD112" s="27" t="s">
        <v>61</v>
      </c>
    </row>
    <row r="113" spans="1:56" x14ac:dyDescent="0.25">
      <c r="A113" s="23" t="s">
        <v>43</v>
      </c>
      <c r="B113" s="2"/>
      <c r="C113" s="23" t="s">
        <v>215</v>
      </c>
      <c r="D113" s="2"/>
      <c r="E113" s="23" t="s">
        <v>475</v>
      </c>
      <c r="F113" s="2"/>
      <c r="G113" s="23"/>
      <c r="H113" s="2"/>
      <c r="I113" s="23"/>
      <c r="J113" s="2"/>
      <c r="K113" s="2"/>
      <c r="L113" s="23"/>
      <c r="M113" s="2"/>
      <c r="N113" s="2"/>
      <c r="O113" s="23"/>
      <c r="P113" s="2"/>
      <c r="Q113" s="23"/>
      <c r="R113" s="2"/>
      <c r="S113" s="24" t="s">
        <v>476</v>
      </c>
      <c r="T113" s="2"/>
      <c r="U113" s="2"/>
      <c r="V113" s="2"/>
      <c r="W113" s="2"/>
      <c r="X113" s="2"/>
      <c r="Y113" s="2"/>
      <c r="Z113" s="2"/>
      <c r="AA113" s="23" t="s">
        <v>45</v>
      </c>
      <c r="AB113" s="2"/>
      <c r="AC113" s="2"/>
      <c r="AD113" s="2"/>
      <c r="AE113" s="2"/>
      <c r="AF113" s="23" t="s">
        <v>46</v>
      </c>
      <c r="AG113" s="2"/>
      <c r="AH113" s="2"/>
      <c r="AI113" s="25" t="s">
        <v>47</v>
      </c>
      <c r="AJ113" s="26" t="s">
        <v>48</v>
      </c>
      <c r="AK113" s="2"/>
      <c r="AL113" s="2"/>
      <c r="AM113" s="2"/>
      <c r="AN113" s="2"/>
      <c r="AO113" s="2"/>
      <c r="AP113" s="27" t="s">
        <v>477</v>
      </c>
      <c r="AQ113" s="27" t="s">
        <v>473</v>
      </c>
      <c r="AR113" s="27" t="s">
        <v>478</v>
      </c>
      <c r="AS113" s="28" t="s">
        <v>52</v>
      </c>
      <c r="AT113" s="2"/>
      <c r="AU113" s="28" t="s">
        <v>473</v>
      </c>
      <c r="AV113" s="2"/>
      <c r="AW113" s="27" t="s">
        <v>52</v>
      </c>
      <c r="AX113" s="27" t="s">
        <v>473</v>
      </c>
      <c r="AY113" s="27" t="s">
        <v>52</v>
      </c>
      <c r="AZ113" s="27" t="s">
        <v>473</v>
      </c>
      <c r="BA113" s="27" t="s">
        <v>52</v>
      </c>
      <c r="BB113" s="27" t="s">
        <v>473</v>
      </c>
      <c r="BC113" s="27" t="s">
        <v>52</v>
      </c>
      <c r="BD113" s="27" t="s">
        <v>61</v>
      </c>
    </row>
    <row r="114" spans="1:56" x14ac:dyDescent="0.25">
      <c r="A114" s="23" t="s">
        <v>43</v>
      </c>
      <c r="B114" s="2"/>
      <c r="C114" s="23" t="s">
        <v>215</v>
      </c>
      <c r="D114" s="2"/>
      <c r="E114" s="23" t="s">
        <v>475</v>
      </c>
      <c r="F114" s="2"/>
      <c r="G114" s="23" t="s">
        <v>165</v>
      </c>
      <c r="H114" s="2"/>
      <c r="I114" s="23"/>
      <c r="J114" s="2"/>
      <c r="K114" s="2"/>
      <c r="L114" s="23"/>
      <c r="M114" s="2"/>
      <c r="N114" s="2"/>
      <c r="O114" s="23"/>
      <c r="P114" s="2"/>
      <c r="Q114" s="23"/>
      <c r="R114" s="2"/>
      <c r="S114" s="24" t="s">
        <v>479</v>
      </c>
      <c r="T114" s="2"/>
      <c r="U114" s="2"/>
      <c r="V114" s="2"/>
      <c r="W114" s="2"/>
      <c r="X114" s="2"/>
      <c r="Y114" s="2"/>
      <c r="Z114" s="2"/>
      <c r="AA114" s="23" t="s">
        <v>45</v>
      </c>
      <c r="AB114" s="2"/>
      <c r="AC114" s="2"/>
      <c r="AD114" s="2"/>
      <c r="AE114" s="2"/>
      <c r="AF114" s="23" t="s">
        <v>46</v>
      </c>
      <c r="AG114" s="2"/>
      <c r="AH114" s="2"/>
      <c r="AI114" s="25" t="s">
        <v>47</v>
      </c>
      <c r="AJ114" s="26" t="s">
        <v>48</v>
      </c>
      <c r="AK114" s="2"/>
      <c r="AL114" s="2"/>
      <c r="AM114" s="2"/>
      <c r="AN114" s="2"/>
      <c r="AO114" s="2"/>
      <c r="AP114" s="27" t="s">
        <v>477</v>
      </c>
      <c r="AQ114" s="27" t="s">
        <v>473</v>
      </c>
      <c r="AR114" s="27" t="s">
        <v>478</v>
      </c>
      <c r="AS114" s="28" t="s">
        <v>52</v>
      </c>
      <c r="AT114" s="2"/>
      <c r="AU114" s="28" t="s">
        <v>473</v>
      </c>
      <c r="AV114" s="2"/>
      <c r="AW114" s="27" t="s">
        <v>52</v>
      </c>
      <c r="AX114" s="27" t="s">
        <v>473</v>
      </c>
      <c r="AY114" s="27" t="s">
        <v>52</v>
      </c>
      <c r="AZ114" s="27" t="s">
        <v>473</v>
      </c>
      <c r="BA114" s="27" t="s">
        <v>52</v>
      </c>
      <c r="BB114" s="27" t="s">
        <v>473</v>
      </c>
      <c r="BC114" s="27" t="s">
        <v>52</v>
      </c>
      <c r="BD114" s="27" t="s">
        <v>61</v>
      </c>
    </row>
    <row r="115" spans="1:56" x14ac:dyDescent="0.25">
      <c r="A115" s="23" t="s">
        <v>43</v>
      </c>
      <c r="B115" s="2"/>
      <c r="C115" s="23" t="s">
        <v>215</v>
      </c>
      <c r="D115" s="2"/>
      <c r="E115" s="23" t="s">
        <v>475</v>
      </c>
      <c r="F115" s="2"/>
      <c r="G115" s="23" t="s">
        <v>165</v>
      </c>
      <c r="H115" s="2"/>
      <c r="I115" s="23" t="s">
        <v>480</v>
      </c>
      <c r="J115" s="2"/>
      <c r="K115" s="2"/>
      <c r="L115" s="23"/>
      <c r="M115" s="2"/>
      <c r="N115" s="2"/>
      <c r="O115" s="23"/>
      <c r="P115" s="2"/>
      <c r="Q115" s="23"/>
      <c r="R115" s="2"/>
      <c r="S115" s="24" t="s">
        <v>481</v>
      </c>
      <c r="T115" s="2"/>
      <c r="U115" s="2"/>
      <c r="V115" s="2"/>
      <c r="W115" s="2"/>
      <c r="X115" s="2"/>
      <c r="Y115" s="2"/>
      <c r="Z115" s="2"/>
      <c r="AA115" s="23" t="s">
        <v>45</v>
      </c>
      <c r="AB115" s="2"/>
      <c r="AC115" s="2"/>
      <c r="AD115" s="2"/>
      <c r="AE115" s="2"/>
      <c r="AF115" s="23" t="s">
        <v>46</v>
      </c>
      <c r="AG115" s="2"/>
      <c r="AH115" s="2"/>
      <c r="AI115" s="25" t="s">
        <v>47</v>
      </c>
      <c r="AJ115" s="26" t="s">
        <v>48</v>
      </c>
      <c r="AK115" s="2"/>
      <c r="AL115" s="2"/>
      <c r="AM115" s="2"/>
      <c r="AN115" s="2"/>
      <c r="AO115" s="2"/>
      <c r="AP115" s="27" t="s">
        <v>477</v>
      </c>
      <c r="AQ115" s="27" t="s">
        <v>473</v>
      </c>
      <c r="AR115" s="27" t="s">
        <v>478</v>
      </c>
      <c r="AS115" s="28" t="s">
        <v>52</v>
      </c>
      <c r="AT115" s="2"/>
      <c r="AU115" s="28" t="s">
        <v>473</v>
      </c>
      <c r="AV115" s="2"/>
      <c r="AW115" s="27" t="s">
        <v>52</v>
      </c>
      <c r="AX115" s="27" t="s">
        <v>473</v>
      </c>
      <c r="AY115" s="27" t="s">
        <v>52</v>
      </c>
      <c r="AZ115" s="27" t="s">
        <v>473</v>
      </c>
      <c r="BA115" s="27" t="s">
        <v>52</v>
      </c>
      <c r="BB115" s="27" t="s">
        <v>473</v>
      </c>
      <c r="BC115" s="27" t="s">
        <v>52</v>
      </c>
      <c r="BD115" s="27" t="s">
        <v>61</v>
      </c>
    </row>
    <row r="116" spans="1:56" x14ac:dyDescent="0.25">
      <c r="A116" s="29" t="s">
        <v>43</v>
      </c>
      <c r="B116" s="2"/>
      <c r="C116" s="29" t="s">
        <v>215</v>
      </c>
      <c r="D116" s="2"/>
      <c r="E116" s="29" t="s">
        <v>475</v>
      </c>
      <c r="F116" s="2"/>
      <c r="G116" s="29" t="s">
        <v>165</v>
      </c>
      <c r="H116" s="2"/>
      <c r="I116" s="29" t="s">
        <v>480</v>
      </c>
      <c r="J116" s="2"/>
      <c r="K116" s="2"/>
      <c r="L116" s="29" t="s">
        <v>103</v>
      </c>
      <c r="M116" s="2"/>
      <c r="N116" s="2"/>
      <c r="O116" s="29"/>
      <c r="P116" s="2"/>
      <c r="Q116" s="29"/>
      <c r="R116" s="2"/>
      <c r="S116" s="30" t="s">
        <v>482</v>
      </c>
      <c r="T116" s="2"/>
      <c r="U116" s="2"/>
      <c r="V116" s="2"/>
      <c r="W116" s="2"/>
      <c r="X116" s="2"/>
      <c r="Y116" s="2"/>
      <c r="Z116" s="2"/>
      <c r="AA116" s="29" t="s">
        <v>45</v>
      </c>
      <c r="AB116" s="2"/>
      <c r="AC116" s="2"/>
      <c r="AD116" s="2"/>
      <c r="AE116" s="2"/>
      <c r="AF116" s="29" t="s">
        <v>46</v>
      </c>
      <c r="AG116" s="2"/>
      <c r="AH116" s="2"/>
      <c r="AI116" s="31" t="s">
        <v>47</v>
      </c>
      <c r="AJ116" s="32" t="s">
        <v>48</v>
      </c>
      <c r="AK116" s="2"/>
      <c r="AL116" s="2"/>
      <c r="AM116" s="2"/>
      <c r="AN116" s="2"/>
      <c r="AO116" s="2"/>
      <c r="AP116" s="33" t="s">
        <v>483</v>
      </c>
      <c r="AQ116" s="33" t="s">
        <v>484</v>
      </c>
      <c r="AR116" s="33" t="s">
        <v>478</v>
      </c>
      <c r="AS116" s="34" t="s">
        <v>52</v>
      </c>
      <c r="AT116" s="2"/>
      <c r="AU116" s="34" t="s">
        <v>484</v>
      </c>
      <c r="AV116" s="2"/>
      <c r="AW116" s="33" t="s">
        <v>52</v>
      </c>
      <c r="AX116" s="33" t="s">
        <v>484</v>
      </c>
      <c r="AY116" s="33" t="s">
        <v>52</v>
      </c>
      <c r="AZ116" s="33" t="s">
        <v>484</v>
      </c>
      <c r="BA116" s="33" t="s">
        <v>52</v>
      </c>
      <c r="BB116" s="33" t="s">
        <v>484</v>
      </c>
      <c r="BC116" s="33" t="s">
        <v>52</v>
      </c>
      <c r="BD116" s="33" t="s">
        <v>61</v>
      </c>
    </row>
    <row r="117" spans="1:56" x14ac:dyDescent="0.25">
      <c r="A117" s="29" t="s">
        <v>43</v>
      </c>
      <c r="B117" s="2"/>
      <c r="C117" s="29" t="s">
        <v>215</v>
      </c>
      <c r="D117" s="2"/>
      <c r="E117" s="29" t="s">
        <v>475</v>
      </c>
      <c r="F117" s="2"/>
      <c r="G117" s="29" t="s">
        <v>165</v>
      </c>
      <c r="H117" s="2"/>
      <c r="I117" s="29" t="s">
        <v>480</v>
      </c>
      <c r="J117" s="2"/>
      <c r="K117" s="2"/>
      <c r="L117" s="29" t="s">
        <v>179</v>
      </c>
      <c r="M117" s="2"/>
      <c r="N117" s="2"/>
      <c r="O117" s="29"/>
      <c r="P117" s="2"/>
      <c r="Q117" s="29"/>
      <c r="R117" s="2"/>
      <c r="S117" s="30" t="s">
        <v>485</v>
      </c>
      <c r="T117" s="2"/>
      <c r="U117" s="2"/>
      <c r="V117" s="2"/>
      <c r="W117" s="2"/>
      <c r="X117" s="2"/>
      <c r="Y117" s="2"/>
      <c r="Z117" s="2"/>
      <c r="AA117" s="29" t="s">
        <v>45</v>
      </c>
      <c r="AB117" s="2"/>
      <c r="AC117" s="2"/>
      <c r="AD117" s="2"/>
      <c r="AE117" s="2"/>
      <c r="AF117" s="29" t="s">
        <v>46</v>
      </c>
      <c r="AG117" s="2"/>
      <c r="AH117" s="2"/>
      <c r="AI117" s="31" t="s">
        <v>47</v>
      </c>
      <c r="AJ117" s="32" t="s">
        <v>48</v>
      </c>
      <c r="AK117" s="2"/>
      <c r="AL117" s="2"/>
      <c r="AM117" s="2"/>
      <c r="AN117" s="2"/>
      <c r="AO117" s="2"/>
      <c r="AP117" s="33" t="s">
        <v>486</v>
      </c>
      <c r="AQ117" s="33" t="s">
        <v>486</v>
      </c>
      <c r="AR117" s="33" t="s">
        <v>52</v>
      </c>
      <c r="AS117" s="34" t="s">
        <v>52</v>
      </c>
      <c r="AT117" s="2"/>
      <c r="AU117" s="34" t="s">
        <v>486</v>
      </c>
      <c r="AV117" s="2"/>
      <c r="AW117" s="33" t="s">
        <v>52</v>
      </c>
      <c r="AX117" s="33" t="s">
        <v>486</v>
      </c>
      <c r="AY117" s="33" t="s">
        <v>52</v>
      </c>
      <c r="AZ117" s="33" t="s">
        <v>486</v>
      </c>
      <c r="BA117" s="33" t="s">
        <v>52</v>
      </c>
      <c r="BB117" s="33" t="s">
        <v>486</v>
      </c>
      <c r="BC117" s="33" t="s">
        <v>52</v>
      </c>
      <c r="BD117" s="33" t="s">
        <v>52</v>
      </c>
    </row>
    <row r="118" spans="1:56" x14ac:dyDescent="0.25">
      <c r="A118" s="29" t="s">
        <v>43</v>
      </c>
      <c r="B118" s="2"/>
      <c r="C118" s="29" t="s">
        <v>215</v>
      </c>
      <c r="D118" s="2"/>
      <c r="E118" s="29" t="s">
        <v>47</v>
      </c>
      <c r="F118" s="2"/>
      <c r="G118" s="29"/>
      <c r="H118" s="2"/>
      <c r="I118" s="29"/>
      <c r="J118" s="2"/>
      <c r="K118" s="2"/>
      <c r="L118" s="29"/>
      <c r="M118" s="2"/>
      <c r="N118" s="2"/>
      <c r="O118" s="29"/>
      <c r="P118" s="2"/>
      <c r="Q118" s="29"/>
      <c r="R118" s="2"/>
      <c r="S118" s="30" t="s">
        <v>487</v>
      </c>
      <c r="T118" s="2"/>
      <c r="U118" s="2"/>
      <c r="V118" s="2"/>
      <c r="W118" s="2"/>
      <c r="X118" s="2"/>
      <c r="Y118" s="2"/>
      <c r="Z118" s="2"/>
      <c r="AA118" s="29" t="s">
        <v>45</v>
      </c>
      <c r="AB118" s="2"/>
      <c r="AC118" s="2"/>
      <c r="AD118" s="2"/>
      <c r="AE118" s="2"/>
      <c r="AF118" s="29" t="s">
        <v>46</v>
      </c>
      <c r="AG118" s="2"/>
      <c r="AH118" s="2"/>
      <c r="AI118" s="31" t="s">
        <v>47</v>
      </c>
      <c r="AJ118" s="32" t="s">
        <v>48</v>
      </c>
      <c r="AK118" s="2"/>
      <c r="AL118" s="2"/>
      <c r="AM118" s="2"/>
      <c r="AN118" s="2"/>
      <c r="AO118" s="2"/>
      <c r="AP118" s="33" t="s">
        <v>488</v>
      </c>
      <c r="AQ118" s="33" t="s">
        <v>52</v>
      </c>
      <c r="AR118" s="33" t="s">
        <v>488</v>
      </c>
      <c r="AS118" s="34" t="s">
        <v>52</v>
      </c>
      <c r="AT118" s="2"/>
      <c r="AU118" s="34" t="s">
        <v>52</v>
      </c>
      <c r="AV118" s="2"/>
      <c r="AW118" s="33" t="s">
        <v>52</v>
      </c>
      <c r="AX118" s="33" t="s">
        <v>52</v>
      </c>
      <c r="AY118" s="33" t="s">
        <v>52</v>
      </c>
      <c r="AZ118" s="33" t="s">
        <v>52</v>
      </c>
      <c r="BA118" s="33" t="s">
        <v>52</v>
      </c>
      <c r="BB118" s="33" t="s">
        <v>52</v>
      </c>
      <c r="BC118" s="33" t="s">
        <v>52</v>
      </c>
      <c r="BD118" s="33" t="s">
        <v>52</v>
      </c>
    </row>
    <row r="119" spans="1:56" x14ac:dyDescent="0.25">
      <c r="A119" s="23" t="s">
        <v>43</v>
      </c>
      <c r="B119" s="2"/>
      <c r="C119" s="23" t="s">
        <v>489</v>
      </c>
      <c r="D119" s="2"/>
      <c r="E119" s="23"/>
      <c r="F119" s="2"/>
      <c r="G119" s="23"/>
      <c r="H119" s="2"/>
      <c r="I119" s="23"/>
      <c r="J119" s="2"/>
      <c r="K119" s="2"/>
      <c r="L119" s="23"/>
      <c r="M119" s="2"/>
      <c r="N119" s="2"/>
      <c r="O119" s="23"/>
      <c r="P119" s="2"/>
      <c r="Q119" s="23"/>
      <c r="R119" s="2"/>
      <c r="S119" s="24" t="s">
        <v>490</v>
      </c>
      <c r="T119" s="2"/>
      <c r="U119" s="2"/>
      <c r="V119" s="2"/>
      <c r="W119" s="2"/>
      <c r="X119" s="2"/>
      <c r="Y119" s="2"/>
      <c r="Z119" s="2"/>
      <c r="AA119" s="23" t="s">
        <v>45</v>
      </c>
      <c r="AB119" s="2"/>
      <c r="AC119" s="2"/>
      <c r="AD119" s="2"/>
      <c r="AE119" s="2"/>
      <c r="AF119" s="23" t="s">
        <v>46</v>
      </c>
      <c r="AG119" s="2"/>
      <c r="AH119" s="2"/>
      <c r="AI119" s="25" t="s">
        <v>47</v>
      </c>
      <c r="AJ119" s="26" t="s">
        <v>48</v>
      </c>
      <c r="AK119" s="2"/>
      <c r="AL119" s="2"/>
      <c r="AM119" s="2"/>
      <c r="AN119" s="2"/>
      <c r="AO119" s="2"/>
      <c r="AP119" s="27" t="s">
        <v>491</v>
      </c>
      <c r="AQ119" s="27" t="s">
        <v>492</v>
      </c>
      <c r="AR119" s="27" t="s">
        <v>493</v>
      </c>
      <c r="AS119" s="28" t="s">
        <v>52</v>
      </c>
      <c r="AT119" s="2"/>
      <c r="AU119" s="28" t="s">
        <v>492</v>
      </c>
      <c r="AV119" s="2"/>
      <c r="AW119" s="27" t="s">
        <v>52</v>
      </c>
      <c r="AX119" s="27" t="s">
        <v>492</v>
      </c>
      <c r="AY119" s="27" t="s">
        <v>52</v>
      </c>
      <c r="AZ119" s="27" t="s">
        <v>492</v>
      </c>
      <c r="BA119" s="27" t="s">
        <v>52</v>
      </c>
      <c r="BB119" s="27" t="s">
        <v>492</v>
      </c>
      <c r="BC119" s="27" t="s">
        <v>52</v>
      </c>
      <c r="BD119" s="27" t="s">
        <v>52</v>
      </c>
    </row>
    <row r="120" spans="1:56" x14ac:dyDescent="0.25">
      <c r="A120" s="23" t="s">
        <v>43</v>
      </c>
      <c r="B120" s="2"/>
      <c r="C120" s="23" t="s">
        <v>489</v>
      </c>
      <c r="D120" s="2"/>
      <c r="E120" s="23"/>
      <c r="F120" s="2"/>
      <c r="G120" s="23"/>
      <c r="H120" s="2"/>
      <c r="I120" s="23"/>
      <c r="J120" s="2"/>
      <c r="K120" s="2"/>
      <c r="L120" s="23"/>
      <c r="M120" s="2"/>
      <c r="N120" s="2"/>
      <c r="O120" s="23"/>
      <c r="P120" s="2"/>
      <c r="Q120" s="23"/>
      <c r="R120" s="2"/>
      <c r="S120" s="24" t="s">
        <v>490</v>
      </c>
      <c r="T120" s="2"/>
      <c r="U120" s="2"/>
      <c r="V120" s="2"/>
      <c r="W120" s="2"/>
      <c r="X120" s="2"/>
      <c r="Y120" s="2"/>
      <c r="Z120" s="2"/>
      <c r="AA120" s="23" t="s">
        <v>45</v>
      </c>
      <c r="AB120" s="2"/>
      <c r="AC120" s="2"/>
      <c r="AD120" s="2"/>
      <c r="AE120" s="2"/>
      <c r="AF120" s="23" t="s">
        <v>62</v>
      </c>
      <c r="AG120" s="2"/>
      <c r="AH120" s="2"/>
      <c r="AI120" s="25" t="s">
        <v>63</v>
      </c>
      <c r="AJ120" s="26" t="s">
        <v>64</v>
      </c>
      <c r="AK120" s="2"/>
      <c r="AL120" s="2"/>
      <c r="AM120" s="2"/>
      <c r="AN120" s="2"/>
      <c r="AO120" s="2"/>
      <c r="AP120" s="27" t="s">
        <v>65</v>
      </c>
      <c r="AQ120" s="27" t="s">
        <v>52</v>
      </c>
      <c r="AR120" s="27" t="s">
        <v>65</v>
      </c>
      <c r="AS120" s="28" t="s">
        <v>52</v>
      </c>
      <c r="AT120" s="2"/>
      <c r="AU120" s="28" t="s">
        <v>52</v>
      </c>
      <c r="AV120" s="2"/>
      <c r="AW120" s="27" t="s">
        <v>52</v>
      </c>
      <c r="AX120" s="27" t="s">
        <v>52</v>
      </c>
      <c r="AY120" s="27" t="s">
        <v>52</v>
      </c>
      <c r="AZ120" s="27" t="s">
        <v>52</v>
      </c>
      <c r="BA120" s="27" t="s">
        <v>52</v>
      </c>
      <c r="BB120" s="27" t="s">
        <v>52</v>
      </c>
      <c r="BC120" s="27" t="s">
        <v>52</v>
      </c>
      <c r="BD120" s="27" t="s">
        <v>52</v>
      </c>
    </row>
    <row r="121" spans="1:56" x14ac:dyDescent="0.25">
      <c r="A121" s="23" t="s">
        <v>43</v>
      </c>
      <c r="B121" s="2"/>
      <c r="C121" s="23" t="s">
        <v>489</v>
      </c>
      <c r="D121" s="2"/>
      <c r="E121" s="23" t="s">
        <v>85</v>
      </c>
      <c r="F121" s="2"/>
      <c r="G121" s="23"/>
      <c r="H121" s="2"/>
      <c r="I121" s="23"/>
      <c r="J121" s="2"/>
      <c r="K121" s="2"/>
      <c r="L121" s="23"/>
      <c r="M121" s="2"/>
      <c r="N121" s="2"/>
      <c r="O121" s="23"/>
      <c r="P121" s="2"/>
      <c r="Q121" s="23"/>
      <c r="R121" s="2"/>
      <c r="S121" s="24" t="s">
        <v>494</v>
      </c>
      <c r="T121" s="2"/>
      <c r="U121" s="2"/>
      <c r="V121" s="2"/>
      <c r="W121" s="2"/>
      <c r="X121" s="2"/>
      <c r="Y121" s="2"/>
      <c r="Z121" s="2"/>
      <c r="AA121" s="23" t="s">
        <v>45</v>
      </c>
      <c r="AB121" s="2"/>
      <c r="AC121" s="2"/>
      <c r="AD121" s="2"/>
      <c r="AE121" s="2"/>
      <c r="AF121" s="23" t="s">
        <v>46</v>
      </c>
      <c r="AG121" s="2"/>
      <c r="AH121" s="2"/>
      <c r="AI121" s="25" t="s">
        <v>47</v>
      </c>
      <c r="AJ121" s="26" t="s">
        <v>48</v>
      </c>
      <c r="AK121" s="2"/>
      <c r="AL121" s="2"/>
      <c r="AM121" s="2"/>
      <c r="AN121" s="2"/>
      <c r="AO121" s="2"/>
      <c r="AP121" s="27" t="s">
        <v>491</v>
      </c>
      <c r="AQ121" s="27" t="s">
        <v>492</v>
      </c>
      <c r="AR121" s="27" t="s">
        <v>493</v>
      </c>
      <c r="AS121" s="28" t="s">
        <v>52</v>
      </c>
      <c r="AT121" s="2"/>
      <c r="AU121" s="28" t="s">
        <v>492</v>
      </c>
      <c r="AV121" s="2"/>
      <c r="AW121" s="27" t="s">
        <v>52</v>
      </c>
      <c r="AX121" s="27" t="s">
        <v>492</v>
      </c>
      <c r="AY121" s="27" t="s">
        <v>52</v>
      </c>
      <c r="AZ121" s="27" t="s">
        <v>492</v>
      </c>
      <c r="BA121" s="27" t="s">
        <v>52</v>
      </c>
      <c r="BB121" s="27" t="s">
        <v>492</v>
      </c>
      <c r="BC121" s="27" t="s">
        <v>52</v>
      </c>
      <c r="BD121" s="27" t="s">
        <v>52</v>
      </c>
    </row>
    <row r="122" spans="1:56" x14ac:dyDescent="0.25">
      <c r="A122" s="23" t="s">
        <v>43</v>
      </c>
      <c r="B122" s="2"/>
      <c r="C122" s="23" t="s">
        <v>489</v>
      </c>
      <c r="D122" s="2"/>
      <c r="E122" s="23" t="s">
        <v>85</v>
      </c>
      <c r="F122" s="2"/>
      <c r="G122" s="23" t="s">
        <v>165</v>
      </c>
      <c r="H122" s="2"/>
      <c r="I122" s="23"/>
      <c r="J122" s="2"/>
      <c r="K122" s="2"/>
      <c r="L122" s="23"/>
      <c r="M122" s="2"/>
      <c r="N122" s="2"/>
      <c r="O122" s="23"/>
      <c r="P122" s="2"/>
      <c r="Q122" s="23"/>
      <c r="R122" s="2"/>
      <c r="S122" s="24" t="s">
        <v>495</v>
      </c>
      <c r="T122" s="2"/>
      <c r="U122" s="2"/>
      <c r="V122" s="2"/>
      <c r="W122" s="2"/>
      <c r="X122" s="2"/>
      <c r="Y122" s="2"/>
      <c r="Z122" s="2"/>
      <c r="AA122" s="23" t="s">
        <v>45</v>
      </c>
      <c r="AB122" s="2"/>
      <c r="AC122" s="2"/>
      <c r="AD122" s="2"/>
      <c r="AE122" s="2"/>
      <c r="AF122" s="23" t="s">
        <v>46</v>
      </c>
      <c r="AG122" s="2"/>
      <c r="AH122" s="2"/>
      <c r="AI122" s="25" t="s">
        <v>47</v>
      </c>
      <c r="AJ122" s="26" t="s">
        <v>48</v>
      </c>
      <c r="AK122" s="2"/>
      <c r="AL122" s="2"/>
      <c r="AM122" s="2"/>
      <c r="AN122" s="2"/>
      <c r="AO122" s="2"/>
      <c r="AP122" s="27" t="s">
        <v>491</v>
      </c>
      <c r="AQ122" s="27" t="s">
        <v>492</v>
      </c>
      <c r="AR122" s="27" t="s">
        <v>493</v>
      </c>
      <c r="AS122" s="28" t="s">
        <v>52</v>
      </c>
      <c r="AT122" s="2"/>
      <c r="AU122" s="28" t="s">
        <v>492</v>
      </c>
      <c r="AV122" s="2"/>
      <c r="AW122" s="27" t="s">
        <v>52</v>
      </c>
      <c r="AX122" s="27" t="s">
        <v>492</v>
      </c>
      <c r="AY122" s="27" t="s">
        <v>52</v>
      </c>
      <c r="AZ122" s="27" t="s">
        <v>492</v>
      </c>
      <c r="BA122" s="27" t="s">
        <v>52</v>
      </c>
      <c r="BB122" s="27" t="s">
        <v>492</v>
      </c>
      <c r="BC122" s="27" t="s">
        <v>52</v>
      </c>
      <c r="BD122" s="27" t="s">
        <v>52</v>
      </c>
    </row>
    <row r="123" spans="1:56" x14ac:dyDescent="0.25">
      <c r="A123" s="29" t="s">
        <v>43</v>
      </c>
      <c r="B123" s="2"/>
      <c r="C123" s="29" t="s">
        <v>489</v>
      </c>
      <c r="D123" s="2"/>
      <c r="E123" s="29" t="s">
        <v>85</v>
      </c>
      <c r="F123" s="2"/>
      <c r="G123" s="29" t="s">
        <v>165</v>
      </c>
      <c r="H123" s="2"/>
      <c r="I123" s="29" t="s">
        <v>103</v>
      </c>
      <c r="J123" s="2"/>
      <c r="K123" s="2"/>
      <c r="L123" s="29"/>
      <c r="M123" s="2"/>
      <c r="N123" s="2"/>
      <c r="O123" s="29"/>
      <c r="P123" s="2"/>
      <c r="Q123" s="29"/>
      <c r="R123" s="2"/>
      <c r="S123" s="30" t="s">
        <v>496</v>
      </c>
      <c r="T123" s="2"/>
      <c r="U123" s="2"/>
      <c r="V123" s="2"/>
      <c r="W123" s="2"/>
      <c r="X123" s="2"/>
      <c r="Y123" s="2"/>
      <c r="Z123" s="2"/>
      <c r="AA123" s="29" t="s">
        <v>45</v>
      </c>
      <c r="AB123" s="2"/>
      <c r="AC123" s="2"/>
      <c r="AD123" s="2"/>
      <c r="AE123" s="2"/>
      <c r="AF123" s="29" t="s">
        <v>46</v>
      </c>
      <c r="AG123" s="2"/>
      <c r="AH123" s="2"/>
      <c r="AI123" s="31" t="s">
        <v>47</v>
      </c>
      <c r="AJ123" s="32" t="s">
        <v>48</v>
      </c>
      <c r="AK123" s="2"/>
      <c r="AL123" s="2"/>
      <c r="AM123" s="2"/>
      <c r="AN123" s="2"/>
      <c r="AO123" s="2"/>
      <c r="AP123" s="33" t="s">
        <v>497</v>
      </c>
      <c r="AQ123" s="33" t="s">
        <v>497</v>
      </c>
      <c r="AR123" s="33" t="s">
        <v>52</v>
      </c>
      <c r="AS123" s="34" t="s">
        <v>52</v>
      </c>
      <c r="AT123" s="2"/>
      <c r="AU123" s="34" t="s">
        <v>497</v>
      </c>
      <c r="AV123" s="2"/>
      <c r="AW123" s="33" t="s">
        <v>52</v>
      </c>
      <c r="AX123" s="33" t="s">
        <v>497</v>
      </c>
      <c r="AY123" s="33" t="s">
        <v>52</v>
      </c>
      <c r="AZ123" s="33" t="s">
        <v>497</v>
      </c>
      <c r="BA123" s="33" t="s">
        <v>52</v>
      </c>
      <c r="BB123" s="33" t="s">
        <v>497</v>
      </c>
      <c r="BC123" s="33" t="s">
        <v>52</v>
      </c>
      <c r="BD123" s="33" t="s">
        <v>52</v>
      </c>
    </row>
    <row r="124" spans="1:56" x14ac:dyDescent="0.25">
      <c r="A124" s="29" t="s">
        <v>43</v>
      </c>
      <c r="B124" s="2"/>
      <c r="C124" s="29" t="s">
        <v>489</v>
      </c>
      <c r="D124" s="2"/>
      <c r="E124" s="29" t="s">
        <v>85</v>
      </c>
      <c r="F124" s="2"/>
      <c r="G124" s="29" t="s">
        <v>165</v>
      </c>
      <c r="H124" s="2"/>
      <c r="I124" s="29" t="s">
        <v>126</v>
      </c>
      <c r="J124" s="2"/>
      <c r="K124" s="2"/>
      <c r="L124" s="29"/>
      <c r="M124" s="2"/>
      <c r="N124" s="2"/>
      <c r="O124" s="29"/>
      <c r="P124" s="2"/>
      <c r="Q124" s="29"/>
      <c r="R124" s="2"/>
      <c r="S124" s="30" t="s">
        <v>498</v>
      </c>
      <c r="T124" s="2"/>
      <c r="U124" s="2"/>
      <c r="V124" s="2"/>
      <c r="W124" s="2"/>
      <c r="X124" s="2"/>
      <c r="Y124" s="2"/>
      <c r="Z124" s="2"/>
      <c r="AA124" s="29" t="s">
        <v>45</v>
      </c>
      <c r="AB124" s="2"/>
      <c r="AC124" s="2"/>
      <c r="AD124" s="2"/>
      <c r="AE124" s="2"/>
      <c r="AF124" s="29" t="s">
        <v>46</v>
      </c>
      <c r="AG124" s="2"/>
      <c r="AH124" s="2"/>
      <c r="AI124" s="31" t="s">
        <v>47</v>
      </c>
      <c r="AJ124" s="32" t="s">
        <v>48</v>
      </c>
      <c r="AK124" s="2"/>
      <c r="AL124" s="2"/>
      <c r="AM124" s="2"/>
      <c r="AN124" s="2"/>
      <c r="AO124" s="2"/>
      <c r="AP124" s="33" t="s">
        <v>499</v>
      </c>
      <c r="AQ124" s="33" t="s">
        <v>500</v>
      </c>
      <c r="AR124" s="33" t="s">
        <v>493</v>
      </c>
      <c r="AS124" s="34" t="s">
        <v>52</v>
      </c>
      <c r="AT124" s="2"/>
      <c r="AU124" s="34" t="s">
        <v>500</v>
      </c>
      <c r="AV124" s="2"/>
      <c r="AW124" s="33" t="s">
        <v>52</v>
      </c>
      <c r="AX124" s="33" t="s">
        <v>500</v>
      </c>
      <c r="AY124" s="33" t="s">
        <v>52</v>
      </c>
      <c r="AZ124" s="33" t="s">
        <v>500</v>
      </c>
      <c r="BA124" s="33" t="s">
        <v>52</v>
      </c>
      <c r="BB124" s="33" t="s">
        <v>500</v>
      </c>
      <c r="BC124" s="33" t="s">
        <v>52</v>
      </c>
      <c r="BD124" s="33" t="s">
        <v>52</v>
      </c>
    </row>
    <row r="125" spans="1:56" x14ac:dyDescent="0.25">
      <c r="A125" s="23" t="s">
        <v>43</v>
      </c>
      <c r="B125" s="2"/>
      <c r="C125" s="23" t="s">
        <v>489</v>
      </c>
      <c r="D125" s="2"/>
      <c r="E125" s="23" t="s">
        <v>475</v>
      </c>
      <c r="F125" s="2"/>
      <c r="G125" s="23"/>
      <c r="H125" s="2"/>
      <c r="I125" s="23"/>
      <c r="J125" s="2"/>
      <c r="K125" s="2"/>
      <c r="L125" s="23"/>
      <c r="M125" s="2"/>
      <c r="N125" s="2"/>
      <c r="O125" s="23"/>
      <c r="P125" s="2"/>
      <c r="Q125" s="23"/>
      <c r="R125" s="2"/>
      <c r="S125" s="24" t="s">
        <v>501</v>
      </c>
      <c r="T125" s="2"/>
      <c r="U125" s="2"/>
      <c r="V125" s="2"/>
      <c r="W125" s="2"/>
      <c r="X125" s="2"/>
      <c r="Y125" s="2"/>
      <c r="Z125" s="2"/>
      <c r="AA125" s="23" t="s">
        <v>45</v>
      </c>
      <c r="AB125" s="2"/>
      <c r="AC125" s="2"/>
      <c r="AD125" s="2"/>
      <c r="AE125" s="2"/>
      <c r="AF125" s="23" t="s">
        <v>62</v>
      </c>
      <c r="AG125" s="2"/>
      <c r="AH125" s="2"/>
      <c r="AI125" s="25" t="s">
        <v>63</v>
      </c>
      <c r="AJ125" s="26" t="s">
        <v>64</v>
      </c>
      <c r="AK125" s="2"/>
      <c r="AL125" s="2"/>
      <c r="AM125" s="2"/>
      <c r="AN125" s="2"/>
      <c r="AO125" s="2"/>
      <c r="AP125" s="27" t="s">
        <v>65</v>
      </c>
      <c r="AQ125" s="27" t="s">
        <v>52</v>
      </c>
      <c r="AR125" s="27" t="s">
        <v>65</v>
      </c>
      <c r="AS125" s="28" t="s">
        <v>52</v>
      </c>
      <c r="AT125" s="2"/>
      <c r="AU125" s="28" t="s">
        <v>52</v>
      </c>
      <c r="AV125" s="2"/>
      <c r="AW125" s="27" t="s">
        <v>52</v>
      </c>
      <c r="AX125" s="27" t="s">
        <v>52</v>
      </c>
      <c r="AY125" s="27" t="s">
        <v>52</v>
      </c>
      <c r="AZ125" s="27" t="s">
        <v>52</v>
      </c>
      <c r="BA125" s="27" t="s">
        <v>52</v>
      </c>
      <c r="BB125" s="27" t="s">
        <v>52</v>
      </c>
      <c r="BC125" s="27" t="s">
        <v>52</v>
      </c>
      <c r="BD125" s="27" t="s">
        <v>52</v>
      </c>
    </row>
    <row r="126" spans="1:56" x14ac:dyDescent="0.25">
      <c r="A126" s="29" t="s">
        <v>43</v>
      </c>
      <c r="B126" s="2"/>
      <c r="C126" s="29" t="s">
        <v>489</v>
      </c>
      <c r="D126" s="2"/>
      <c r="E126" s="29" t="s">
        <v>475</v>
      </c>
      <c r="F126" s="2"/>
      <c r="G126" s="29" t="s">
        <v>85</v>
      </c>
      <c r="H126" s="2"/>
      <c r="I126" s="29"/>
      <c r="J126" s="2"/>
      <c r="K126" s="2"/>
      <c r="L126" s="29"/>
      <c r="M126" s="2"/>
      <c r="N126" s="2"/>
      <c r="O126" s="29"/>
      <c r="P126" s="2"/>
      <c r="Q126" s="29"/>
      <c r="R126" s="2"/>
      <c r="S126" s="30" t="s">
        <v>502</v>
      </c>
      <c r="T126" s="2"/>
      <c r="U126" s="2"/>
      <c r="V126" s="2"/>
      <c r="W126" s="2"/>
      <c r="X126" s="2"/>
      <c r="Y126" s="2"/>
      <c r="Z126" s="2"/>
      <c r="AA126" s="29" t="s">
        <v>45</v>
      </c>
      <c r="AB126" s="2"/>
      <c r="AC126" s="2"/>
      <c r="AD126" s="2"/>
      <c r="AE126" s="2"/>
      <c r="AF126" s="29" t="s">
        <v>62</v>
      </c>
      <c r="AG126" s="2"/>
      <c r="AH126" s="2"/>
      <c r="AI126" s="31" t="s">
        <v>63</v>
      </c>
      <c r="AJ126" s="32" t="s">
        <v>64</v>
      </c>
      <c r="AK126" s="2"/>
      <c r="AL126" s="2"/>
      <c r="AM126" s="2"/>
      <c r="AN126" s="2"/>
      <c r="AO126" s="2"/>
      <c r="AP126" s="33" t="s">
        <v>65</v>
      </c>
      <c r="AQ126" s="33" t="s">
        <v>52</v>
      </c>
      <c r="AR126" s="33" t="s">
        <v>65</v>
      </c>
      <c r="AS126" s="34" t="s">
        <v>52</v>
      </c>
      <c r="AT126" s="2"/>
      <c r="AU126" s="34" t="s">
        <v>52</v>
      </c>
      <c r="AV126" s="2"/>
      <c r="AW126" s="33" t="s">
        <v>52</v>
      </c>
      <c r="AX126" s="33" t="s">
        <v>52</v>
      </c>
      <c r="AY126" s="33" t="s">
        <v>52</v>
      </c>
      <c r="AZ126" s="33" t="s">
        <v>52</v>
      </c>
      <c r="BA126" s="33" t="s">
        <v>52</v>
      </c>
      <c r="BB126" s="33" t="s">
        <v>52</v>
      </c>
      <c r="BC126" s="33" t="s">
        <v>52</v>
      </c>
      <c r="BD126" s="33" t="s">
        <v>52</v>
      </c>
    </row>
    <row r="127" spans="1:56" x14ac:dyDescent="0.25">
      <c r="A127" s="23" t="s">
        <v>503</v>
      </c>
      <c r="B127" s="2"/>
      <c r="C127" s="23"/>
      <c r="D127" s="2"/>
      <c r="E127" s="23"/>
      <c r="F127" s="2"/>
      <c r="G127" s="23"/>
      <c r="H127" s="2"/>
      <c r="I127" s="23"/>
      <c r="J127" s="2"/>
      <c r="K127" s="2"/>
      <c r="L127" s="23"/>
      <c r="M127" s="2"/>
      <c r="N127" s="2"/>
      <c r="O127" s="23"/>
      <c r="P127" s="2"/>
      <c r="Q127" s="23"/>
      <c r="R127" s="2"/>
      <c r="S127" s="24" t="s">
        <v>504</v>
      </c>
      <c r="T127" s="2"/>
      <c r="U127" s="2"/>
      <c r="V127" s="2"/>
      <c r="W127" s="2"/>
      <c r="X127" s="2"/>
      <c r="Y127" s="2"/>
      <c r="Z127" s="2"/>
      <c r="AA127" s="23" t="s">
        <v>45</v>
      </c>
      <c r="AB127" s="2"/>
      <c r="AC127" s="2"/>
      <c r="AD127" s="2"/>
      <c r="AE127" s="2"/>
      <c r="AF127" s="23" t="s">
        <v>46</v>
      </c>
      <c r="AG127" s="2"/>
      <c r="AH127" s="2"/>
      <c r="AI127" s="25" t="s">
        <v>63</v>
      </c>
      <c r="AJ127" s="26" t="s">
        <v>64</v>
      </c>
      <c r="AK127" s="2"/>
      <c r="AL127" s="2"/>
      <c r="AM127" s="2"/>
      <c r="AN127" s="2"/>
      <c r="AO127" s="2"/>
      <c r="AP127" s="27" t="s">
        <v>505</v>
      </c>
      <c r="AQ127" s="27" t="s">
        <v>52</v>
      </c>
      <c r="AR127" s="27" t="s">
        <v>505</v>
      </c>
      <c r="AS127" s="28" t="s">
        <v>52</v>
      </c>
      <c r="AT127" s="2"/>
      <c r="AU127" s="28" t="s">
        <v>52</v>
      </c>
      <c r="AV127" s="2"/>
      <c r="AW127" s="27" t="s">
        <v>52</v>
      </c>
      <c r="AX127" s="27" t="s">
        <v>52</v>
      </c>
      <c r="AY127" s="27" t="s">
        <v>52</v>
      </c>
      <c r="AZ127" s="27" t="s">
        <v>52</v>
      </c>
      <c r="BA127" s="27" t="s">
        <v>52</v>
      </c>
      <c r="BB127" s="27" t="s">
        <v>52</v>
      </c>
      <c r="BC127" s="27" t="s">
        <v>52</v>
      </c>
      <c r="BD127" s="27" t="s">
        <v>52</v>
      </c>
    </row>
    <row r="128" spans="1:56" x14ac:dyDescent="0.25">
      <c r="A128" s="23" t="s">
        <v>503</v>
      </c>
      <c r="B128" s="2"/>
      <c r="C128" s="23" t="s">
        <v>47</v>
      </c>
      <c r="D128" s="2"/>
      <c r="E128" s="23"/>
      <c r="F128" s="2"/>
      <c r="G128" s="23"/>
      <c r="H128" s="2"/>
      <c r="I128" s="23"/>
      <c r="J128" s="2"/>
      <c r="K128" s="2"/>
      <c r="L128" s="23"/>
      <c r="M128" s="2"/>
      <c r="N128" s="2"/>
      <c r="O128" s="23"/>
      <c r="P128" s="2"/>
      <c r="Q128" s="23"/>
      <c r="R128" s="2"/>
      <c r="S128" s="24" t="s">
        <v>506</v>
      </c>
      <c r="T128" s="2"/>
      <c r="U128" s="2"/>
      <c r="V128" s="2"/>
      <c r="W128" s="2"/>
      <c r="X128" s="2"/>
      <c r="Y128" s="2"/>
      <c r="Z128" s="2"/>
      <c r="AA128" s="23" t="s">
        <v>45</v>
      </c>
      <c r="AB128" s="2"/>
      <c r="AC128" s="2"/>
      <c r="AD128" s="2"/>
      <c r="AE128" s="2"/>
      <c r="AF128" s="23" t="s">
        <v>46</v>
      </c>
      <c r="AG128" s="2"/>
      <c r="AH128" s="2"/>
      <c r="AI128" s="25" t="s">
        <v>63</v>
      </c>
      <c r="AJ128" s="26" t="s">
        <v>64</v>
      </c>
      <c r="AK128" s="2"/>
      <c r="AL128" s="2"/>
      <c r="AM128" s="2"/>
      <c r="AN128" s="2"/>
      <c r="AO128" s="2"/>
      <c r="AP128" s="27" t="s">
        <v>505</v>
      </c>
      <c r="AQ128" s="27" t="s">
        <v>52</v>
      </c>
      <c r="AR128" s="27" t="s">
        <v>505</v>
      </c>
      <c r="AS128" s="28" t="s">
        <v>52</v>
      </c>
      <c r="AT128" s="2"/>
      <c r="AU128" s="28" t="s">
        <v>52</v>
      </c>
      <c r="AV128" s="2"/>
      <c r="AW128" s="27" t="s">
        <v>52</v>
      </c>
      <c r="AX128" s="27" t="s">
        <v>52</v>
      </c>
      <c r="AY128" s="27" t="s">
        <v>52</v>
      </c>
      <c r="AZ128" s="27" t="s">
        <v>52</v>
      </c>
      <c r="BA128" s="27" t="s">
        <v>52</v>
      </c>
      <c r="BB128" s="27" t="s">
        <v>52</v>
      </c>
      <c r="BC128" s="27" t="s">
        <v>52</v>
      </c>
      <c r="BD128" s="27" t="s">
        <v>52</v>
      </c>
    </row>
    <row r="129" spans="1:56" x14ac:dyDescent="0.25">
      <c r="A129" s="23" t="s">
        <v>503</v>
      </c>
      <c r="B129" s="2"/>
      <c r="C129" s="23" t="s">
        <v>47</v>
      </c>
      <c r="D129" s="2"/>
      <c r="E129" s="23" t="s">
        <v>475</v>
      </c>
      <c r="F129" s="2"/>
      <c r="G129" s="23"/>
      <c r="H129" s="2"/>
      <c r="I129" s="23"/>
      <c r="J129" s="2"/>
      <c r="K129" s="2"/>
      <c r="L129" s="23"/>
      <c r="M129" s="2"/>
      <c r="N129" s="2"/>
      <c r="O129" s="23"/>
      <c r="P129" s="2"/>
      <c r="Q129" s="23"/>
      <c r="R129" s="2"/>
      <c r="S129" s="24" t="s">
        <v>507</v>
      </c>
      <c r="T129" s="2"/>
      <c r="U129" s="2"/>
      <c r="V129" s="2"/>
      <c r="W129" s="2"/>
      <c r="X129" s="2"/>
      <c r="Y129" s="2"/>
      <c r="Z129" s="2"/>
      <c r="AA129" s="23" t="s">
        <v>45</v>
      </c>
      <c r="AB129" s="2"/>
      <c r="AC129" s="2"/>
      <c r="AD129" s="2"/>
      <c r="AE129" s="2"/>
      <c r="AF129" s="23" t="s">
        <v>46</v>
      </c>
      <c r="AG129" s="2"/>
      <c r="AH129" s="2"/>
      <c r="AI129" s="25" t="s">
        <v>63</v>
      </c>
      <c r="AJ129" s="26" t="s">
        <v>64</v>
      </c>
      <c r="AK129" s="2"/>
      <c r="AL129" s="2"/>
      <c r="AM129" s="2"/>
      <c r="AN129" s="2"/>
      <c r="AO129" s="2"/>
      <c r="AP129" s="27" t="s">
        <v>505</v>
      </c>
      <c r="AQ129" s="27" t="s">
        <v>52</v>
      </c>
      <c r="AR129" s="27" t="s">
        <v>505</v>
      </c>
      <c r="AS129" s="28" t="s">
        <v>52</v>
      </c>
      <c r="AT129" s="2"/>
      <c r="AU129" s="28" t="s">
        <v>52</v>
      </c>
      <c r="AV129" s="2"/>
      <c r="AW129" s="27" t="s">
        <v>52</v>
      </c>
      <c r="AX129" s="27" t="s">
        <v>52</v>
      </c>
      <c r="AY129" s="27" t="s">
        <v>52</v>
      </c>
      <c r="AZ129" s="27" t="s">
        <v>52</v>
      </c>
      <c r="BA129" s="27" t="s">
        <v>52</v>
      </c>
      <c r="BB129" s="27" t="s">
        <v>52</v>
      </c>
      <c r="BC129" s="27" t="s">
        <v>52</v>
      </c>
      <c r="BD129" s="27" t="s">
        <v>52</v>
      </c>
    </row>
    <row r="130" spans="1:56" x14ac:dyDescent="0.25">
      <c r="A130" s="29" t="s">
        <v>503</v>
      </c>
      <c r="B130" s="2"/>
      <c r="C130" s="29" t="s">
        <v>47</v>
      </c>
      <c r="D130" s="2"/>
      <c r="E130" s="29" t="s">
        <v>475</v>
      </c>
      <c r="F130" s="2"/>
      <c r="G130" s="29" t="s">
        <v>85</v>
      </c>
      <c r="H130" s="2"/>
      <c r="I130" s="29"/>
      <c r="J130" s="2"/>
      <c r="K130" s="2"/>
      <c r="L130" s="29"/>
      <c r="M130" s="2"/>
      <c r="N130" s="2"/>
      <c r="O130" s="29"/>
      <c r="P130" s="2"/>
      <c r="Q130" s="29"/>
      <c r="R130" s="2"/>
      <c r="S130" s="30" t="s">
        <v>508</v>
      </c>
      <c r="T130" s="2"/>
      <c r="U130" s="2"/>
      <c r="V130" s="2"/>
      <c r="W130" s="2"/>
      <c r="X130" s="2"/>
      <c r="Y130" s="2"/>
      <c r="Z130" s="2"/>
      <c r="AA130" s="29" t="s">
        <v>45</v>
      </c>
      <c r="AB130" s="2"/>
      <c r="AC130" s="2"/>
      <c r="AD130" s="2"/>
      <c r="AE130" s="2"/>
      <c r="AF130" s="29" t="s">
        <v>46</v>
      </c>
      <c r="AG130" s="2"/>
      <c r="AH130" s="2"/>
      <c r="AI130" s="31" t="s">
        <v>63</v>
      </c>
      <c r="AJ130" s="32" t="s">
        <v>64</v>
      </c>
      <c r="AK130" s="2"/>
      <c r="AL130" s="2"/>
      <c r="AM130" s="2"/>
      <c r="AN130" s="2"/>
      <c r="AO130" s="2"/>
      <c r="AP130" s="33" t="s">
        <v>505</v>
      </c>
      <c r="AQ130" s="33" t="s">
        <v>52</v>
      </c>
      <c r="AR130" s="33" t="s">
        <v>505</v>
      </c>
      <c r="AS130" s="34" t="s">
        <v>52</v>
      </c>
      <c r="AT130" s="2"/>
      <c r="AU130" s="34" t="s">
        <v>52</v>
      </c>
      <c r="AV130" s="2"/>
      <c r="AW130" s="33" t="s">
        <v>52</v>
      </c>
      <c r="AX130" s="33" t="s">
        <v>52</v>
      </c>
      <c r="AY130" s="33" t="s">
        <v>52</v>
      </c>
      <c r="AZ130" s="33" t="s">
        <v>52</v>
      </c>
      <c r="BA130" s="33" t="s">
        <v>52</v>
      </c>
      <c r="BB130" s="33" t="s">
        <v>52</v>
      </c>
      <c r="BC130" s="33" t="s">
        <v>52</v>
      </c>
      <c r="BD130" s="33" t="s">
        <v>52</v>
      </c>
    </row>
    <row r="131" spans="1:56" x14ac:dyDescent="0.25">
      <c r="A131" s="23" t="s">
        <v>509</v>
      </c>
      <c r="B131" s="2"/>
      <c r="C131" s="23"/>
      <c r="D131" s="2"/>
      <c r="E131" s="23"/>
      <c r="F131" s="2"/>
      <c r="G131" s="23"/>
      <c r="H131" s="2"/>
      <c r="I131" s="23"/>
      <c r="J131" s="2"/>
      <c r="K131" s="2"/>
      <c r="L131" s="23"/>
      <c r="M131" s="2"/>
      <c r="N131" s="2"/>
      <c r="O131" s="23"/>
      <c r="P131" s="2"/>
      <c r="Q131" s="23"/>
      <c r="R131" s="2"/>
      <c r="S131" s="24" t="s">
        <v>510</v>
      </c>
      <c r="T131" s="2"/>
      <c r="U131" s="2"/>
      <c r="V131" s="2"/>
      <c r="W131" s="2"/>
      <c r="X131" s="2"/>
      <c r="Y131" s="2"/>
      <c r="Z131" s="2"/>
      <c r="AA131" s="23" t="s">
        <v>45</v>
      </c>
      <c r="AB131" s="2"/>
      <c r="AC131" s="2"/>
      <c r="AD131" s="2"/>
      <c r="AE131" s="2"/>
      <c r="AF131" s="23" t="s">
        <v>46</v>
      </c>
      <c r="AG131" s="2"/>
      <c r="AH131" s="2"/>
      <c r="AI131" s="25" t="s">
        <v>63</v>
      </c>
      <c r="AJ131" s="26" t="s">
        <v>64</v>
      </c>
      <c r="AK131" s="2"/>
      <c r="AL131" s="2"/>
      <c r="AM131" s="2"/>
      <c r="AN131" s="2"/>
      <c r="AO131" s="2"/>
      <c r="AP131" s="27" t="s">
        <v>511</v>
      </c>
      <c r="AQ131" s="27" t="s">
        <v>512</v>
      </c>
      <c r="AR131" s="27" t="s">
        <v>513</v>
      </c>
      <c r="AS131" s="28" t="s">
        <v>52</v>
      </c>
      <c r="AT131" s="2"/>
      <c r="AU131" s="28" t="s">
        <v>514</v>
      </c>
      <c r="AV131" s="2"/>
      <c r="AW131" s="27" t="s">
        <v>515</v>
      </c>
      <c r="AX131" s="27" t="s">
        <v>516</v>
      </c>
      <c r="AY131" s="27" t="s">
        <v>517</v>
      </c>
      <c r="AZ131" s="27" t="s">
        <v>516</v>
      </c>
      <c r="BA131" s="27" t="s">
        <v>52</v>
      </c>
      <c r="BB131" s="27" t="s">
        <v>516</v>
      </c>
      <c r="BC131" s="27" t="s">
        <v>52</v>
      </c>
      <c r="BD131" s="27" t="s">
        <v>518</v>
      </c>
    </row>
    <row r="132" spans="1:56" x14ac:dyDescent="0.25">
      <c r="A132" s="23" t="s">
        <v>509</v>
      </c>
      <c r="B132" s="2"/>
      <c r="C132" s="23" t="s">
        <v>519</v>
      </c>
      <c r="D132" s="2"/>
      <c r="E132" s="23"/>
      <c r="F132" s="2"/>
      <c r="G132" s="23"/>
      <c r="H132" s="2"/>
      <c r="I132" s="23"/>
      <c r="J132" s="2"/>
      <c r="K132" s="2"/>
      <c r="L132" s="23"/>
      <c r="M132" s="2"/>
      <c r="N132" s="2"/>
      <c r="O132" s="23"/>
      <c r="P132" s="2"/>
      <c r="Q132" s="23"/>
      <c r="R132" s="2"/>
      <c r="S132" s="24" t="s">
        <v>520</v>
      </c>
      <c r="T132" s="2"/>
      <c r="U132" s="2"/>
      <c r="V132" s="2"/>
      <c r="W132" s="2"/>
      <c r="X132" s="2"/>
      <c r="Y132" s="2"/>
      <c r="Z132" s="2"/>
      <c r="AA132" s="23" t="s">
        <v>45</v>
      </c>
      <c r="AB132" s="2"/>
      <c r="AC132" s="2"/>
      <c r="AD132" s="2"/>
      <c r="AE132" s="2"/>
      <c r="AF132" s="23" t="s">
        <v>46</v>
      </c>
      <c r="AG132" s="2"/>
      <c r="AH132" s="2"/>
      <c r="AI132" s="25" t="s">
        <v>63</v>
      </c>
      <c r="AJ132" s="26" t="s">
        <v>64</v>
      </c>
      <c r="AK132" s="2"/>
      <c r="AL132" s="2"/>
      <c r="AM132" s="2"/>
      <c r="AN132" s="2"/>
      <c r="AO132" s="2"/>
      <c r="AP132" s="27" t="s">
        <v>521</v>
      </c>
      <c r="AQ132" s="27" t="s">
        <v>522</v>
      </c>
      <c r="AR132" s="27" t="s">
        <v>523</v>
      </c>
      <c r="AS132" s="28" t="s">
        <v>52</v>
      </c>
      <c r="AT132" s="2"/>
      <c r="AU132" s="28" t="s">
        <v>524</v>
      </c>
      <c r="AV132" s="2"/>
      <c r="AW132" s="27" t="s">
        <v>525</v>
      </c>
      <c r="AX132" s="27" t="s">
        <v>526</v>
      </c>
      <c r="AY132" s="27" t="s">
        <v>527</v>
      </c>
      <c r="AZ132" s="27" t="s">
        <v>526</v>
      </c>
      <c r="BA132" s="27" t="s">
        <v>52</v>
      </c>
      <c r="BB132" s="27" t="s">
        <v>526</v>
      </c>
      <c r="BC132" s="27" t="s">
        <v>52</v>
      </c>
      <c r="BD132" s="27" t="s">
        <v>518</v>
      </c>
    </row>
    <row r="133" spans="1:56" x14ac:dyDescent="0.25">
      <c r="A133" s="23" t="s">
        <v>509</v>
      </c>
      <c r="B133" s="2"/>
      <c r="C133" s="23" t="s">
        <v>519</v>
      </c>
      <c r="D133" s="2"/>
      <c r="E133" s="23" t="s">
        <v>528</v>
      </c>
      <c r="F133" s="2"/>
      <c r="G133" s="23"/>
      <c r="H133" s="2"/>
      <c r="I133" s="23"/>
      <c r="J133" s="2"/>
      <c r="K133" s="2"/>
      <c r="L133" s="23"/>
      <c r="M133" s="2"/>
      <c r="N133" s="2"/>
      <c r="O133" s="23"/>
      <c r="P133" s="2"/>
      <c r="Q133" s="23"/>
      <c r="R133" s="2"/>
      <c r="S133" s="24" t="s">
        <v>529</v>
      </c>
      <c r="T133" s="2"/>
      <c r="U133" s="2"/>
      <c r="V133" s="2"/>
      <c r="W133" s="2"/>
      <c r="X133" s="2"/>
      <c r="Y133" s="2"/>
      <c r="Z133" s="2"/>
      <c r="AA133" s="23" t="s">
        <v>45</v>
      </c>
      <c r="AB133" s="2"/>
      <c r="AC133" s="2"/>
      <c r="AD133" s="2"/>
      <c r="AE133" s="2"/>
      <c r="AF133" s="23" t="s">
        <v>46</v>
      </c>
      <c r="AG133" s="2"/>
      <c r="AH133" s="2"/>
      <c r="AI133" s="25" t="s">
        <v>63</v>
      </c>
      <c r="AJ133" s="26" t="s">
        <v>64</v>
      </c>
      <c r="AK133" s="2"/>
      <c r="AL133" s="2"/>
      <c r="AM133" s="2"/>
      <c r="AN133" s="2"/>
      <c r="AO133" s="2"/>
      <c r="AP133" s="27" t="s">
        <v>521</v>
      </c>
      <c r="AQ133" s="27" t="s">
        <v>522</v>
      </c>
      <c r="AR133" s="27" t="s">
        <v>523</v>
      </c>
      <c r="AS133" s="28" t="s">
        <v>52</v>
      </c>
      <c r="AT133" s="2"/>
      <c r="AU133" s="28" t="s">
        <v>524</v>
      </c>
      <c r="AV133" s="2"/>
      <c r="AW133" s="27" t="s">
        <v>525</v>
      </c>
      <c r="AX133" s="27" t="s">
        <v>526</v>
      </c>
      <c r="AY133" s="27" t="s">
        <v>527</v>
      </c>
      <c r="AZ133" s="27" t="s">
        <v>526</v>
      </c>
      <c r="BA133" s="27" t="s">
        <v>52</v>
      </c>
      <c r="BB133" s="27" t="s">
        <v>526</v>
      </c>
      <c r="BC133" s="27" t="s">
        <v>52</v>
      </c>
      <c r="BD133" s="27" t="s">
        <v>518</v>
      </c>
    </row>
    <row r="134" spans="1:56" x14ac:dyDescent="0.25">
      <c r="A134" s="23" t="s">
        <v>509</v>
      </c>
      <c r="B134" s="2"/>
      <c r="C134" s="23" t="s">
        <v>519</v>
      </c>
      <c r="D134" s="2"/>
      <c r="E134" s="23" t="s">
        <v>528</v>
      </c>
      <c r="F134" s="2"/>
      <c r="G134" s="23" t="s">
        <v>530</v>
      </c>
      <c r="H134" s="2"/>
      <c r="I134" s="23"/>
      <c r="J134" s="2"/>
      <c r="K134" s="2"/>
      <c r="L134" s="23"/>
      <c r="M134" s="2"/>
      <c r="N134" s="2"/>
      <c r="O134" s="23"/>
      <c r="P134" s="2"/>
      <c r="Q134" s="23"/>
      <c r="R134" s="2"/>
      <c r="S134" s="24" t="s">
        <v>531</v>
      </c>
      <c r="T134" s="2"/>
      <c r="U134" s="2"/>
      <c r="V134" s="2"/>
      <c r="W134" s="2"/>
      <c r="X134" s="2"/>
      <c r="Y134" s="2"/>
      <c r="Z134" s="2"/>
      <c r="AA134" s="23" t="s">
        <v>45</v>
      </c>
      <c r="AB134" s="2"/>
      <c r="AC134" s="2"/>
      <c r="AD134" s="2"/>
      <c r="AE134" s="2"/>
      <c r="AF134" s="23" t="s">
        <v>46</v>
      </c>
      <c r="AG134" s="2"/>
      <c r="AH134" s="2"/>
      <c r="AI134" s="25" t="s">
        <v>63</v>
      </c>
      <c r="AJ134" s="26" t="s">
        <v>64</v>
      </c>
      <c r="AK134" s="2"/>
      <c r="AL134" s="2"/>
      <c r="AM134" s="2"/>
      <c r="AN134" s="2"/>
      <c r="AO134" s="2"/>
      <c r="AP134" s="27" t="s">
        <v>521</v>
      </c>
      <c r="AQ134" s="27" t="s">
        <v>522</v>
      </c>
      <c r="AR134" s="27" t="s">
        <v>523</v>
      </c>
      <c r="AS134" s="28" t="s">
        <v>52</v>
      </c>
      <c r="AT134" s="2"/>
      <c r="AU134" s="28" t="s">
        <v>524</v>
      </c>
      <c r="AV134" s="2"/>
      <c r="AW134" s="27" t="s">
        <v>525</v>
      </c>
      <c r="AX134" s="27" t="s">
        <v>526</v>
      </c>
      <c r="AY134" s="27" t="s">
        <v>527</v>
      </c>
      <c r="AZ134" s="27" t="s">
        <v>526</v>
      </c>
      <c r="BA134" s="27" t="s">
        <v>52</v>
      </c>
      <c r="BB134" s="27" t="s">
        <v>526</v>
      </c>
      <c r="BC134" s="27" t="s">
        <v>52</v>
      </c>
      <c r="BD134" s="27" t="s">
        <v>518</v>
      </c>
    </row>
    <row r="135" spans="1:56" x14ac:dyDescent="0.25">
      <c r="A135" s="23" t="s">
        <v>509</v>
      </c>
      <c r="B135" s="2"/>
      <c r="C135" s="23" t="s">
        <v>519</v>
      </c>
      <c r="D135" s="2"/>
      <c r="E135" s="23" t="s">
        <v>528</v>
      </c>
      <c r="F135" s="2"/>
      <c r="G135" s="23" t="s">
        <v>530</v>
      </c>
      <c r="H135" s="2"/>
      <c r="I135" s="23" t="s">
        <v>532</v>
      </c>
      <c r="J135" s="2"/>
      <c r="K135" s="2"/>
      <c r="L135" s="23"/>
      <c r="M135" s="2"/>
      <c r="N135" s="2"/>
      <c r="O135" s="23"/>
      <c r="P135" s="2"/>
      <c r="Q135" s="23"/>
      <c r="R135" s="2"/>
      <c r="S135" s="24" t="s">
        <v>531</v>
      </c>
      <c r="T135" s="2"/>
      <c r="U135" s="2"/>
      <c r="V135" s="2"/>
      <c r="W135" s="2"/>
      <c r="X135" s="2"/>
      <c r="Y135" s="2"/>
      <c r="Z135" s="2"/>
      <c r="AA135" s="23" t="s">
        <v>45</v>
      </c>
      <c r="AB135" s="2"/>
      <c r="AC135" s="2"/>
      <c r="AD135" s="2"/>
      <c r="AE135" s="2"/>
      <c r="AF135" s="23" t="s">
        <v>46</v>
      </c>
      <c r="AG135" s="2"/>
      <c r="AH135" s="2"/>
      <c r="AI135" s="25" t="s">
        <v>63</v>
      </c>
      <c r="AJ135" s="26" t="s">
        <v>64</v>
      </c>
      <c r="AK135" s="2"/>
      <c r="AL135" s="2"/>
      <c r="AM135" s="2"/>
      <c r="AN135" s="2"/>
      <c r="AO135" s="2"/>
      <c r="AP135" s="27" t="s">
        <v>521</v>
      </c>
      <c r="AQ135" s="27" t="s">
        <v>522</v>
      </c>
      <c r="AR135" s="27" t="s">
        <v>523</v>
      </c>
      <c r="AS135" s="28" t="s">
        <v>52</v>
      </c>
      <c r="AT135" s="2"/>
      <c r="AU135" s="28" t="s">
        <v>524</v>
      </c>
      <c r="AV135" s="2"/>
      <c r="AW135" s="27" t="s">
        <v>525</v>
      </c>
      <c r="AX135" s="27" t="s">
        <v>526</v>
      </c>
      <c r="AY135" s="27" t="s">
        <v>527</v>
      </c>
      <c r="AZ135" s="27" t="s">
        <v>526</v>
      </c>
      <c r="BA135" s="27" t="s">
        <v>52</v>
      </c>
      <c r="BB135" s="27" t="s">
        <v>526</v>
      </c>
      <c r="BC135" s="27" t="s">
        <v>52</v>
      </c>
      <c r="BD135" s="27" t="s">
        <v>518</v>
      </c>
    </row>
    <row r="136" spans="1:56" x14ac:dyDescent="0.25">
      <c r="A136" s="23" t="s">
        <v>509</v>
      </c>
      <c r="B136" s="2"/>
      <c r="C136" s="23" t="s">
        <v>519</v>
      </c>
      <c r="D136" s="2"/>
      <c r="E136" s="23" t="s">
        <v>528</v>
      </c>
      <c r="F136" s="2"/>
      <c r="G136" s="23" t="s">
        <v>530</v>
      </c>
      <c r="H136" s="2"/>
      <c r="I136" s="23" t="s">
        <v>532</v>
      </c>
      <c r="J136" s="2"/>
      <c r="K136" s="2"/>
      <c r="L136" s="23" t="s">
        <v>533</v>
      </c>
      <c r="M136" s="2"/>
      <c r="N136" s="2"/>
      <c r="O136" s="23"/>
      <c r="P136" s="2"/>
      <c r="Q136" s="23"/>
      <c r="R136" s="2"/>
      <c r="S136" s="24" t="s">
        <v>534</v>
      </c>
      <c r="T136" s="2"/>
      <c r="U136" s="2"/>
      <c r="V136" s="2"/>
      <c r="W136" s="2"/>
      <c r="X136" s="2"/>
      <c r="Y136" s="2"/>
      <c r="Z136" s="2"/>
      <c r="AA136" s="23" t="s">
        <v>45</v>
      </c>
      <c r="AB136" s="2"/>
      <c r="AC136" s="2"/>
      <c r="AD136" s="2"/>
      <c r="AE136" s="2"/>
      <c r="AF136" s="23" t="s">
        <v>46</v>
      </c>
      <c r="AG136" s="2"/>
      <c r="AH136" s="2"/>
      <c r="AI136" s="25" t="s">
        <v>63</v>
      </c>
      <c r="AJ136" s="26" t="s">
        <v>64</v>
      </c>
      <c r="AK136" s="2"/>
      <c r="AL136" s="2"/>
      <c r="AM136" s="2"/>
      <c r="AN136" s="2"/>
      <c r="AO136" s="2"/>
      <c r="AP136" s="27" t="s">
        <v>535</v>
      </c>
      <c r="AQ136" s="27" t="s">
        <v>536</v>
      </c>
      <c r="AR136" s="27" t="s">
        <v>537</v>
      </c>
      <c r="AS136" s="28" t="s">
        <v>52</v>
      </c>
      <c r="AT136" s="2"/>
      <c r="AU136" s="28" t="s">
        <v>536</v>
      </c>
      <c r="AV136" s="2"/>
      <c r="AW136" s="27" t="s">
        <v>52</v>
      </c>
      <c r="AX136" s="27" t="s">
        <v>538</v>
      </c>
      <c r="AY136" s="27" t="s">
        <v>539</v>
      </c>
      <c r="AZ136" s="27" t="s">
        <v>538</v>
      </c>
      <c r="BA136" s="27" t="s">
        <v>52</v>
      </c>
      <c r="BB136" s="27" t="s">
        <v>538</v>
      </c>
      <c r="BC136" s="27" t="s">
        <v>52</v>
      </c>
      <c r="BD136" s="27" t="s">
        <v>540</v>
      </c>
    </row>
    <row r="137" spans="1:56" x14ac:dyDescent="0.25">
      <c r="A137" s="23" t="s">
        <v>509</v>
      </c>
      <c r="B137" s="2"/>
      <c r="C137" s="23" t="s">
        <v>519</v>
      </c>
      <c r="D137" s="2"/>
      <c r="E137" s="23" t="s">
        <v>528</v>
      </c>
      <c r="F137" s="2"/>
      <c r="G137" s="23" t="s">
        <v>530</v>
      </c>
      <c r="H137" s="2"/>
      <c r="I137" s="23" t="s">
        <v>532</v>
      </c>
      <c r="J137" s="2"/>
      <c r="K137" s="2"/>
      <c r="L137" s="23" t="s">
        <v>541</v>
      </c>
      <c r="M137" s="2"/>
      <c r="N137" s="2"/>
      <c r="O137" s="23"/>
      <c r="P137" s="2"/>
      <c r="Q137" s="23"/>
      <c r="R137" s="2"/>
      <c r="S137" s="24" t="s">
        <v>542</v>
      </c>
      <c r="T137" s="2"/>
      <c r="U137" s="2"/>
      <c r="V137" s="2"/>
      <c r="W137" s="2"/>
      <c r="X137" s="2"/>
      <c r="Y137" s="2"/>
      <c r="Z137" s="2"/>
      <c r="AA137" s="23" t="s">
        <v>45</v>
      </c>
      <c r="AB137" s="2"/>
      <c r="AC137" s="2"/>
      <c r="AD137" s="2"/>
      <c r="AE137" s="2"/>
      <c r="AF137" s="23" t="s">
        <v>46</v>
      </c>
      <c r="AG137" s="2"/>
      <c r="AH137" s="2"/>
      <c r="AI137" s="25" t="s">
        <v>63</v>
      </c>
      <c r="AJ137" s="26" t="s">
        <v>64</v>
      </c>
      <c r="AK137" s="2"/>
      <c r="AL137" s="2"/>
      <c r="AM137" s="2"/>
      <c r="AN137" s="2"/>
      <c r="AO137" s="2"/>
      <c r="AP137" s="27" t="s">
        <v>543</v>
      </c>
      <c r="AQ137" s="27" t="s">
        <v>544</v>
      </c>
      <c r="AR137" s="27" t="s">
        <v>545</v>
      </c>
      <c r="AS137" s="28" t="s">
        <v>52</v>
      </c>
      <c r="AT137" s="2"/>
      <c r="AU137" s="28" t="s">
        <v>546</v>
      </c>
      <c r="AV137" s="2"/>
      <c r="AW137" s="27" t="s">
        <v>525</v>
      </c>
      <c r="AX137" s="27" t="s">
        <v>547</v>
      </c>
      <c r="AY137" s="27" t="s">
        <v>548</v>
      </c>
      <c r="AZ137" s="27" t="s">
        <v>547</v>
      </c>
      <c r="BA137" s="27" t="s">
        <v>52</v>
      </c>
      <c r="BB137" s="27" t="s">
        <v>547</v>
      </c>
      <c r="BC137" s="27" t="s">
        <v>52</v>
      </c>
      <c r="BD137" s="27" t="s">
        <v>52</v>
      </c>
    </row>
    <row r="138" spans="1:56" x14ac:dyDescent="0.25">
      <c r="A138" s="23" t="s">
        <v>509</v>
      </c>
      <c r="B138" s="2"/>
      <c r="C138" s="23" t="s">
        <v>519</v>
      </c>
      <c r="D138" s="2"/>
      <c r="E138" s="23" t="s">
        <v>528</v>
      </c>
      <c r="F138" s="2"/>
      <c r="G138" s="23" t="s">
        <v>530</v>
      </c>
      <c r="H138" s="2"/>
      <c r="I138" s="23" t="s">
        <v>532</v>
      </c>
      <c r="J138" s="2"/>
      <c r="K138" s="2"/>
      <c r="L138" s="23" t="s">
        <v>549</v>
      </c>
      <c r="M138" s="2"/>
      <c r="N138" s="2"/>
      <c r="O138" s="23" t="s">
        <v>13</v>
      </c>
      <c r="P138" s="2"/>
      <c r="Q138" s="23" t="s">
        <v>13</v>
      </c>
      <c r="R138" s="2"/>
      <c r="S138" s="24" t="s">
        <v>550</v>
      </c>
      <c r="T138" s="2"/>
      <c r="U138" s="2"/>
      <c r="V138" s="2"/>
      <c r="W138" s="2"/>
      <c r="X138" s="2"/>
      <c r="Y138" s="2"/>
      <c r="Z138" s="2"/>
      <c r="AA138" s="23" t="s">
        <v>45</v>
      </c>
      <c r="AB138" s="2"/>
      <c r="AC138" s="2"/>
      <c r="AD138" s="2"/>
      <c r="AE138" s="2"/>
      <c r="AF138" s="23" t="s">
        <v>46</v>
      </c>
      <c r="AG138" s="2"/>
      <c r="AH138" s="2"/>
      <c r="AI138" s="25" t="s">
        <v>63</v>
      </c>
      <c r="AJ138" s="26" t="s">
        <v>64</v>
      </c>
      <c r="AK138" s="2"/>
      <c r="AL138" s="2"/>
      <c r="AM138" s="2"/>
      <c r="AN138" s="2"/>
      <c r="AO138" s="2"/>
      <c r="AP138" s="27" t="s">
        <v>551</v>
      </c>
      <c r="AQ138" s="27" t="s">
        <v>552</v>
      </c>
      <c r="AR138" s="27" t="s">
        <v>553</v>
      </c>
      <c r="AS138" s="28" t="s">
        <v>52</v>
      </c>
      <c r="AT138" s="2"/>
      <c r="AU138" s="28" t="s">
        <v>552</v>
      </c>
      <c r="AV138" s="2"/>
      <c r="AW138" s="27" t="s">
        <v>52</v>
      </c>
      <c r="AX138" s="27" t="s">
        <v>554</v>
      </c>
      <c r="AY138" s="27" t="s">
        <v>555</v>
      </c>
      <c r="AZ138" s="27" t="s">
        <v>554</v>
      </c>
      <c r="BA138" s="27" t="s">
        <v>52</v>
      </c>
      <c r="BB138" s="27" t="s">
        <v>554</v>
      </c>
      <c r="BC138" s="27" t="s">
        <v>52</v>
      </c>
      <c r="BD138" s="27" t="s">
        <v>556</v>
      </c>
    </row>
    <row r="139" spans="1:56" ht="16.5" x14ac:dyDescent="0.25">
      <c r="A139" s="29" t="s">
        <v>509</v>
      </c>
      <c r="B139" s="2"/>
      <c r="C139" s="29" t="s">
        <v>519</v>
      </c>
      <c r="D139" s="2"/>
      <c r="E139" s="29" t="s">
        <v>528</v>
      </c>
      <c r="F139" s="2"/>
      <c r="G139" s="29" t="s">
        <v>530</v>
      </c>
      <c r="H139" s="2"/>
      <c r="I139" s="29" t="s">
        <v>532</v>
      </c>
      <c r="J139" s="2"/>
      <c r="K139" s="2"/>
      <c r="L139" s="29" t="s">
        <v>533</v>
      </c>
      <c r="M139" s="2"/>
      <c r="N139" s="2"/>
      <c r="O139" s="29" t="s">
        <v>165</v>
      </c>
      <c r="P139" s="2"/>
      <c r="Q139" s="29"/>
      <c r="R139" s="2"/>
      <c r="S139" s="30" t="s">
        <v>557</v>
      </c>
      <c r="T139" s="2"/>
      <c r="U139" s="2"/>
      <c r="V139" s="2"/>
      <c r="W139" s="2"/>
      <c r="X139" s="2"/>
      <c r="Y139" s="2"/>
      <c r="Z139" s="2"/>
      <c r="AA139" s="29" t="s">
        <v>45</v>
      </c>
      <c r="AB139" s="2"/>
      <c r="AC139" s="2"/>
      <c r="AD139" s="2"/>
      <c r="AE139" s="2"/>
      <c r="AF139" s="29" t="s">
        <v>46</v>
      </c>
      <c r="AG139" s="2"/>
      <c r="AH139" s="2"/>
      <c r="AI139" s="31" t="s">
        <v>63</v>
      </c>
      <c r="AJ139" s="32" t="s">
        <v>64</v>
      </c>
      <c r="AK139" s="2"/>
      <c r="AL139" s="2"/>
      <c r="AM139" s="2"/>
      <c r="AN139" s="2"/>
      <c r="AO139" s="2"/>
      <c r="AP139" s="33" t="s">
        <v>535</v>
      </c>
      <c r="AQ139" s="33" t="s">
        <v>536</v>
      </c>
      <c r="AR139" s="33" t="s">
        <v>537</v>
      </c>
      <c r="AS139" s="34" t="s">
        <v>52</v>
      </c>
      <c r="AT139" s="2"/>
      <c r="AU139" s="34" t="s">
        <v>536</v>
      </c>
      <c r="AV139" s="2"/>
      <c r="AW139" s="33" t="s">
        <v>52</v>
      </c>
      <c r="AX139" s="33" t="s">
        <v>538</v>
      </c>
      <c r="AY139" s="33" t="s">
        <v>539</v>
      </c>
      <c r="AZ139" s="33" t="s">
        <v>538</v>
      </c>
      <c r="BA139" s="33" t="s">
        <v>52</v>
      </c>
      <c r="BB139" s="33" t="s">
        <v>538</v>
      </c>
      <c r="BC139" s="33" t="s">
        <v>52</v>
      </c>
      <c r="BD139" s="33" t="s">
        <v>540</v>
      </c>
    </row>
    <row r="140" spans="1:56" ht="16.5" x14ac:dyDescent="0.25">
      <c r="A140" s="29" t="s">
        <v>509</v>
      </c>
      <c r="B140" s="2"/>
      <c r="C140" s="29" t="s">
        <v>519</v>
      </c>
      <c r="D140" s="2"/>
      <c r="E140" s="29" t="s">
        <v>528</v>
      </c>
      <c r="F140" s="2"/>
      <c r="G140" s="29" t="s">
        <v>530</v>
      </c>
      <c r="H140" s="2"/>
      <c r="I140" s="29" t="s">
        <v>532</v>
      </c>
      <c r="J140" s="2"/>
      <c r="K140" s="2"/>
      <c r="L140" s="29" t="s">
        <v>541</v>
      </c>
      <c r="M140" s="2"/>
      <c r="N140" s="2"/>
      <c r="O140" s="29" t="s">
        <v>165</v>
      </c>
      <c r="P140" s="2"/>
      <c r="Q140" s="29"/>
      <c r="R140" s="2"/>
      <c r="S140" s="30" t="s">
        <v>558</v>
      </c>
      <c r="T140" s="2"/>
      <c r="U140" s="2"/>
      <c r="V140" s="2"/>
      <c r="W140" s="2"/>
      <c r="X140" s="2"/>
      <c r="Y140" s="2"/>
      <c r="Z140" s="2"/>
      <c r="AA140" s="29" t="s">
        <v>45</v>
      </c>
      <c r="AB140" s="2"/>
      <c r="AC140" s="2"/>
      <c r="AD140" s="2"/>
      <c r="AE140" s="2"/>
      <c r="AF140" s="29" t="s">
        <v>46</v>
      </c>
      <c r="AG140" s="2"/>
      <c r="AH140" s="2"/>
      <c r="AI140" s="31" t="s">
        <v>63</v>
      </c>
      <c r="AJ140" s="32" t="s">
        <v>64</v>
      </c>
      <c r="AK140" s="2"/>
      <c r="AL140" s="2"/>
      <c r="AM140" s="2"/>
      <c r="AN140" s="2"/>
      <c r="AO140" s="2"/>
      <c r="AP140" s="33" t="s">
        <v>543</v>
      </c>
      <c r="AQ140" s="33" t="s">
        <v>544</v>
      </c>
      <c r="AR140" s="33" t="s">
        <v>545</v>
      </c>
      <c r="AS140" s="34" t="s">
        <v>52</v>
      </c>
      <c r="AT140" s="2"/>
      <c r="AU140" s="34" t="s">
        <v>546</v>
      </c>
      <c r="AV140" s="2"/>
      <c r="AW140" s="33" t="s">
        <v>525</v>
      </c>
      <c r="AX140" s="33" t="s">
        <v>547</v>
      </c>
      <c r="AY140" s="33" t="s">
        <v>548</v>
      </c>
      <c r="AZ140" s="33" t="s">
        <v>547</v>
      </c>
      <c r="BA140" s="33" t="s">
        <v>52</v>
      </c>
      <c r="BB140" s="33" t="s">
        <v>547</v>
      </c>
      <c r="BC140" s="33" t="s">
        <v>52</v>
      </c>
      <c r="BD140" s="33" t="s">
        <v>52</v>
      </c>
    </row>
    <row r="141" spans="1:56" ht="16.5" x14ac:dyDescent="0.25">
      <c r="A141" s="29" t="s">
        <v>509</v>
      </c>
      <c r="B141" s="2"/>
      <c r="C141" s="29" t="s">
        <v>519</v>
      </c>
      <c r="D141" s="2"/>
      <c r="E141" s="29" t="s">
        <v>528</v>
      </c>
      <c r="F141" s="2"/>
      <c r="G141" s="29" t="s">
        <v>530</v>
      </c>
      <c r="H141" s="2"/>
      <c r="I141" s="29" t="s">
        <v>532</v>
      </c>
      <c r="J141" s="2"/>
      <c r="K141" s="2"/>
      <c r="L141" s="29" t="s">
        <v>549</v>
      </c>
      <c r="M141" s="2"/>
      <c r="N141" s="2"/>
      <c r="O141" s="29" t="s">
        <v>165</v>
      </c>
      <c r="P141" s="2"/>
      <c r="Q141" s="29" t="s">
        <v>13</v>
      </c>
      <c r="R141" s="2"/>
      <c r="S141" s="30" t="s">
        <v>559</v>
      </c>
      <c r="T141" s="2"/>
      <c r="U141" s="2"/>
      <c r="V141" s="2"/>
      <c r="W141" s="2"/>
      <c r="X141" s="2"/>
      <c r="Y141" s="2"/>
      <c r="Z141" s="2"/>
      <c r="AA141" s="29" t="s">
        <v>45</v>
      </c>
      <c r="AB141" s="2"/>
      <c r="AC141" s="2"/>
      <c r="AD141" s="2"/>
      <c r="AE141" s="2"/>
      <c r="AF141" s="29" t="s">
        <v>46</v>
      </c>
      <c r="AG141" s="2"/>
      <c r="AH141" s="2"/>
      <c r="AI141" s="31" t="s">
        <v>63</v>
      </c>
      <c r="AJ141" s="32" t="s">
        <v>64</v>
      </c>
      <c r="AK141" s="2"/>
      <c r="AL141" s="2"/>
      <c r="AM141" s="2"/>
      <c r="AN141" s="2"/>
      <c r="AO141" s="2"/>
      <c r="AP141" s="33" t="s">
        <v>551</v>
      </c>
      <c r="AQ141" s="33" t="s">
        <v>552</v>
      </c>
      <c r="AR141" s="33" t="s">
        <v>553</v>
      </c>
      <c r="AS141" s="34" t="s">
        <v>52</v>
      </c>
      <c r="AT141" s="2"/>
      <c r="AU141" s="34" t="s">
        <v>552</v>
      </c>
      <c r="AV141" s="2"/>
      <c r="AW141" s="33" t="s">
        <v>52</v>
      </c>
      <c r="AX141" s="33" t="s">
        <v>554</v>
      </c>
      <c r="AY141" s="33" t="s">
        <v>555</v>
      </c>
      <c r="AZ141" s="33" t="s">
        <v>554</v>
      </c>
      <c r="BA141" s="33" t="s">
        <v>52</v>
      </c>
      <c r="BB141" s="33" t="s">
        <v>554</v>
      </c>
      <c r="BC141" s="33" t="s">
        <v>52</v>
      </c>
      <c r="BD141" s="33" t="s">
        <v>556</v>
      </c>
    </row>
    <row r="142" spans="1:56" x14ac:dyDescent="0.25">
      <c r="A142" s="23" t="s">
        <v>509</v>
      </c>
      <c r="B142" s="2"/>
      <c r="C142" s="23" t="s">
        <v>560</v>
      </c>
      <c r="D142" s="2"/>
      <c r="E142" s="23"/>
      <c r="F142" s="2"/>
      <c r="G142" s="23"/>
      <c r="H142" s="2"/>
      <c r="I142" s="23"/>
      <c r="J142" s="2"/>
      <c r="K142" s="2"/>
      <c r="L142" s="23"/>
      <c r="M142" s="2"/>
      <c r="N142" s="2"/>
      <c r="O142" s="23"/>
      <c r="P142" s="2"/>
      <c r="Q142" s="23"/>
      <c r="R142" s="2"/>
      <c r="S142" s="24" t="s">
        <v>561</v>
      </c>
      <c r="T142" s="2"/>
      <c r="U142" s="2"/>
      <c r="V142" s="2"/>
      <c r="W142" s="2"/>
      <c r="X142" s="2"/>
      <c r="Y142" s="2"/>
      <c r="Z142" s="2"/>
      <c r="AA142" s="23" t="s">
        <v>45</v>
      </c>
      <c r="AB142" s="2"/>
      <c r="AC142" s="2"/>
      <c r="AD142" s="2"/>
      <c r="AE142" s="2"/>
      <c r="AF142" s="23" t="s">
        <v>46</v>
      </c>
      <c r="AG142" s="2"/>
      <c r="AH142" s="2"/>
      <c r="AI142" s="25" t="s">
        <v>63</v>
      </c>
      <c r="AJ142" s="26" t="s">
        <v>64</v>
      </c>
      <c r="AK142" s="2"/>
      <c r="AL142" s="2"/>
      <c r="AM142" s="2"/>
      <c r="AN142" s="2"/>
      <c r="AO142" s="2"/>
      <c r="AP142" s="27" t="s">
        <v>562</v>
      </c>
      <c r="AQ142" s="27" t="s">
        <v>563</v>
      </c>
      <c r="AR142" s="27" t="s">
        <v>564</v>
      </c>
      <c r="AS142" s="28" t="s">
        <v>52</v>
      </c>
      <c r="AT142" s="2"/>
      <c r="AU142" s="28" t="s">
        <v>565</v>
      </c>
      <c r="AV142" s="2"/>
      <c r="AW142" s="27" t="s">
        <v>566</v>
      </c>
      <c r="AX142" s="27" t="s">
        <v>567</v>
      </c>
      <c r="AY142" s="27" t="s">
        <v>568</v>
      </c>
      <c r="AZ142" s="27" t="s">
        <v>567</v>
      </c>
      <c r="BA142" s="27" t="s">
        <v>52</v>
      </c>
      <c r="BB142" s="27" t="s">
        <v>567</v>
      </c>
      <c r="BC142" s="27" t="s">
        <v>52</v>
      </c>
      <c r="BD142" s="27" t="s">
        <v>52</v>
      </c>
    </row>
    <row r="143" spans="1:56" x14ac:dyDescent="0.25">
      <c r="A143" s="23" t="s">
        <v>509</v>
      </c>
      <c r="B143" s="2"/>
      <c r="C143" s="23" t="s">
        <v>560</v>
      </c>
      <c r="D143" s="2"/>
      <c r="E143" s="23" t="s">
        <v>528</v>
      </c>
      <c r="F143" s="2"/>
      <c r="G143" s="23"/>
      <c r="H143" s="2"/>
      <c r="I143" s="23"/>
      <c r="J143" s="2"/>
      <c r="K143" s="2"/>
      <c r="L143" s="23"/>
      <c r="M143" s="2"/>
      <c r="N143" s="2"/>
      <c r="O143" s="23"/>
      <c r="P143" s="2"/>
      <c r="Q143" s="23"/>
      <c r="R143" s="2"/>
      <c r="S143" s="24" t="s">
        <v>529</v>
      </c>
      <c r="T143" s="2"/>
      <c r="U143" s="2"/>
      <c r="V143" s="2"/>
      <c r="W143" s="2"/>
      <c r="X143" s="2"/>
      <c r="Y143" s="2"/>
      <c r="Z143" s="2"/>
      <c r="AA143" s="23" t="s">
        <v>45</v>
      </c>
      <c r="AB143" s="2"/>
      <c r="AC143" s="2"/>
      <c r="AD143" s="2"/>
      <c r="AE143" s="2"/>
      <c r="AF143" s="23" t="s">
        <v>46</v>
      </c>
      <c r="AG143" s="2"/>
      <c r="AH143" s="2"/>
      <c r="AI143" s="25" t="s">
        <v>63</v>
      </c>
      <c r="AJ143" s="26" t="s">
        <v>64</v>
      </c>
      <c r="AK143" s="2"/>
      <c r="AL143" s="2"/>
      <c r="AM143" s="2"/>
      <c r="AN143" s="2"/>
      <c r="AO143" s="2"/>
      <c r="AP143" s="27" t="s">
        <v>562</v>
      </c>
      <c r="AQ143" s="27" t="s">
        <v>563</v>
      </c>
      <c r="AR143" s="27" t="s">
        <v>564</v>
      </c>
      <c r="AS143" s="28" t="s">
        <v>52</v>
      </c>
      <c r="AT143" s="2"/>
      <c r="AU143" s="28" t="s">
        <v>565</v>
      </c>
      <c r="AV143" s="2"/>
      <c r="AW143" s="27" t="s">
        <v>566</v>
      </c>
      <c r="AX143" s="27" t="s">
        <v>567</v>
      </c>
      <c r="AY143" s="27" t="s">
        <v>568</v>
      </c>
      <c r="AZ143" s="27" t="s">
        <v>567</v>
      </c>
      <c r="BA143" s="27" t="s">
        <v>52</v>
      </c>
      <c r="BB143" s="27" t="s">
        <v>567</v>
      </c>
      <c r="BC143" s="27" t="s">
        <v>52</v>
      </c>
      <c r="BD143" s="27" t="s">
        <v>52</v>
      </c>
    </row>
    <row r="144" spans="1:56" x14ac:dyDescent="0.25">
      <c r="A144" s="23" t="s">
        <v>509</v>
      </c>
      <c r="B144" s="2"/>
      <c r="C144" s="23" t="s">
        <v>560</v>
      </c>
      <c r="D144" s="2"/>
      <c r="E144" s="23" t="s">
        <v>528</v>
      </c>
      <c r="F144" s="2"/>
      <c r="G144" s="23" t="s">
        <v>569</v>
      </c>
      <c r="H144" s="2"/>
      <c r="I144" s="23"/>
      <c r="J144" s="2"/>
      <c r="K144" s="2"/>
      <c r="L144" s="23"/>
      <c r="M144" s="2"/>
      <c r="N144" s="2"/>
      <c r="O144" s="23"/>
      <c r="P144" s="2"/>
      <c r="Q144" s="23"/>
      <c r="R144" s="2"/>
      <c r="S144" s="24" t="s">
        <v>570</v>
      </c>
      <c r="T144" s="2"/>
      <c r="U144" s="2"/>
      <c r="V144" s="2"/>
      <c r="W144" s="2"/>
      <c r="X144" s="2"/>
      <c r="Y144" s="2"/>
      <c r="Z144" s="2"/>
      <c r="AA144" s="23" t="s">
        <v>45</v>
      </c>
      <c r="AB144" s="2"/>
      <c r="AC144" s="2"/>
      <c r="AD144" s="2"/>
      <c r="AE144" s="2"/>
      <c r="AF144" s="23" t="s">
        <v>46</v>
      </c>
      <c r="AG144" s="2"/>
      <c r="AH144" s="2"/>
      <c r="AI144" s="25" t="s">
        <v>63</v>
      </c>
      <c r="AJ144" s="26" t="s">
        <v>64</v>
      </c>
      <c r="AK144" s="2"/>
      <c r="AL144" s="2"/>
      <c r="AM144" s="2"/>
      <c r="AN144" s="2"/>
      <c r="AO144" s="2"/>
      <c r="AP144" s="27" t="s">
        <v>562</v>
      </c>
      <c r="AQ144" s="27" t="s">
        <v>563</v>
      </c>
      <c r="AR144" s="27" t="s">
        <v>564</v>
      </c>
      <c r="AS144" s="28" t="s">
        <v>52</v>
      </c>
      <c r="AT144" s="2"/>
      <c r="AU144" s="28" t="s">
        <v>565</v>
      </c>
      <c r="AV144" s="2"/>
      <c r="AW144" s="27" t="s">
        <v>566</v>
      </c>
      <c r="AX144" s="27" t="s">
        <v>567</v>
      </c>
      <c r="AY144" s="27" t="s">
        <v>568</v>
      </c>
      <c r="AZ144" s="27" t="s">
        <v>567</v>
      </c>
      <c r="BA144" s="27" t="s">
        <v>52</v>
      </c>
      <c r="BB144" s="27" t="s">
        <v>567</v>
      </c>
      <c r="BC144" s="27" t="s">
        <v>52</v>
      </c>
      <c r="BD144" s="27" t="s">
        <v>52</v>
      </c>
    </row>
    <row r="145" spans="1:56" x14ac:dyDescent="0.25">
      <c r="A145" s="23" t="s">
        <v>509</v>
      </c>
      <c r="B145" s="2"/>
      <c r="C145" s="23" t="s">
        <v>560</v>
      </c>
      <c r="D145" s="2"/>
      <c r="E145" s="23" t="s">
        <v>528</v>
      </c>
      <c r="F145" s="2"/>
      <c r="G145" s="23" t="s">
        <v>569</v>
      </c>
      <c r="H145" s="2"/>
      <c r="I145" s="23" t="s">
        <v>532</v>
      </c>
      <c r="J145" s="2"/>
      <c r="K145" s="2"/>
      <c r="L145" s="23"/>
      <c r="M145" s="2"/>
      <c r="N145" s="2"/>
      <c r="O145" s="23"/>
      <c r="P145" s="2"/>
      <c r="Q145" s="23"/>
      <c r="R145" s="2"/>
      <c r="S145" s="24" t="s">
        <v>570</v>
      </c>
      <c r="T145" s="2"/>
      <c r="U145" s="2"/>
      <c r="V145" s="2"/>
      <c r="W145" s="2"/>
      <c r="X145" s="2"/>
      <c r="Y145" s="2"/>
      <c r="Z145" s="2"/>
      <c r="AA145" s="23" t="s">
        <v>45</v>
      </c>
      <c r="AB145" s="2"/>
      <c r="AC145" s="2"/>
      <c r="AD145" s="2"/>
      <c r="AE145" s="2"/>
      <c r="AF145" s="23" t="s">
        <v>46</v>
      </c>
      <c r="AG145" s="2"/>
      <c r="AH145" s="2"/>
      <c r="AI145" s="25" t="s">
        <v>63</v>
      </c>
      <c r="AJ145" s="26" t="s">
        <v>64</v>
      </c>
      <c r="AK145" s="2"/>
      <c r="AL145" s="2"/>
      <c r="AM145" s="2"/>
      <c r="AN145" s="2"/>
      <c r="AO145" s="2"/>
      <c r="AP145" s="27" t="s">
        <v>562</v>
      </c>
      <c r="AQ145" s="27" t="s">
        <v>563</v>
      </c>
      <c r="AR145" s="27" t="s">
        <v>564</v>
      </c>
      <c r="AS145" s="28" t="s">
        <v>52</v>
      </c>
      <c r="AT145" s="2"/>
      <c r="AU145" s="28" t="s">
        <v>565</v>
      </c>
      <c r="AV145" s="2"/>
      <c r="AW145" s="27" t="s">
        <v>566</v>
      </c>
      <c r="AX145" s="27" t="s">
        <v>567</v>
      </c>
      <c r="AY145" s="27" t="s">
        <v>568</v>
      </c>
      <c r="AZ145" s="27" t="s">
        <v>567</v>
      </c>
      <c r="BA145" s="27" t="s">
        <v>52</v>
      </c>
      <c r="BB145" s="27" t="s">
        <v>567</v>
      </c>
      <c r="BC145" s="27" t="s">
        <v>52</v>
      </c>
      <c r="BD145" s="27" t="s">
        <v>52</v>
      </c>
    </row>
    <row r="146" spans="1:56" x14ac:dyDescent="0.25">
      <c r="A146" s="23" t="s">
        <v>509</v>
      </c>
      <c r="B146" s="2"/>
      <c r="C146" s="23" t="s">
        <v>560</v>
      </c>
      <c r="D146" s="2"/>
      <c r="E146" s="23" t="s">
        <v>528</v>
      </c>
      <c r="F146" s="2"/>
      <c r="G146" s="23" t="s">
        <v>569</v>
      </c>
      <c r="H146" s="2"/>
      <c r="I146" s="23" t="s">
        <v>532</v>
      </c>
      <c r="J146" s="2"/>
      <c r="K146" s="2"/>
      <c r="L146" s="23" t="s">
        <v>571</v>
      </c>
      <c r="M146" s="2"/>
      <c r="N146" s="2"/>
      <c r="O146" s="23"/>
      <c r="P146" s="2"/>
      <c r="Q146" s="23"/>
      <c r="R146" s="2"/>
      <c r="S146" s="24" t="s">
        <v>572</v>
      </c>
      <c r="T146" s="2"/>
      <c r="U146" s="2"/>
      <c r="V146" s="2"/>
      <c r="W146" s="2"/>
      <c r="X146" s="2"/>
      <c r="Y146" s="2"/>
      <c r="Z146" s="2"/>
      <c r="AA146" s="23" t="s">
        <v>45</v>
      </c>
      <c r="AB146" s="2"/>
      <c r="AC146" s="2"/>
      <c r="AD146" s="2"/>
      <c r="AE146" s="2"/>
      <c r="AF146" s="23" t="s">
        <v>46</v>
      </c>
      <c r="AG146" s="2"/>
      <c r="AH146" s="2"/>
      <c r="AI146" s="25" t="s">
        <v>63</v>
      </c>
      <c r="AJ146" s="26" t="s">
        <v>64</v>
      </c>
      <c r="AK146" s="2"/>
      <c r="AL146" s="2"/>
      <c r="AM146" s="2"/>
      <c r="AN146" s="2"/>
      <c r="AO146" s="2"/>
      <c r="AP146" s="27" t="s">
        <v>573</v>
      </c>
      <c r="AQ146" s="27" t="s">
        <v>573</v>
      </c>
      <c r="AR146" s="27" t="s">
        <v>52</v>
      </c>
      <c r="AS146" s="28" t="s">
        <v>52</v>
      </c>
      <c r="AT146" s="2"/>
      <c r="AU146" s="28" t="s">
        <v>573</v>
      </c>
      <c r="AV146" s="2"/>
      <c r="AW146" s="27" t="s">
        <v>52</v>
      </c>
      <c r="AX146" s="27" t="s">
        <v>574</v>
      </c>
      <c r="AY146" s="27" t="s">
        <v>575</v>
      </c>
      <c r="AZ146" s="27" t="s">
        <v>574</v>
      </c>
      <c r="BA146" s="27" t="s">
        <v>52</v>
      </c>
      <c r="BB146" s="27" t="s">
        <v>574</v>
      </c>
      <c r="BC146" s="27" t="s">
        <v>52</v>
      </c>
      <c r="BD146" s="27" t="s">
        <v>52</v>
      </c>
    </row>
    <row r="147" spans="1:56" x14ac:dyDescent="0.25">
      <c r="A147" s="23" t="s">
        <v>509</v>
      </c>
      <c r="B147" s="2"/>
      <c r="C147" s="23" t="s">
        <v>560</v>
      </c>
      <c r="D147" s="2"/>
      <c r="E147" s="23" t="s">
        <v>528</v>
      </c>
      <c r="F147" s="2"/>
      <c r="G147" s="23" t="s">
        <v>569</v>
      </c>
      <c r="H147" s="2"/>
      <c r="I147" s="23" t="s">
        <v>532</v>
      </c>
      <c r="J147" s="2"/>
      <c r="K147" s="2"/>
      <c r="L147" s="23" t="s">
        <v>576</v>
      </c>
      <c r="M147" s="2"/>
      <c r="N147" s="2"/>
      <c r="O147" s="23"/>
      <c r="P147" s="2"/>
      <c r="Q147" s="23"/>
      <c r="R147" s="2"/>
      <c r="S147" s="24" t="s">
        <v>577</v>
      </c>
      <c r="T147" s="2"/>
      <c r="U147" s="2"/>
      <c r="V147" s="2"/>
      <c r="W147" s="2"/>
      <c r="X147" s="2"/>
      <c r="Y147" s="2"/>
      <c r="Z147" s="2"/>
      <c r="AA147" s="23" t="s">
        <v>45</v>
      </c>
      <c r="AB147" s="2"/>
      <c r="AC147" s="2"/>
      <c r="AD147" s="2"/>
      <c r="AE147" s="2"/>
      <c r="AF147" s="23" t="s">
        <v>46</v>
      </c>
      <c r="AG147" s="2"/>
      <c r="AH147" s="2"/>
      <c r="AI147" s="25" t="s">
        <v>63</v>
      </c>
      <c r="AJ147" s="26" t="s">
        <v>64</v>
      </c>
      <c r="AK147" s="2"/>
      <c r="AL147" s="2"/>
      <c r="AM147" s="2"/>
      <c r="AN147" s="2"/>
      <c r="AO147" s="2"/>
      <c r="AP147" s="27" t="s">
        <v>578</v>
      </c>
      <c r="AQ147" s="27" t="s">
        <v>52</v>
      </c>
      <c r="AR147" s="27" t="s">
        <v>578</v>
      </c>
      <c r="AS147" s="28" t="s">
        <v>52</v>
      </c>
      <c r="AT147" s="2"/>
      <c r="AU147" s="28" t="s">
        <v>52</v>
      </c>
      <c r="AV147" s="2"/>
      <c r="AW147" s="27" t="s">
        <v>52</v>
      </c>
      <c r="AX147" s="27" t="s">
        <v>52</v>
      </c>
      <c r="AY147" s="27" t="s">
        <v>52</v>
      </c>
      <c r="AZ147" s="27" t="s">
        <v>52</v>
      </c>
      <c r="BA147" s="27" t="s">
        <v>52</v>
      </c>
      <c r="BB147" s="27" t="s">
        <v>52</v>
      </c>
      <c r="BC147" s="27" t="s">
        <v>52</v>
      </c>
      <c r="BD147" s="27" t="s">
        <v>52</v>
      </c>
    </row>
    <row r="148" spans="1:56" x14ac:dyDescent="0.25">
      <c r="A148" s="23" t="s">
        <v>509</v>
      </c>
      <c r="B148" s="2"/>
      <c r="C148" s="23" t="s">
        <v>560</v>
      </c>
      <c r="D148" s="2"/>
      <c r="E148" s="23" t="s">
        <v>528</v>
      </c>
      <c r="F148" s="2"/>
      <c r="G148" s="23" t="s">
        <v>569</v>
      </c>
      <c r="H148" s="2"/>
      <c r="I148" s="23" t="s">
        <v>532</v>
      </c>
      <c r="J148" s="2"/>
      <c r="K148" s="2"/>
      <c r="L148" s="23" t="s">
        <v>579</v>
      </c>
      <c r="M148" s="2"/>
      <c r="N148" s="2"/>
      <c r="O148" s="23"/>
      <c r="P148" s="2"/>
      <c r="Q148" s="23"/>
      <c r="R148" s="2"/>
      <c r="S148" s="24" t="s">
        <v>580</v>
      </c>
      <c r="T148" s="2"/>
      <c r="U148" s="2"/>
      <c r="V148" s="2"/>
      <c r="W148" s="2"/>
      <c r="X148" s="2"/>
      <c r="Y148" s="2"/>
      <c r="Z148" s="2"/>
      <c r="AA148" s="23" t="s">
        <v>45</v>
      </c>
      <c r="AB148" s="2"/>
      <c r="AC148" s="2"/>
      <c r="AD148" s="2"/>
      <c r="AE148" s="2"/>
      <c r="AF148" s="23" t="s">
        <v>46</v>
      </c>
      <c r="AG148" s="2"/>
      <c r="AH148" s="2"/>
      <c r="AI148" s="25" t="s">
        <v>63</v>
      </c>
      <c r="AJ148" s="26" t="s">
        <v>64</v>
      </c>
      <c r="AK148" s="2"/>
      <c r="AL148" s="2"/>
      <c r="AM148" s="2"/>
      <c r="AN148" s="2"/>
      <c r="AO148" s="2"/>
      <c r="AP148" s="27" t="s">
        <v>581</v>
      </c>
      <c r="AQ148" s="27" t="s">
        <v>582</v>
      </c>
      <c r="AR148" s="27" t="s">
        <v>583</v>
      </c>
      <c r="AS148" s="28" t="s">
        <v>52</v>
      </c>
      <c r="AT148" s="2"/>
      <c r="AU148" s="28" t="s">
        <v>582</v>
      </c>
      <c r="AV148" s="2"/>
      <c r="AW148" s="27" t="s">
        <v>52</v>
      </c>
      <c r="AX148" s="27" t="s">
        <v>52</v>
      </c>
      <c r="AY148" s="27" t="s">
        <v>582</v>
      </c>
      <c r="AZ148" s="27" t="s">
        <v>52</v>
      </c>
      <c r="BA148" s="27" t="s">
        <v>52</v>
      </c>
      <c r="BB148" s="27" t="s">
        <v>52</v>
      </c>
      <c r="BC148" s="27" t="s">
        <v>52</v>
      </c>
      <c r="BD148" s="27" t="s">
        <v>52</v>
      </c>
    </row>
    <row r="149" spans="1:56" x14ac:dyDescent="0.25">
      <c r="A149" s="23" t="s">
        <v>509</v>
      </c>
      <c r="B149" s="2"/>
      <c r="C149" s="23" t="s">
        <v>560</v>
      </c>
      <c r="D149" s="2"/>
      <c r="E149" s="23" t="s">
        <v>528</v>
      </c>
      <c r="F149" s="2"/>
      <c r="G149" s="23" t="s">
        <v>569</v>
      </c>
      <c r="H149" s="2"/>
      <c r="I149" s="23" t="s">
        <v>532</v>
      </c>
      <c r="J149" s="2"/>
      <c r="K149" s="2"/>
      <c r="L149" s="23" t="s">
        <v>584</v>
      </c>
      <c r="M149" s="2"/>
      <c r="N149" s="2"/>
      <c r="O149" s="23"/>
      <c r="P149" s="2"/>
      <c r="Q149" s="23"/>
      <c r="R149" s="2"/>
      <c r="S149" s="24" t="s">
        <v>585</v>
      </c>
      <c r="T149" s="2"/>
      <c r="U149" s="2"/>
      <c r="V149" s="2"/>
      <c r="W149" s="2"/>
      <c r="X149" s="2"/>
      <c r="Y149" s="2"/>
      <c r="Z149" s="2"/>
      <c r="AA149" s="23" t="s">
        <v>45</v>
      </c>
      <c r="AB149" s="2"/>
      <c r="AC149" s="2"/>
      <c r="AD149" s="2"/>
      <c r="AE149" s="2"/>
      <c r="AF149" s="23" t="s">
        <v>46</v>
      </c>
      <c r="AG149" s="2"/>
      <c r="AH149" s="2"/>
      <c r="AI149" s="25" t="s">
        <v>63</v>
      </c>
      <c r="AJ149" s="26" t="s">
        <v>64</v>
      </c>
      <c r="AK149" s="2"/>
      <c r="AL149" s="2"/>
      <c r="AM149" s="2"/>
      <c r="AN149" s="2"/>
      <c r="AO149" s="2"/>
      <c r="AP149" s="27" t="s">
        <v>586</v>
      </c>
      <c r="AQ149" s="27" t="s">
        <v>587</v>
      </c>
      <c r="AR149" s="27" t="s">
        <v>588</v>
      </c>
      <c r="AS149" s="28" t="s">
        <v>52</v>
      </c>
      <c r="AT149" s="2"/>
      <c r="AU149" s="28" t="s">
        <v>589</v>
      </c>
      <c r="AV149" s="2"/>
      <c r="AW149" s="27" t="s">
        <v>566</v>
      </c>
      <c r="AX149" s="27" t="s">
        <v>590</v>
      </c>
      <c r="AY149" s="27" t="s">
        <v>591</v>
      </c>
      <c r="AZ149" s="27" t="s">
        <v>590</v>
      </c>
      <c r="BA149" s="27" t="s">
        <v>52</v>
      </c>
      <c r="BB149" s="27" t="s">
        <v>590</v>
      </c>
      <c r="BC149" s="27" t="s">
        <v>52</v>
      </c>
      <c r="BD149" s="27" t="s">
        <v>52</v>
      </c>
    </row>
    <row r="150" spans="1:56" x14ac:dyDescent="0.25">
      <c r="A150" s="29" t="s">
        <v>509</v>
      </c>
      <c r="B150" s="2"/>
      <c r="C150" s="29" t="s">
        <v>560</v>
      </c>
      <c r="D150" s="2"/>
      <c r="E150" s="29" t="s">
        <v>528</v>
      </c>
      <c r="F150" s="2"/>
      <c r="G150" s="29" t="s">
        <v>569</v>
      </c>
      <c r="H150" s="2"/>
      <c r="I150" s="29" t="s">
        <v>532</v>
      </c>
      <c r="J150" s="2"/>
      <c r="K150" s="2"/>
      <c r="L150" s="29" t="s">
        <v>571</v>
      </c>
      <c r="M150" s="2"/>
      <c r="N150" s="2"/>
      <c r="O150" s="29" t="s">
        <v>165</v>
      </c>
      <c r="P150" s="2"/>
      <c r="Q150" s="29"/>
      <c r="R150" s="2"/>
      <c r="S150" s="30" t="s">
        <v>592</v>
      </c>
      <c r="T150" s="2"/>
      <c r="U150" s="2"/>
      <c r="V150" s="2"/>
      <c r="W150" s="2"/>
      <c r="X150" s="2"/>
      <c r="Y150" s="2"/>
      <c r="Z150" s="2"/>
      <c r="AA150" s="29" t="s">
        <v>45</v>
      </c>
      <c r="AB150" s="2"/>
      <c r="AC150" s="2"/>
      <c r="AD150" s="2"/>
      <c r="AE150" s="2"/>
      <c r="AF150" s="29" t="s">
        <v>46</v>
      </c>
      <c r="AG150" s="2"/>
      <c r="AH150" s="2"/>
      <c r="AI150" s="31" t="s">
        <v>63</v>
      </c>
      <c r="AJ150" s="32" t="s">
        <v>64</v>
      </c>
      <c r="AK150" s="2"/>
      <c r="AL150" s="2"/>
      <c r="AM150" s="2"/>
      <c r="AN150" s="2"/>
      <c r="AO150" s="2"/>
      <c r="AP150" s="33" t="s">
        <v>573</v>
      </c>
      <c r="AQ150" s="33" t="s">
        <v>573</v>
      </c>
      <c r="AR150" s="33" t="s">
        <v>52</v>
      </c>
      <c r="AS150" s="34" t="s">
        <v>52</v>
      </c>
      <c r="AT150" s="2"/>
      <c r="AU150" s="34" t="s">
        <v>573</v>
      </c>
      <c r="AV150" s="2"/>
      <c r="AW150" s="33" t="s">
        <v>52</v>
      </c>
      <c r="AX150" s="33" t="s">
        <v>574</v>
      </c>
      <c r="AY150" s="33" t="s">
        <v>575</v>
      </c>
      <c r="AZ150" s="33" t="s">
        <v>574</v>
      </c>
      <c r="BA150" s="33" t="s">
        <v>52</v>
      </c>
      <c r="BB150" s="33" t="s">
        <v>574</v>
      </c>
      <c r="BC150" s="33" t="s">
        <v>52</v>
      </c>
      <c r="BD150" s="33" t="s">
        <v>52</v>
      </c>
    </row>
    <row r="151" spans="1:56" x14ac:dyDescent="0.25">
      <c r="A151" s="29" t="s">
        <v>509</v>
      </c>
      <c r="B151" s="2"/>
      <c r="C151" s="29" t="s">
        <v>560</v>
      </c>
      <c r="D151" s="2"/>
      <c r="E151" s="29" t="s">
        <v>528</v>
      </c>
      <c r="F151" s="2"/>
      <c r="G151" s="29" t="s">
        <v>569</v>
      </c>
      <c r="H151" s="2"/>
      <c r="I151" s="29" t="s">
        <v>532</v>
      </c>
      <c r="J151" s="2"/>
      <c r="K151" s="2"/>
      <c r="L151" s="29" t="s">
        <v>576</v>
      </c>
      <c r="M151" s="2"/>
      <c r="N151" s="2"/>
      <c r="O151" s="29" t="s">
        <v>165</v>
      </c>
      <c r="P151" s="2"/>
      <c r="Q151" s="29"/>
      <c r="R151" s="2"/>
      <c r="S151" s="30" t="s">
        <v>593</v>
      </c>
      <c r="T151" s="2"/>
      <c r="U151" s="2"/>
      <c r="V151" s="2"/>
      <c r="W151" s="2"/>
      <c r="X151" s="2"/>
      <c r="Y151" s="2"/>
      <c r="Z151" s="2"/>
      <c r="AA151" s="29" t="s">
        <v>45</v>
      </c>
      <c r="AB151" s="2"/>
      <c r="AC151" s="2"/>
      <c r="AD151" s="2"/>
      <c r="AE151" s="2"/>
      <c r="AF151" s="29" t="s">
        <v>46</v>
      </c>
      <c r="AG151" s="2"/>
      <c r="AH151" s="2"/>
      <c r="AI151" s="31" t="s">
        <v>63</v>
      </c>
      <c r="AJ151" s="32" t="s">
        <v>64</v>
      </c>
      <c r="AK151" s="2"/>
      <c r="AL151" s="2"/>
      <c r="AM151" s="2"/>
      <c r="AN151" s="2"/>
      <c r="AO151" s="2"/>
      <c r="AP151" s="33" t="s">
        <v>578</v>
      </c>
      <c r="AQ151" s="33" t="s">
        <v>52</v>
      </c>
      <c r="AR151" s="33" t="s">
        <v>578</v>
      </c>
      <c r="AS151" s="34" t="s">
        <v>52</v>
      </c>
      <c r="AT151" s="2"/>
      <c r="AU151" s="34" t="s">
        <v>52</v>
      </c>
      <c r="AV151" s="2"/>
      <c r="AW151" s="33" t="s">
        <v>52</v>
      </c>
      <c r="AX151" s="33" t="s">
        <v>52</v>
      </c>
      <c r="AY151" s="33" t="s">
        <v>52</v>
      </c>
      <c r="AZ151" s="33" t="s">
        <v>52</v>
      </c>
      <c r="BA151" s="33" t="s">
        <v>52</v>
      </c>
      <c r="BB151" s="33" t="s">
        <v>52</v>
      </c>
      <c r="BC151" s="33" t="s">
        <v>52</v>
      </c>
      <c r="BD151" s="33" t="s">
        <v>52</v>
      </c>
    </row>
    <row r="152" spans="1:56" x14ac:dyDescent="0.25">
      <c r="A152" s="29" t="s">
        <v>509</v>
      </c>
      <c r="B152" s="2"/>
      <c r="C152" s="29" t="s">
        <v>560</v>
      </c>
      <c r="D152" s="2"/>
      <c r="E152" s="29" t="s">
        <v>528</v>
      </c>
      <c r="F152" s="2"/>
      <c r="G152" s="29" t="s">
        <v>569</v>
      </c>
      <c r="H152" s="2"/>
      <c r="I152" s="29" t="s">
        <v>532</v>
      </c>
      <c r="J152" s="2"/>
      <c r="K152" s="2"/>
      <c r="L152" s="29" t="s">
        <v>579</v>
      </c>
      <c r="M152" s="2"/>
      <c r="N152" s="2"/>
      <c r="O152" s="29" t="s">
        <v>165</v>
      </c>
      <c r="P152" s="2"/>
      <c r="Q152" s="29"/>
      <c r="R152" s="2"/>
      <c r="S152" s="30" t="s">
        <v>594</v>
      </c>
      <c r="T152" s="2"/>
      <c r="U152" s="2"/>
      <c r="V152" s="2"/>
      <c r="W152" s="2"/>
      <c r="X152" s="2"/>
      <c r="Y152" s="2"/>
      <c r="Z152" s="2"/>
      <c r="AA152" s="29" t="s">
        <v>45</v>
      </c>
      <c r="AB152" s="2"/>
      <c r="AC152" s="2"/>
      <c r="AD152" s="2"/>
      <c r="AE152" s="2"/>
      <c r="AF152" s="29" t="s">
        <v>46</v>
      </c>
      <c r="AG152" s="2"/>
      <c r="AH152" s="2"/>
      <c r="AI152" s="31" t="s">
        <v>63</v>
      </c>
      <c r="AJ152" s="32" t="s">
        <v>64</v>
      </c>
      <c r="AK152" s="2"/>
      <c r="AL152" s="2"/>
      <c r="AM152" s="2"/>
      <c r="AN152" s="2"/>
      <c r="AO152" s="2"/>
      <c r="AP152" s="33" t="s">
        <v>581</v>
      </c>
      <c r="AQ152" s="33" t="s">
        <v>582</v>
      </c>
      <c r="AR152" s="33" t="s">
        <v>583</v>
      </c>
      <c r="AS152" s="34" t="s">
        <v>52</v>
      </c>
      <c r="AT152" s="2"/>
      <c r="AU152" s="34" t="s">
        <v>582</v>
      </c>
      <c r="AV152" s="2"/>
      <c r="AW152" s="33" t="s">
        <v>52</v>
      </c>
      <c r="AX152" s="33" t="s">
        <v>52</v>
      </c>
      <c r="AY152" s="33" t="s">
        <v>582</v>
      </c>
      <c r="AZ152" s="33" t="s">
        <v>52</v>
      </c>
      <c r="BA152" s="33" t="s">
        <v>52</v>
      </c>
      <c r="BB152" s="33" t="s">
        <v>52</v>
      </c>
      <c r="BC152" s="33" t="s">
        <v>52</v>
      </c>
      <c r="BD152" s="33" t="s">
        <v>52</v>
      </c>
    </row>
    <row r="153" spans="1:56" ht="16.5" x14ac:dyDescent="0.25">
      <c r="A153" s="29" t="s">
        <v>509</v>
      </c>
      <c r="B153" s="2"/>
      <c r="C153" s="29" t="s">
        <v>560</v>
      </c>
      <c r="D153" s="2"/>
      <c r="E153" s="29" t="s">
        <v>528</v>
      </c>
      <c r="F153" s="2"/>
      <c r="G153" s="29" t="s">
        <v>569</v>
      </c>
      <c r="H153" s="2"/>
      <c r="I153" s="29" t="s">
        <v>532</v>
      </c>
      <c r="J153" s="2"/>
      <c r="K153" s="2"/>
      <c r="L153" s="29" t="s">
        <v>584</v>
      </c>
      <c r="M153" s="2"/>
      <c r="N153" s="2"/>
      <c r="O153" s="29" t="s">
        <v>165</v>
      </c>
      <c r="P153" s="2"/>
      <c r="Q153" s="29"/>
      <c r="R153" s="2"/>
      <c r="S153" s="30" t="s">
        <v>595</v>
      </c>
      <c r="T153" s="2"/>
      <c r="U153" s="2"/>
      <c r="V153" s="2"/>
      <c r="W153" s="2"/>
      <c r="X153" s="2"/>
      <c r="Y153" s="2"/>
      <c r="Z153" s="2"/>
      <c r="AA153" s="29" t="s">
        <v>45</v>
      </c>
      <c r="AB153" s="2"/>
      <c r="AC153" s="2"/>
      <c r="AD153" s="2"/>
      <c r="AE153" s="2"/>
      <c r="AF153" s="29" t="s">
        <v>46</v>
      </c>
      <c r="AG153" s="2"/>
      <c r="AH153" s="2"/>
      <c r="AI153" s="31" t="s">
        <v>63</v>
      </c>
      <c r="AJ153" s="32" t="s">
        <v>64</v>
      </c>
      <c r="AK153" s="2"/>
      <c r="AL153" s="2"/>
      <c r="AM153" s="2"/>
      <c r="AN153" s="2"/>
      <c r="AO153" s="2"/>
      <c r="AP153" s="33" t="s">
        <v>586</v>
      </c>
      <c r="AQ153" s="33" t="s">
        <v>587</v>
      </c>
      <c r="AR153" s="33" t="s">
        <v>588</v>
      </c>
      <c r="AS153" s="34" t="s">
        <v>52</v>
      </c>
      <c r="AT153" s="2"/>
      <c r="AU153" s="34" t="s">
        <v>589</v>
      </c>
      <c r="AV153" s="2"/>
      <c r="AW153" s="33" t="s">
        <v>566</v>
      </c>
      <c r="AX153" s="33" t="s">
        <v>590</v>
      </c>
      <c r="AY153" s="33" t="s">
        <v>591</v>
      </c>
      <c r="AZ153" s="33" t="s">
        <v>590</v>
      </c>
      <c r="BA153" s="33" t="s">
        <v>52</v>
      </c>
      <c r="BB153" s="33" t="s">
        <v>590</v>
      </c>
      <c r="BC153" s="33" t="s">
        <v>52</v>
      </c>
      <c r="BD153" s="33" t="s">
        <v>52</v>
      </c>
    </row>
    <row r="154" spans="1:56" x14ac:dyDescent="0.25">
      <c r="A154" s="13" t="s">
        <v>13</v>
      </c>
      <c r="B154" s="13" t="s">
        <v>13</v>
      </c>
      <c r="C154" s="13" t="s">
        <v>13</v>
      </c>
      <c r="D154" s="13" t="s">
        <v>13</v>
      </c>
      <c r="E154" s="13" t="s">
        <v>13</v>
      </c>
      <c r="F154" s="13" t="s">
        <v>13</v>
      </c>
      <c r="G154" s="13" t="s">
        <v>13</v>
      </c>
      <c r="H154" s="13" t="s">
        <v>13</v>
      </c>
      <c r="I154" s="13" t="s">
        <v>13</v>
      </c>
      <c r="J154" s="14" t="s">
        <v>13</v>
      </c>
      <c r="K154" s="2"/>
      <c r="L154" s="14" t="s">
        <v>13</v>
      </c>
      <c r="M154" s="2"/>
      <c r="N154" s="13" t="s">
        <v>13</v>
      </c>
      <c r="O154" s="13" t="s">
        <v>13</v>
      </c>
      <c r="P154" s="13" t="s">
        <v>13</v>
      </c>
      <c r="Q154" s="13" t="s">
        <v>13</v>
      </c>
      <c r="R154" s="13" t="s">
        <v>13</v>
      </c>
      <c r="S154" s="13" t="s">
        <v>13</v>
      </c>
      <c r="T154" s="13" t="s">
        <v>13</v>
      </c>
      <c r="U154" s="13" t="s">
        <v>13</v>
      </c>
      <c r="V154" s="13" t="s">
        <v>13</v>
      </c>
      <c r="W154" s="13" t="s">
        <v>13</v>
      </c>
      <c r="X154" s="13" t="s">
        <v>13</v>
      </c>
      <c r="Y154" s="13" t="s">
        <v>13</v>
      </c>
      <c r="Z154" s="13" t="s">
        <v>13</v>
      </c>
      <c r="AA154" s="14" t="s">
        <v>13</v>
      </c>
      <c r="AB154" s="2"/>
      <c r="AC154" s="14" t="s">
        <v>13</v>
      </c>
      <c r="AD154" s="2"/>
      <c r="AE154" s="13" t="s">
        <v>13</v>
      </c>
      <c r="AF154" s="13" t="s">
        <v>13</v>
      </c>
      <c r="AG154" s="13" t="s">
        <v>13</v>
      </c>
      <c r="AH154" s="13" t="s">
        <v>13</v>
      </c>
      <c r="AI154" s="13" t="s">
        <v>13</v>
      </c>
      <c r="AJ154" s="13" t="s">
        <v>13</v>
      </c>
      <c r="AK154" s="13" t="s">
        <v>13</v>
      </c>
      <c r="AL154" s="13" t="s">
        <v>13</v>
      </c>
      <c r="AM154" s="14" t="s">
        <v>13</v>
      </c>
      <c r="AN154" s="2"/>
      <c r="AO154" s="2"/>
      <c r="AP154" s="13" t="s">
        <v>13</v>
      </c>
      <c r="AQ154" s="13" t="s">
        <v>13</v>
      </c>
      <c r="AR154" s="13" t="s">
        <v>13</v>
      </c>
      <c r="AS154" s="14" t="s">
        <v>13</v>
      </c>
      <c r="AT154" s="2"/>
      <c r="AU154" s="14" t="s">
        <v>13</v>
      </c>
      <c r="AV154" s="2"/>
      <c r="AW154" s="13" t="s">
        <v>13</v>
      </c>
      <c r="AX154" s="13" t="s">
        <v>13</v>
      </c>
      <c r="AY154" s="13" t="s">
        <v>13</v>
      </c>
      <c r="AZ154" s="13" t="s">
        <v>13</v>
      </c>
      <c r="BA154" s="13" t="s">
        <v>13</v>
      </c>
      <c r="BB154" s="13" t="s">
        <v>13</v>
      </c>
      <c r="BC154" s="13" t="s">
        <v>13</v>
      </c>
      <c r="BD154" s="13" t="s">
        <v>13</v>
      </c>
    </row>
    <row r="155" spans="1:56" ht="0" hidden="1" customHeight="1" x14ac:dyDescent="0.25"/>
  </sheetData>
  <mergeCells count="1951">
    <mergeCell ref="AS153:AT153"/>
    <mergeCell ref="AU153:AV153"/>
    <mergeCell ref="J154:K154"/>
    <mergeCell ref="L154:M154"/>
    <mergeCell ref="AA154:AB154"/>
    <mergeCell ref="AC154:AD154"/>
    <mergeCell ref="AM154:AO154"/>
    <mergeCell ref="AS154:AT154"/>
    <mergeCell ref="AU154:AV154"/>
    <mergeCell ref="O153:P153"/>
    <mergeCell ref="Q153:R153"/>
    <mergeCell ref="S153:Z153"/>
    <mergeCell ref="AA153:AE153"/>
    <mergeCell ref="AF153:AH153"/>
    <mergeCell ref="AJ153:AO153"/>
    <mergeCell ref="A153:B153"/>
    <mergeCell ref="C153:D153"/>
    <mergeCell ref="E153:F153"/>
    <mergeCell ref="G153:H153"/>
    <mergeCell ref="I153:K153"/>
    <mergeCell ref="L153:N153"/>
    <mergeCell ref="S152:Z152"/>
    <mergeCell ref="AA152:AE152"/>
    <mergeCell ref="AF152:AH152"/>
    <mergeCell ref="AJ152:AO152"/>
    <mergeCell ref="AS152:AT152"/>
    <mergeCell ref="AU152:AV152"/>
    <mergeCell ref="AS151:AT151"/>
    <mergeCell ref="AU151:AV151"/>
    <mergeCell ref="A152:B152"/>
    <mergeCell ref="C152:D152"/>
    <mergeCell ref="E152:F152"/>
    <mergeCell ref="G152:H152"/>
    <mergeCell ref="I152:K152"/>
    <mergeCell ref="L152:N152"/>
    <mergeCell ref="O152:P152"/>
    <mergeCell ref="Q152:R152"/>
    <mergeCell ref="O151:P151"/>
    <mergeCell ref="Q151:R151"/>
    <mergeCell ref="S151:Z151"/>
    <mergeCell ref="AA151:AE151"/>
    <mergeCell ref="AF151:AH151"/>
    <mergeCell ref="AJ151:AO151"/>
    <mergeCell ref="A151:B151"/>
    <mergeCell ref="C151:D151"/>
    <mergeCell ref="E151:F151"/>
    <mergeCell ref="G151:H151"/>
    <mergeCell ref="I151:K151"/>
    <mergeCell ref="L151:N151"/>
    <mergeCell ref="S150:Z150"/>
    <mergeCell ref="AA150:AE150"/>
    <mergeCell ref="AF150:AH150"/>
    <mergeCell ref="AJ150:AO150"/>
    <mergeCell ref="AS150:AT150"/>
    <mergeCell ref="AU150:AV150"/>
    <mergeCell ref="AS149:AT149"/>
    <mergeCell ref="AU149:AV149"/>
    <mergeCell ref="A150:B150"/>
    <mergeCell ref="C150:D150"/>
    <mergeCell ref="E150:F150"/>
    <mergeCell ref="G150:H150"/>
    <mergeCell ref="I150:K150"/>
    <mergeCell ref="L150:N150"/>
    <mergeCell ref="O150:P150"/>
    <mergeCell ref="Q150:R150"/>
    <mergeCell ref="O149:P149"/>
    <mergeCell ref="Q149:R149"/>
    <mergeCell ref="S149:Z149"/>
    <mergeCell ref="AA149:AE149"/>
    <mergeCell ref="AF149:AH149"/>
    <mergeCell ref="AJ149:AO149"/>
    <mergeCell ref="A149:B149"/>
    <mergeCell ref="C149:D149"/>
    <mergeCell ref="E149:F149"/>
    <mergeCell ref="G149:H149"/>
    <mergeCell ref="I149:K149"/>
    <mergeCell ref="L149:N149"/>
    <mergeCell ref="S148:Z148"/>
    <mergeCell ref="AA148:AE148"/>
    <mergeCell ref="AF148:AH148"/>
    <mergeCell ref="AJ148:AO148"/>
    <mergeCell ref="AS148:AT148"/>
    <mergeCell ref="AU148:AV148"/>
    <mergeCell ref="AS147:AT147"/>
    <mergeCell ref="AU147:AV147"/>
    <mergeCell ref="A148:B148"/>
    <mergeCell ref="C148:D148"/>
    <mergeCell ref="E148:F148"/>
    <mergeCell ref="G148:H148"/>
    <mergeCell ref="I148:K148"/>
    <mergeCell ref="L148:N148"/>
    <mergeCell ref="O148:P148"/>
    <mergeCell ref="Q148:R148"/>
    <mergeCell ref="O147:P147"/>
    <mergeCell ref="Q147:R147"/>
    <mergeCell ref="S147:Z147"/>
    <mergeCell ref="AA147:AE147"/>
    <mergeCell ref="AF147:AH147"/>
    <mergeCell ref="AJ147:AO147"/>
    <mergeCell ref="A147:B147"/>
    <mergeCell ref="C147:D147"/>
    <mergeCell ref="E147:F147"/>
    <mergeCell ref="G147:H147"/>
    <mergeCell ref="I147:K147"/>
    <mergeCell ref="L147:N147"/>
    <mergeCell ref="S146:Z146"/>
    <mergeCell ref="AA146:AE146"/>
    <mergeCell ref="AF146:AH146"/>
    <mergeCell ref="AJ146:AO146"/>
    <mergeCell ref="AS146:AT146"/>
    <mergeCell ref="AU146:AV146"/>
    <mergeCell ref="AS145:AT145"/>
    <mergeCell ref="AU145:AV145"/>
    <mergeCell ref="A146:B146"/>
    <mergeCell ref="C146:D146"/>
    <mergeCell ref="E146:F146"/>
    <mergeCell ref="G146:H146"/>
    <mergeCell ref="I146:K146"/>
    <mergeCell ref="L146:N146"/>
    <mergeCell ref="O146:P146"/>
    <mergeCell ref="Q146:R146"/>
    <mergeCell ref="O145:P145"/>
    <mergeCell ref="Q145:R145"/>
    <mergeCell ref="S145:Z145"/>
    <mergeCell ref="AA145:AE145"/>
    <mergeCell ref="AF145:AH145"/>
    <mergeCell ref="AJ145:AO145"/>
    <mergeCell ref="A145:B145"/>
    <mergeCell ref="C145:D145"/>
    <mergeCell ref="E145:F145"/>
    <mergeCell ref="G145:H145"/>
    <mergeCell ref="I145:K145"/>
    <mergeCell ref="L145:N145"/>
    <mergeCell ref="S144:Z144"/>
    <mergeCell ref="AA144:AE144"/>
    <mergeCell ref="AF144:AH144"/>
    <mergeCell ref="AJ144:AO144"/>
    <mergeCell ref="AS144:AT144"/>
    <mergeCell ref="AU144:AV144"/>
    <mergeCell ref="AS143:AT143"/>
    <mergeCell ref="AU143:AV143"/>
    <mergeCell ref="A144:B144"/>
    <mergeCell ref="C144:D144"/>
    <mergeCell ref="E144:F144"/>
    <mergeCell ref="G144:H144"/>
    <mergeCell ref="I144:K144"/>
    <mergeCell ref="L144:N144"/>
    <mergeCell ref="O144:P144"/>
    <mergeCell ref="Q144:R144"/>
    <mergeCell ref="O143:P143"/>
    <mergeCell ref="Q143:R143"/>
    <mergeCell ref="S143:Z143"/>
    <mergeCell ref="AA143:AE143"/>
    <mergeCell ref="AF143:AH143"/>
    <mergeCell ref="AJ143:AO143"/>
    <mergeCell ref="A143:B143"/>
    <mergeCell ref="C143:D143"/>
    <mergeCell ref="E143:F143"/>
    <mergeCell ref="G143:H143"/>
    <mergeCell ref="I143:K143"/>
    <mergeCell ref="L143:N143"/>
    <mergeCell ref="S142:Z142"/>
    <mergeCell ref="AA142:AE142"/>
    <mergeCell ref="AF142:AH142"/>
    <mergeCell ref="AJ142:AO142"/>
    <mergeCell ref="AS142:AT142"/>
    <mergeCell ref="AU142:AV142"/>
    <mergeCell ref="AS141:AT141"/>
    <mergeCell ref="AU141:AV141"/>
    <mergeCell ref="A142:B142"/>
    <mergeCell ref="C142:D142"/>
    <mergeCell ref="E142:F142"/>
    <mergeCell ref="G142:H142"/>
    <mergeCell ref="I142:K142"/>
    <mergeCell ref="L142:N142"/>
    <mergeCell ref="O142:P142"/>
    <mergeCell ref="Q142:R142"/>
    <mergeCell ref="O141:P141"/>
    <mergeCell ref="Q141:R141"/>
    <mergeCell ref="S141:Z141"/>
    <mergeCell ref="AA141:AE141"/>
    <mergeCell ref="AF141:AH141"/>
    <mergeCell ref="AJ141:AO141"/>
    <mergeCell ref="A141:B141"/>
    <mergeCell ref="C141:D141"/>
    <mergeCell ref="E141:F141"/>
    <mergeCell ref="G141:H141"/>
    <mergeCell ref="I141:K141"/>
    <mergeCell ref="L141:N141"/>
    <mergeCell ref="S140:Z140"/>
    <mergeCell ref="AA140:AE140"/>
    <mergeCell ref="AF140:AH140"/>
    <mergeCell ref="AJ140:AO140"/>
    <mergeCell ref="AS140:AT140"/>
    <mergeCell ref="AU140:AV140"/>
    <mergeCell ref="AS139:AT139"/>
    <mergeCell ref="AU139:AV139"/>
    <mergeCell ref="A140:B140"/>
    <mergeCell ref="C140:D140"/>
    <mergeCell ref="E140:F140"/>
    <mergeCell ref="G140:H140"/>
    <mergeCell ref="I140:K140"/>
    <mergeCell ref="L140:N140"/>
    <mergeCell ref="O140:P140"/>
    <mergeCell ref="Q140:R140"/>
    <mergeCell ref="O139:P139"/>
    <mergeCell ref="Q139:R139"/>
    <mergeCell ref="S139:Z139"/>
    <mergeCell ref="AA139:AE139"/>
    <mergeCell ref="AF139:AH139"/>
    <mergeCell ref="AJ139:AO139"/>
    <mergeCell ref="A139:B139"/>
    <mergeCell ref="C139:D139"/>
    <mergeCell ref="E139:F139"/>
    <mergeCell ref="G139:H139"/>
    <mergeCell ref="I139:K139"/>
    <mergeCell ref="L139:N139"/>
    <mergeCell ref="S138:Z138"/>
    <mergeCell ref="AA138:AE138"/>
    <mergeCell ref="AF138:AH138"/>
    <mergeCell ref="AJ138:AO138"/>
    <mergeCell ref="AS138:AT138"/>
    <mergeCell ref="AU138:AV138"/>
    <mergeCell ref="AS137:AT137"/>
    <mergeCell ref="AU137:AV137"/>
    <mergeCell ref="A138:B138"/>
    <mergeCell ref="C138:D138"/>
    <mergeCell ref="E138:F138"/>
    <mergeCell ref="G138:H138"/>
    <mergeCell ref="I138:K138"/>
    <mergeCell ref="L138:N138"/>
    <mergeCell ref="O138:P138"/>
    <mergeCell ref="Q138:R138"/>
    <mergeCell ref="O137:P137"/>
    <mergeCell ref="Q137:R137"/>
    <mergeCell ref="S137:Z137"/>
    <mergeCell ref="AA137:AE137"/>
    <mergeCell ref="AF137:AH137"/>
    <mergeCell ref="AJ137:AO137"/>
    <mergeCell ref="A137:B137"/>
    <mergeCell ref="C137:D137"/>
    <mergeCell ref="E137:F137"/>
    <mergeCell ref="G137:H137"/>
    <mergeCell ref="I137:K137"/>
    <mergeCell ref="L137:N137"/>
    <mergeCell ref="S136:Z136"/>
    <mergeCell ref="AA136:AE136"/>
    <mergeCell ref="AF136:AH136"/>
    <mergeCell ref="AJ136:AO136"/>
    <mergeCell ref="AS136:AT136"/>
    <mergeCell ref="AU136:AV136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O135:P135"/>
    <mergeCell ref="Q135:R135"/>
    <mergeCell ref="S135:Z135"/>
    <mergeCell ref="AA135:AE135"/>
    <mergeCell ref="AF135:AH135"/>
    <mergeCell ref="AJ135:AO135"/>
    <mergeCell ref="A135:B135"/>
    <mergeCell ref="C135:D135"/>
    <mergeCell ref="E135:F135"/>
    <mergeCell ref="G135:H135"/>
    <mergeCell ref="I135:K135"/>
    <mergeCell ref="L135:N135"/>
    <mergeCell ref="S134:Z134"/>
    <mergeCell ref="AA134:AE134"/>
    <mergeCell ref="AF134:AH134"/>
    <mergeCell ref="AJ134:AO134"/>
    <mergeCell ref="AS134:AT134"/>
    <mergeCell ref="AU134:AV134"/>
    <mergeCell ref="AS133:AT133"/>
    <mergeCell ref="AU133:AV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O133:P133"/>
    <mergeCell ref="Q133:R133"/>
    <mergeCell ref="S133:Z133"/>
    <mergeCell ref="AA133:AE133"/>
    <mergeCell ref="AF133:AH133"/>
    <mergeCell ref="AJ133:AO133"/>
    <mergeCell ref="A133:B133"/>
    <mergeCell ref="C133:D133"/>
    <mergeCell ref="E133:F133"/>
    <mergeCell ref="G133:H133"/>
    <mergeCell ref="I133:K133"/>
    <mergeCell ref="L133:N133"/>
    <mergeCell ref="S132:Z132"/>
    <mergeCell ref="AA132:AE132"/>
    <mergeCell ref="AF132:AH132"/>
    <mergeCell ref="AJ132:AO132"/>
    <mergeCell ref="AS132:AT132"/>
    <mergeCell ref="AU132:AV132"/>
    <mergeCell ref="AS131:AT131"/>
    <mergeCell ref="AU131:AV131"/>
    <mergeCell ref="A132:B132"/>
    <mergeCell ref="C132:D132"/>
    <mergeCell ref="E132:F132"/>
    <mergeCell ref="G132:H132"/>
    <mergeCell ref="I132:K132"/>
    <mergeCell ref="L132:N132"/>
    <mergeCell ref="O132:P132"/>
    <mergeCell ref="Q132:R132"/>
    <mergeCell ref="O131:P131"/>
    <mergeCell ref="Q131:R131"/>
    <mergeCell ref="S131:Z131"/>
    <mergeCell ref="AA131:AE131"/>
    <mergeCell ref="AF131:AH131"/>
    <mergeCell ref="AJ131:AO131"/>
    <mergeCell ref="A131:B131"/>
    <mergeCell ref="C131:D131"/>
    <mergeCell ref="E131:F131"/>
    <mergeCell ref="G131:H131"/>
    <mergeCell ref="I131:K131"/>
    <mergeCell ref="L131:N131"/>
    <mergeCell ref="S130:Z130"/>
    <mergeCell ref="AA130:AE130"/>
    <mergeCell ref="AF130:AH130"/>
    <mergeCell ref="AJ130:AO130"/>
    <mergeCell ref="AS130:AT130"/>
    <mergeCell ref="AU130:AV130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O129:P129"/>
    <mergeCell ref="Q129:R129"/>
    <mergeCell ref="S129:Z129"/>
    <mergeCell ref="AA129:AE129"/>
    <mergeCell ref="AF129:AH129"/>
    <mergeCell ref="AJ129:AO129"/>
    <mergeCell ref="A129:B129"/>
    <mergeCell ref="C129:D129"/>
    <mergeCell ref="E129:F129"/>
    <mergeCell ref="G129:H129"/>
    <mergeCell ref="I129:K129"/>
    <mergeCell ref="L129:N129"/>
    <mergeCell ref="S128:Z128"/>
    <mergeCell ref="AA128:AE128"/>
    <mergeCell ref="AF128:AH128"/>
    <mergeCell ref="AJ128:AO128"/>
    <mergeCell ref="AS128:AT128"/>
    <mergeCell ref="AU128:AV128"/>
    <mergeCell ref="AS127:AT127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O127:P127"/>
    <mergeCell ref="Q127:R127"/>
    <mergeCell ref="S127:Z127"/>
    <mergeCell ref="AA127:AE127"/>
    <mergeCell ref="AF127:AH127"/>
    <mergeCell ref="AJ127:AO127"/>
    <mergeCell ref="A127:B127"/>
    <mergeCell ref="C127:D127"/>
    <mergeCell ref="E127:F127"/>
    <mergeCell ref="G127:H127"/>
    <mergeCell ref="I127:K127"/>
    <mergeCell ref="L127:N127"/>
    <mergeCell ref="S126:Z126"/>
    <mergeCell ref="AA126:AE126"/>
    <mergeCell ref="AF126:AH126"/>
    <mergeCell ref="AJ126:AO126"/>
    <mergeCell ref="AS126:AT126"/>
    <mergeCell ref="AU126:AV126"/>
    <mergeCell ref="AS125:AT125"/>
    <mergeCell ref="AU125:AV125"/>
    <mergeCell ref="A126:B126"/>
    <mergeCell ref="C126:D126"/>
    <mergeCell ref="E126:F126"/>
    <mergeCell ref="G126:H126"/>
    <mergeCell ref="I126:K126"/>
    <mergeCell ref="L126:N126"/>
    <mergeCell ref="O126:P126"/>
    <mergeCell ref="Q126:R126"/>
    <mergeCell ref="O125:P125"/>
    <mergeCell ref="Q125:R125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L125:N125"/>
    <mergeCell ref="S124:Z124"/>
    <mergeCell ref="AA124:AE124"/>
    <mergeCell ref="AF124:AH124"/>
    <mergeCell ref="AJ124:AO124"/>
    <mergeCell ref="AS124:AT124"/>
    <mergeCell ref="AU124:AV124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O123:P123"/>
    <mergeCell ref="Q123:R123"/>
    <mergeCell ref="S123:Z123"/>
    <mergeCell ref="AA123:AE123"/>
    <mergeCell ref="AF123:AH123"/>
    <mergeCell ref="AJ123:AO123"/>
    <mergeCell ref="A123:B123"/>
    <mergeCell ref="C123:D123"/>
    <mergeCell ref="E123:F123"/>
    <mergeCell ref="G123:H123"/>
    <mergeCell ref="I123:K123"/>
    <mergeCell ref="L123:N123"/>
    <mergeCell ref="S122:Z122"/>
    <mergeCell ref="AA122:AE122"/>
    <mergeCell ref="AF122:AH122"/>
    <mergeCell ref="AJ122:AO122"/>
    <mergeCell ref="AS122:AT122"/>
    <mergeCell ref="AU122:AV122"/>
    <mergeCell ref="AS121:AT121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4:Z104"/>
    <mergeCell ref="AA104:AE104"/>
    <mergeCell ref="AF104:AH104"/>
    <mergeCell ref="AJ104:AO104"/>
    <mergeCell ref="AS104:AT104"/>
    <mergeCell ref="AU104:AV104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4:Z94"/>
    <mergeCell ref="AA94:AE94"/>
    <mergeCell ref="AF94:AH94"/>
    <mergeCell ref="AJ94:AO94"/>
    <mergeCell ref="AS94:AT94"/>
    <mergeCell ref="AU94:AV94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O93:P93"/>
    <mergeCell ref="Q93:R93"/>
    <mergeCell ref="S93:Z93"/>
    <mergeCell ref="AA93:AE93"/>
    <mergeCell ref="AF93:AH93"/>
    <mergeCell ref="AJ93:AO93"/>
    <mergeCell ref="A93:B93"/>
    <mergeCell ref="C93:D93"/>
    <mergeCell ref="E93:F93"/>
    <mergeCell ref="G93:H93"/>
    <mergeCell ref="I93:K93"/>
    <mergeCell ref="L93:N93"/>
    <mergeCell ref="S92:Z92"/>
    <mergeCell ref="AA92:AE92"/>
    <mergeCell ref="AF92:AH92"/>
    <mergeCell ref="AJ92:AO92"/>
    <mergeCell ref="AS92:AT92"/>
    <mergeCell ref="AU92:AV92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S86:Z86"/>
    <mergeCell ref="AA86:AE86"/>
    <mergeCell ref="AF86:AH86"/>
    <mergeCell ref="AJ86:AO86"/>
    <mergeCell ref="AS86:AT86"/>
    <mergeCell ref="AU86:AV86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S84:Z84"/>
    <mergeCell ref="AA84:AE84"/>
    <mergeCell ref="AF84:AH84"/>
    <mergeCell ref="AJ84:AO84"/>
    <mergeCell ref="AS84:AT84"/>
    <mergeCell ref="AU84:AV84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S82:Z82"/>
    <mergeCell ref="AA82:AE82"/>
    <mergeCell ref="AF82:AH82"/>
    <mergeCell ref="AJ82:AO82"/>
    <mergeCell ref="AS82:AT82"/>
    <mergeCell ref="AU82:AV82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O81:P81"/>
    <mergeCell ref="Q81:R81"/>
    <mergeCell ref="S81:Z81"/>
    <mergeCell ref="AA81:AE81"/>
    <mergeCell ref="AF81:AH81"/>
    <mergeCell ref="AJ81:AO81"/>
    <mergeCell ref="A81:B81"/>
    <mergeCell ref="C81:D81"/>
    <mergeCell ref="E81:F81"/>
    <mergeCell ref="G81:H81"/>
    <mergeCell ref="I81:K81"/>
    <mergeCell ref="L81:N81"/>
    <mergeCell ref="S80:Z80"/>
    <mergeCell ref="AA80:AE80"/>
    <mergeCell ref="AF80:AH80"/>
    <mergeCell ref="AJ80:AO80"/>
    <mergeCell ref="AS80:AT80"/>
    <mergeCell ref="AU80:AV80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O79:P79"/>
    <mergeCell ref="Q79:R79"/>
    <mergeCell ref="S79:Z79"/>
    <mergeCell ref="AA79:AE79"/>
    <mergeCell ref="AF79:AH79"/>
    <mergeCell ref="AJ79:AO79"/>
    <mergeCell ref="A79:B79"/>
    <mergeCell ref="C79:D79"/>
    <mergeCell ref="E79:F79"/>
    <mergeCell ref="G79:H79"/>
    <mergeCell ref="I79:K79"/>
    <mergeCell ref="L79:N79"/>
    <mergeCell ref="S78:Z78"/>
    <mergeCell ref="AA78:AE78"/>
    <mergeCell ref="AF78:AH78"/>
    <mergeCell ref="AJ78:AO78"/>
    <mergeCell ref="AS78:AT78"/>
    <mergeCell ref="AU78:AV78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O77:P77"/>
    <mergeCell ref="Q77:R77"/>
    <mergeCell ref="S77:Z77"/>
    <mergeCell ref="AA77:AE77"/>
    <mergeCell ref="AF77:AH77"/>
    <mergeCell ref="AJ77:AO77"/>
    <mergeCell ref="A77:B77"/>
    <mergeCell ref="C77:D77"/>
    <mergeCell ref="E77:F77"/>
    <mergeCell ref="G77:H77"/>
    <mergeCell ref="I77:K77"/>
    <mergeCell ref="L77:N77"/>
    <mergeCell ref="S76:Z76"/>
    <mergeCell ref="AA76:AE76"/>
    <mergeCell ref="AF76:AH76"/>
    <mergeCell ref="AJ76:AO76"/>
    <mergeCell ref="AS76:AT76"/>
    <mergeCell ref="AU76:AV76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O75:P75"/>
    <mergeCell ref="Q75:R75"/>
    <mergeCell ref="S75:Z75"/>
    <mergeCell ref="AA75:AE75"/>
    <mergeCell ref="AF75:AH75"/>
    <mergeCell ref="AJ75:AO75"/>
    <mergeCell ref="A75:B75"/>
    <mergeCell ref="C75:D75"/>
    <mergeCell ref="E75:F75"/>
    <mergeCell ref="G75:H75"/>
    <mergeCell ref="I75:K75"/>
    <mergeCell ref="L75:N75"/>
    <mergeCell ref="S74:Z74"/>
    <mergeCell ref="AA74:AE74"/>
    <mergeCell ref="AF74:AH74"/>
    <mergeCell ref="AJ74:AO74"/>
    <mergeCell ref="AS74:AT74"/>
    <mergeCell ref="AU74:AV74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O73:P73"/>
    <mergeCell ref="Q73:R73"/>
    <mergeCell ref="S73:Z73"/>
    <mergeCell ref="AA73:AE73"/>
    <mergeCell ref="AF73:AH73"/>
    <mergeCell ref="AJ73:AO73"/>
    <mergeCell ref="A73:B73"/>
    <mergeCell ref="C73:D73"/>
    <mergeCell ref="E73:F73"/>
    <mergeCell ref="G73:H73"/>
    <mergeCell ref="I73:K73"/>
    <mergeCell ref="L73:N73"/>
    <mergeCell ref="S72:Z72"/>
    <mergeCell ref="AA72:AE72"/>
    <mergeCell ref="AF72:AH72"/>
    <mergeCell ref="AJ72:AO72"/>
    <mergeCell ref="AS72:AT72"/>
    <mergeCell ref="AU72:AV72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O71:P71"/>
    <mergeCell ref="Q71:R71"/>
    <mergeCell ref="S71:Z71"/>
    <mergeCell ref="AA71:AE71"/>
    <mergeCell ref="AF71:AH71"/>
    <mergeCell ref="AJ71:AO71"/>
    <mergeCell ref="A71:B71"/>
    <mergeCell ref="C71:D71"/>
    <mergeCell ref="E71:F71"/>
    <mergeCell ref="G71:H71"/>
    <mergeCell ref="I71:K71"/>
    <mergeCell ref="L71:N71"/>
    <mergeCell ref="S70:Z70"/>
    <mergeCell ref="AA70:AE70"/>
    <mergeCell ref="AF70:AH70"/>
    <mergeCell ref="AJ70:AO70"/>
    <mergeCell ref="AS70:AT70"/>
    <mergeCell ref="AU70:AV70"/>
    <mergeCell ref="AS69:AT69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O69:P69"/>
    <mergeCell ref="Q69:R69"/>
    <mergeCell ref="S69:Z69"/>
    <mergeCell ref="AA69:AE69"/>
    <mergeCell ref="AF69:AH69"/>
    <mergeCell ref="AJ69:AO69"/>
    <mergeCell ref="A69:B69"/>
    <mergeCell ref="C69:D69"/>
    <mergeCell ref="E69:F69"/>
    <mergeCell ref="G69:H69"/>
    <mergeCell ref="I69:K69"/>
    <mergeCell ref="L69:N69"/>
    <mergeCell ref="S68:Z68"/>
    <mergeCell ref="AA68:AE68"/>
    <mergeCell ref="AF68:AH68"/>
    <mergeCell ref="AJ68:AO68"/>
    <mergeCell ref="AS68:AT68"/>
    <mergeCell ref="AU68:AV68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O67:P67"/>
    <mergeCell ref="Q67:R67"/>
    <mergeCell ref="S67:Z67"/>
    <mergeCell ref="AA67:AE67"/>
    <mergeCell ref="AF67:AH67"/>
    <mergeCell ref="AJ67:AO67"/>
    <mergeCell ref="A67:B67"/>
    <mergeCell ref="C67:D67"/>
    <mergeCell ref="E67:F67"/>
    <mergeCell ref="G67:H67"/>
    <mergeCell ref="I67:K67"/>
    <mergeCell ref="L67:N67"/>
    <mergeCell ref="S66:Z66"/>
    <mergeCell ref="AA66:AE66"/>
    <mergeCell ref="AF66:AH66"/>
    <mergeCell ref="AJ66:AO66"/>
    <mergeCell ref="AS66:AT66"/>
    <mergeCell ref="AU66:AV66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O65:P65"/>
    <mergeCell ref="Q65:R65"/>
    <mergeCell ref="S65:Z65"/>
    <mergeCell ref="AA65:AE65"/>
    <mergeCell ref="AF65:AH65"/>
    <mergeCell ref="AJ65:AO65"/>
    <mergeCell ref="A65:B65"/>
    <mergeCell ref="C65:D65"/>
    <mergeCell ref="E65:F65"/>
    <mergeCell ref="G65:H65"/>
    <mergeCell ref="I65:K65"/>
    <mergeCell ref="L65:N65"/>
    <mergeCell ref="S64:Z64"/>
    <mergeCell ref="AA64:AE64"/>
    <mergeCell ref="AF64:AH64"/>
    <mergeCell ref="AJ64:AO64"/>
    <mergeCell ref="AS64:AT64"/>
    <mergeCell ref="AU64:AV64"/>
    <mergeCell ref="AS63:AT63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O63:P63"/>
    <mergeCell ref="Q63:R63"/>
    <mergeCell ref="S63:Z63"/>
    <mergeCell ref="AA63:AE63"/>
    <mergeCell ref="AF63:AH63"/>
    <mergeCell ref="AJ63:AO63"/>
    <mergeCell ref="A63:B63"/>
    <mergeCell ref="C63:D63"/>
    <mergeCell ref="E63:F63"/>
    <mergeCell ref="G63:H63"/>
    <mergeCell ref="I63:K63"/>
    <mergeCell ref="L63:N63"/>
    <mergeCell ref="S62:Z62"/>
    <mergeCell ref="AA62:AE62"/>
    <mergeCell ref="AF62:AH62"/>
    <mergeCell ref="AJ62:AO62"/>
    <mergeCell ref="AS62:AT62"/>
    <mergeCell ref="AU62:AV62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O61:P61"/>
    <mergeCell ref="Q61:R61"/>
    <mergeCell ref="S61:Z61"/>
    <mergeCell ref="AA61:AE61"/>
    <mergeCell ref="AF61:AH61"/>
    <mergeCell ref="AJ61:AO61"/>
    <mergeCell ref="A61:B61"/>
    <mergeCell ref="C61:D61"/>
    <mergeCell ref="E61:F61"/>
    <mergeCell ref="G61:H61"/>
    <mergeCell ref="I61:K61"/>
    <mergeCell ref="L61:N61"/>
    <mergeCell ref="S60:Z60"/>
    <mergeCell ref="AA60:AE60"/>
    <mergeCell ref="AF60:AH60"/>
    <mergeCell ref="AJ60:AO60"/>
    <mergeCell ref="AS60:AT60"/>
    <mergeCell ref="AU60:AV60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Q60:R60"/>
    <mergeCell ref="O59:P59"/>
    <mergeCell ref="Q59:R59"/>
    <mergeCell ref="S59:Z59"/>
    <mergeCell ref="AA59:AE59"/>
    <mergeCell ref="AF59:AH59"/>
    <mergeCell ref="AJ59:AO59"/>
    <mergeCell ref="A59:B59"/>
    <mergeCell ref="C59:D59"/>
    <mergeCell ref="E59:F59"/>
    <mergeCell ref="G59:H59"/>
    <mergeCell ref="I59:K59"/>
    <mergeCell ref="L59:N59"/>
    <mergeCell ref="S58:Z58"/>
    <mergeCell ref="AA58:AE58"/>
    <mergeCell ref="AF58:AH58"/>
    <mergeCell ref="AJ58:AO58"/>
    <mergeCell ref="AS58:AT58"/>
    <mergeCell ref="AU58:AV58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O57:P57"/>
    <mergeCell ref="Q57:R57"/>
    <mergeCell ref="S57:Z57"/>
    <mergeCell ref="AA57:AE57"/>
    <mergeCell ref="AF57:AH57"/>
    <mergeCell ref="AJ57:AO57"/>
    <mergeCell ref="A57:B57"/>
    <mergeCell ref="C57:D57"/>
    <mergeCell ref="E57:F57"/>
    <mergeCell ref="G57:H57"/>
    <mergeCell ref="I57:K57"/>
    <mergeCell ref="L57:N57"/>
    <mergeCell ref="S56:Z56"/>
    <mergeCell ref="AA56:AE56"/>
    <mergeCell ref="AF56:AH56"/>
    <mergeCell ref="AJ56:AO56"/>
    <mergeCell ref="AS56:AT56"/>
    <mergeCell ref="AU56:AV56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O55:P55"/>
    <mergeCell ref="Q55:R55"/>
    <mergeCell ref="S55:Z55"/>
    <mergeCell ref="AA55:AE55"/>
    <mergeCell ref="AF55:AH55"/>
    <mergeCell ref="AJ55:AO55"/>
    <mergeCell ref="A55:B55"/>
    <mergeCell ref="C55:D55"/>
    <mergeCell ref="E55:F55"/>
    <mergeCell ref="G55:H55"/>
    <mergeCell ref="I55:K55"/>
    <mergeCell ref="L55:N55"/>
    <mergeCell ref="S54:Z54"/>
    <mergeCell ref="AA54:AE54"/>
    <mergeCell ref="AF54:AH54"/>
    <mergeCell ref="AJ54:AO54"/>
    <mergeCell ref="AS54:AT54"/>
    <mergeCell ref="AU54:AV54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O53:P53"/>
    <mergeCell ref="Q53:R53"/>
    <mergeCell ref="S53:Z53"/>
    <mergeCell ref="AA53:AE53"/>
    <mergeCell ref="AF53:AH53"/>
    <mergeCell ref="AJ53:AO53"/>
    <mergeCell ref="A53:B53"/>
    <mergeCell ref="C53:D53"/>
    <mergeCell ref="E53:F53"/>
    <mergeCell ref="G53:H53"/>
    <mergeCell ref="I53:K53"/>
    <mergeCell ref="L53:N53"/>
    <mergeCell ref="S52:Z52"/>
    <mergeCell ref="AA52:AE52"/>
    <mergeCell ref="AF52:AH52"/>
    <mergeCell ref="AJ52:AO52"/>
    <mergeCell ref="AS52:AT52"/>
    <mergeCell ref="AU52:AV52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O51:P51"/>
    <mergeCell ref="Q51:R51"/>
    <mergeCell ref="S51:Z51"/>
    <mergeCell ref="AA51:AE51"/>
    <mergeCell ref="AF51:AH51"/>
    <mergeCell ref="AJ51:AO51"/>
    <mergeCell ref="A51:B51"/>
    <mergeCell ref="C51:D51"/>
    <mergeCell ref="E51:F51"/>
    <mergeCell ref="G51:H51"/>
    <mergeCell ref="I51:K51"/>
    <mergeCell ref="L51:N51"/>
    <mergeCell ref="S50:Z50"/>
    <mergeCell ref="AA50:AE50"/>
    <mergeCell ref="AF50:AH50"/>
    <mergeCell ref="AJ50:AO50"/>
    <mergeCell ref="AS50:AT50"/>
    <mergeCell ref="AU50:AV50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O49:P49"/>
    <mergeCell ref="Q49:R49"/>
    <mergeCell ref="S49:Z49"/>
    <mergeCell ref="AA49:AE49"/>
    <mergeCell ref="AF49:AH49"/>
    <mergeCell ref="AJ49:AO49"/>
    <mergeCell ref="A49:B49"/>
    <mergeCell ref="C49:D49"/>
    <mergeCell ref="E49:F49"/>
    <mergeCell ref="G49:H49"/>
    <mergeCell ref="I49:K49"/>
    <mergeCell ref="L49:N49"/>
    <mergeCell ref="S48:Z48"/>
    <mergeCell ref="AA48:AE48"/>
    <mergeCell ref="AF48:AH48"/>
    <mergeCell ref="AJ48:AO48"/>
    <mergeCell ref="AS48:AT48"/>
    <mergeCell ref="AU48:AV48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Q48:R48"/>
    <mergeCell ref="O47:P47"/>
    <mergeCell ref="Q47:R47"/>
    <mergeCell ref="S47:Z47"/>
    <mergeCell ref="AA47:AE47"/>
    <mergeCell ref="AF47:AH47"/>
    <mergeCell ref="AJ47:AO47"/>
    <mergeCell ref="A47:B47"/>
    <mergeCell ref="C47:D47"/>
    <mergeCell ref="E47:F47"/>
    <mergeCell ref="G47:H47"/>
    <mergeCell ref="I47:K47"/>
    <mergeCell ref="L47:N47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2:J6"/>
    <mergeCell ref="M3:AA5"/>
    <mergeCell ref="AD3:AM3"/>
    <mergeCell ref="AO3:AS3"/>
    <mergeCell ref="AD5:AM7"/>
    <mergeCell ref="AO5:AS7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9"/>
  <sheetViews>
    <sheetView showGridLines="0" tabSelected="1" topLeftCell="G95" workbookViewId="0">
      <selection activeCell="S111" sqref="S111:Z111"/>
    </sheetView>
  </sheetViews>
  <sheetFormatPr baseColWidth="10" defaultRowHeight="12" x14ac:dyDescent="0.2"/>
  <cols>
    <col min="1" max="1" width="2.85546875" style="35" customWidth="1"/>
    <col min="2" max="5" width="2.7109375" style="35" customWidth="1"/>
    <col min="6" max="6" width="2.85546875" style="35" customWidth="1"/>
    <col min="7" max="9" width="2.7109375" style="35" customWidth="1"/>
    <col min="10" max="10" width="2.42578125" style="35" customWidth="1"/>
    <col min="11" max="11" width="0.28515625" style="35" customWidth="1"/>
    <col min="12" max="12" width="1" style="35" customWidth="1"/>
    <col min="13" max="13" width="1.5703125" style="35" customWidth="1"/>
    <col min="14" max="14" width="6.140625" style="35" customWidth="1"/>
    <col min="15" max="26" width="2.7109375" style="35" customWidth="1"/>
    <col min="27" max="27" width="2.42578125" style="35" customWidth="1"/>
    <col min="28" max="28" width="0.28515625" style="35" customWidth="1"/>
    <col min="29" max="29" width="1.85546875" style="35" customWidth="1"/>
    <col min="30" max="30" width="0.85546875" style="35" customWidth="1"/>
    <col min="31" max="34" width="2.7109375" style="35" customWidth="1"/>
    <col min="35" max="35" width="3.28515625" style="35" customWidth="1"/>
    <col min="36" max="36" width="3.140625" style="35" customWidth="1"/>
    <col min="37" max="38" width="2.7109375" style="35" customWidth="1"/>
    <col min="39" max="40" width="0.85546875" style="35" customWidth="1"/>
    <col min="41" max="41" width="1" style="35" customWidth="1"/>
    <col min="42" max="42" width="16.28515625" style="35" customWidth="1"/>
    <col min="43" max="43" width="17.5703125" style="35" customWidth="1"/>
    <col min="44" max="44" width="17.42578125" style="35" customWidth="1"/>
    <col min="45" max="45" width="3.85546875" style="35" customWidth="1"/>
    <col min="46" max="46" width="7" style="35" customWidth="1"/>
    <col min="47" max="47" width="6.85546875" style="35" customWidth="1"/>
    <col min="48" max="48" width="11.42578125" style="35" customWidth="1"/>
    <col min="49" max="49" width="16.28515625" style="35" customWidth="1"/>
    <col min="50" max="50" width="17" style="35" customWidth="1"/>
    <col min="51" max="51" width="17.7109375" style="35" customWidth="1"/>
    <col min="52" max="52" width="16.42578125" style="35" customWidth="1"/>
    <col min="53" max="53" width="13.5703125" style="35" customWidth="1"/>
    <col min="54" max="54" width="18" style="35" customWidth="1"/>
    <col min="55" max="55" width="14.42578125" style="35" customWidth="1"/>
    <col min="56" max="56" width="10.85546875" style="35" customWidth="1"/>
    <col min="57" max="57" width="8.5703125" style="35" customWidth="1"/>
    <col min="58" max="58" width="13.140625" style="35" customWidth="1"/>
    <col min="59" max="59" width="13" style="35" customWidth="1"/>
    <col min="60" max="60" width="13.42578125" style="35" customWidth="1"/>
    <col min="61" max="81" width="11.42578125" style="36"/>
    <col min="82" max="16384" width="11.42578125" style="35"/>
  </cols>
  <sheetData>
    <row r="1" spans="1:56" ht="4.3499999999999996" customHeight="1" x14ac:dyDescent="0.2"/>
    <row r="2" spans="1:56" ht="4.3499999999999996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56" ht="14.1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M3" s="38" t="s">
        <v>0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D3" s="4" t="s">
        <v>1</v>
      </c>
      <c r="AE3" s="37"/>
      <c r="AF3" s="37"/>
      <c r="AG3" s="37"/>
      <c r="AH3" s="37"/>
      <c r="AI3" s="37"/>
      <c r="AJ3" s="37"/>
      <c r="AK3" s="37"/>
      <c r="AL3" s="37"/>
      <c r="AM3" s="37"/>
      <c r="AO3" s="5" t="s">
        <v>2</v>
      </c>
      <c r="AP3" s="37"/>
      <c r="AQ3" s="37"/>
      <c r="AR3" s="37"/>
      <c r="AS3" s="37"/>
    </row>
    <row r="4" spans="1:56" ht="7.1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56" ht="28.3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D5" s="4" t="s">
        <v>3</v>
      </c>
      <c r="AE5" s="37"/>
      <c r="AF5" s="37"/>
      <c r="AG5" s="37"/>
      <c r="AH5" s="37"/>
      <c r="AI5" s="37"/>
      <c r="AJ5" s="37"/>
      <c r="AK5" s="37"/>
      <c r="AL5" s="37"/>
      <c r="AM5" s="37"/>
      <c r="AO5" s="5" t="s">
        <v>4</v>
      </c>
      <c r="AP5" s="37"/>
      <c r="AQ5" s="37"/>
      <c r="AR5" s="37"/>
      <c r="AS5" s="37"/>
    </row>
    <row r="6" spans="1:56" ht="2.8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O6" s="37"/>
      <c r="AP6" s="37"/>
      <c r="AQ6" s="37"/>
      <c r="AR6" s="37"/>
      <c r="AS6" s="37"/>
    </row>
    <row r="7" spans="1:56" x14ac:dyDescent="0.2">
      <c r="AD7" s="37"/>
      <c r="AE7" s="37"/>
      <c r="AF7" s="37"/>
      <c r="AG7" s="37"/>
      <c r="AH7" s="37"/>
      <c r="AI7" s="37"/>
      <c r="AJ7" s="37"/>
      <c r="AK7" s="37"/>
      <c r="AL7" s="37"/>
      <c r="AM7" s="37"/>
      <c r="AO7" s="37"/>
      <c r="AP7" s="37"/>
      <c r="AQ7" s="37"/>
      <c r="AR7" s="37"/>
      <c r="AS7" s="37"/>
    </row>
    <row r="8" spans="1:56" ht="7.15" customHeight="1" x14ac:dyDescent="0.2"/>
    <row r="9" spans="1:56" ht="14.1" customHeight="1" x14ac:dyDescent="0.2">
      <c r="AD9" s="4" t="s">
        <v>5</v>
      </c>
      <c r="AE9" s="37"/>
      <c r="AF9" s="37"/>
      <c r="AG9" s="37"/>
      <c r="AH9" s="37"/>
      <c r="AI9" s="37"/>
      <c r="AJ9" s="37"/>
      <c r="AK9" s="37"/>
      <c r="AL9" s="37"/>
      <c r="AM9" s="37"/>
      <c r="AO9" s="5" t="s">
        <v>6</v>
      </c>
      <c r="AP9" s="37"/>
      <c r="AQ9" s="37"/>
      <c r="AR9" s="37"/>
      <c r="AS9" s="37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39" t="s">
        <v>7</v>
      </c>
      <c r="B14" s="40"/>
      <c r="C14" s="40"/>
      <c r="D14" s="40"/>
      <c r="E14" s="41"/>
      <c r="F14" s="42" t="s">
        <v>8</v>
      </c>
      <c r="G14" s="40"/>
      <c r="H14" s="41"/>
      <c r="I14" s="39" t="s">
        <v>9</v>
      </c>
      <c r="J14" s="40"/>
      <c r="K14" s="40"/>
      <c r="L14" s="40"/>
      <c r="M14" s="40"/>
      <c r="N14" s="40"/>
      <c r="O14" s="40"/>
      <c r="P14" s="41"/>
      <c r="Q14" s="43" t="s">
        <v>10</v>
      </c>
      <c r="R14" s="40"/>
      <c r="S14" s="40"/>
      <c r="T14" s="40"/>
      <c r="U14" s="40"/>
      <c r="V14" s="40"/>
      <c r="W14" s="41"/>
      <c r="X14" s="39" t="s">
        <v>11</v>
      </c>
      <c r="Y14" s="40"/>
      <c r="Z14" s="40"/>
      <c r="AA14" s="40"/>
      <c r="AB14" s="40"/>
      <c r="AC14" s="40"/>
      <c r="AD14" s="41"/>
      <c r="AE14" s="43" t="s">
        <v>12</v>
      </c>
      <c r="AF14" s="40"/>
      <c r="AG14" s="40"/>
      <c r="AH14" s="40"/>
      <c r="AI14" s="40"/>
      <c r="AJ14" s="41"/>
      <c r="AK14" s="44" t="s">
        <v>13</v>
      </c>
      <c r="AL14" s="44" t="s">
        <v>13</v>
      </c>
      <c r="AM14" s="45" t="s">
        <v>13</v>
      </c>
      <c r="AN14" s="37"/>
      <c r="AO14" s="37"/>
      <c r="AP14" s="44" t="s">
        <v>13</v>
      </c>
      <c r="AQ14" s="44" t="s">
        <v>13</v>
      </c>
      <c r="AR14" s="44" t="s">
        <v>13</v>
      </c>
      <c r="AS14" s="45" t="s">
        <v>13</v>
      </c>
      <c r="AT14" s="37"/>
      <c r="AU14" s="45" t="s">
        <v>13</v>
      </c>
      <c r="AV14" s="37"/>
      <c r="AW14" s="44" t="s">
        <v>13</v>
      </c>
      <c r="AX14" s="44" t="s">
        <v>13</v>
      </c>
      <c r="AY14" s="44" t="s">
        <v>13</v>
      </c>
      <c r="AZ14" s="44" t="s">
        <v>13</v>
      </c>
      <c r="BA14" s="44" t="s">
        <v>13</v>
      </c>
      <c r="BB14" s="44" t="s">
        <v>13</v>
      </c>
      <c r="BC14" s="44" t="s">
        <v>13</v>
      </c>
      <c r="BD14" s="44" t="s">
        <v>13</v>
      </c>
    </row>
    <row r="15" spans="1:56" x14ac:dyDescent="0.2">
      <c r="A15" s="46" t="s">
        <v>14</v>
      </c>
      <c r="B15" s="40"/>
      <c r="C15" s="40"/>
      <c r="D15" s="40"/>
      <c r="E15" s="40"/>
      <c r="F15" s="41"/>
      <c r="G15" s="47" t="s">
        <v>4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48" t="s">
        <v>13</v>
      </c>
      <c r="AI15" s="48" t="s">
        <v>13</v>
      </c>
      <c r="AJ15" s="48" t="s">
        <v>13</v>
      </c>
      <c r="AK15" s="48" t="s">
        <v>13</v>
      </c>
      <c r="AL15" s="48" t="s">
        <v>13</v>
      </c>
      <c r="AM15" s="49" t="s">
        <v>13</v>
      </c>
      <c r="AN15" s="50"/>
      <c r="AO15" s="50"/>
      <c r="AP15" s="44" t="s">
        <v>13</v>
      </c>
      <c r="AQ15" s="44" t="s">
        <v>13</v>
      </c>
      <c r="AR15" s="44" t="s">
        <v>13</v>
      </c>
      <c r="AS15" s="45" t="s">
        <v>13</v>
      </c>
      <c r="AT15" s="37"/>
      <c r="AU15" s="45" t="s">
        <v>13</v>
      </c>
      <c r="AV15" s="37"/>
      <c r="AW15" s="44" t="s">
        <v>13</v>
      </c>
      <c r="AX15" s="44" t="s">
        <v>13</v>
      </c>
      <c r="AY15" s="44" t="s">
        <v>13</v>
      </c>
      <c r="AZ15" s="44" t="s">
        <v>13</v>
      </c>
      <c r="BA15" s="44" t="s">
        <v>13</v>
      </c>
      <c r="BB15" s="44" t="s">
        <v>13</v>
      </c>
      <c r="BC15" s="44" t="s">
        <v>13</v>
      </c>
      <c r="BD15" s="44" t="s">
        <v>13</v>
      </c>
    </row>
    <row r="16" spans="1:56" x14ac:dyDescent="0.2">
      <c r="A16" s="46" t="s">
        <v>15</v>
      </c>
      <c r="B16" s="40"/>
      <c r="C16" s="40"/>
      <c r="D16" s="40"/>
      <c r="E16" s="40"/>
      <c r="F16" s="40"/>
      <c r="G16" s="41"/>
      <c r="H16" s="47" t="s">
        <v>16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1"/>
      <c r="AP16" s="44" t="s">
        <v>13</v>
      </c>
      <c r="AQ16" s="44" t="s">
        <v>13</v>
      </c>
      <c r="AR16" s="44" t="s">
        <v>13</v>
      </c>
      <c r="AS16" s="45" t="s">
        <v>13</v>
      </c>
      <c r="AT16" s="37"/>
      <c r="AU16" s="45" t="s">
        <v>13</v>
      </c>
      <c r="AV16" s="37"/>
      <c r="AW16" s="44" t="s">
        <v>13</v>
      </c>
      <c r="AX16" s="44" t="s">
        <v>13</v>
      </c>
      <c r="AY16" s="44" t="s">
        <v>13</v>
      </c>
      <c r="AZ16" s="44" t="s">
        <v>13</v>
      </c>
      <c r="BA16" s="44" t="s">
        <v>13</v>
      </c>
      <c r="BB16" s="44" t="s">
        <v>13</v>
      </c>
      <c r="BC16" s="44" t="s">
        <v>13</v>
      </c>
      <c r="BD16" s="44" t="s">
        <v>13</v>
      </c>
    </row>
    <row r="17" spans="1:81" s="58" customFormat="1" ht="54" x14ac:dyDescent="0.25">
      <c r="A17" s="51" t="s">
        <v>17</v>
      </c>
      <c r="B17" s="52"/>
      <c r="C17" s="53" t="s">
        <v>18</v>
      </c>
      <c r="D17" s="52"/>
      <c r="E17" s="51" t="s">
        <v>19</v>
      </c>
      <c r="F17" s="52"/>
      <c r="G17" s="51" t="s">
        <v>20</v>
      </c>
      <c r="H17" s="52"/>
      <c r="I17" s="51" t="s">
        <v>21</v>
      </c>
      <c r="J17" s="54"/>
      <c r="K17" s="52"/>
      <c r="L17" s="51" t="s">
        <v>22</v>
      </c>
      <c r="M17" s="54"/>
      <c r="N17" s="52"/>
      <c r="O17" s="51" t="s">
        <v>23</v>
      </c>
      <c r="P17" s="52"/>
      <c r="Q17" s="51" t="s">
        <v>24</v>
      </c>
      <c r="R17" s="52"/>
      <c r="S17" s="51" t="s">
        <v>25</v>
      </c>
      <c r="T17" s="54"/>
      <c r="U17" s="54"/>
      <c r="V17" s="54"/>
      <c r="W17" s="54"/>
      <c r="X17" s="54"/>
      <c r="Y17" s="54"/>
      <c r="Z17" s="52"/>
      <c r="AA17" s="51" t="s">
        <v>26</v>
      </c>
      <c r="AB17" s="54"/>
      <c r="AC17" s="54"/>
      <c r="AD17" s="54"/>
      <c r="AE17" s="52"/>
      <c r="AF17" s="51" t="s">
        <v>27</v>
      </c>
      <c r="AG17" s="54"/>
      <c r="AH17" s="52"/>
      <c r="AI17" s="55" t="s">
        <v>28</v>
      </c>
      <c r="AJ17" s="51" t="s">
        <v>29</v>
      </c>
      <c r="AK17" s="54"/>
      <c r="AL17" s="54"/>
      <c r="AM17" s="54"/>
      <c r="AN17" s="54"/>
      <c r="AO17" s="52"/>
      <c r="AP17" s="55" t="s">
        <v>30</v>
      </c>
      <c r="AQ17" s="55" t="s">
        <v>31</v>
      </c>
      <c r="AR17" s="55" t="s">
        <v>32</v>
      </c>
      <c r="AS17" s="51" t="s">
        <v>33</v>
      </c>
      <c r="AT17" s="52"/>
      <c r="AU17" s="51" t="s">
        <v>34</v>
      </c>
      <c r="AV17" s="52"/>
      <c r="AW17" s="55" t="s">
        <v>35</v>
      </c>
      <c r="AX17" s="55" t="s">
        <v>36</v>
      </c>
      <c r="AY17" s="55" t="s">
        <v>37</v>
      </c>
      <c r="AZ17" s="55" t="s">
        <v>38</v>
      </c>
      <c r="BA17" s="55" t="s">
        <v>39</v>
      </c>
      <c r="BB17" s="55" t="s">
        <v>40</v>
      </c>
      <c r="BC17" s="55" t="s">
        <v>41</v>
      </c>
      <c r="BD17" s="55" t="s">
        <v>42</v>
      </c>
      <c r="BE17" s="56" t="s">
        <v>596</v>
      </c>
      <c r="BF17" s="56" t="s">
        <v>597</v>
      </c>
      <c r="BG17" s="56" t="s">
        <v>598</v>
      </c>
      <c r="BH17" s="56" t="s">
        <v>599</v>
      </c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</row>
    <row r="18" spans="1:81" s="69" customFormat="1" ht="13.5" x14ac:dyDescent="0.2">
      <c r="A18" s="59" t="s">
        <v>43</v>
      </c>
      <c r="B18" s="60"/>
      <c r="C18" s="59" t="s">
        <v>85</v>
      </c>
      <c r="D18" s="60"/>
      <c r="E18" s="59"/>
      <c r="F18" s="60"/>
      <c r="G18" s="59"/>
      <c r="H18" s="60"/>
      <c r="I18" s="59"/>
      <c r="J18" s="60"/>
      <c r="K18" s="60"/>
      <c r="L18" s="59"/>
      <c r="M18" s="60"/>
      <c r="N18" s="60"/>
      <c r="O18" s="59"/>
      <c r="P18" s="60"/>
      <c r="Q18" s="59"/>
      <c r="R18" s="60"/>
      <c r="S18" s="61" t="s">
        <v>86</v>
      </c>
      <c r="T18" s="60"/>
      <c r="U18" s="60"/>
      <c r="V18" s="60"/>
      <c r="W18" s="60"/>
      <c r="X18" s="60"/>
      <c r="Y18" s="60"/>
      <c r="Z18" s="60"/>
      <c r="AA18" s="59" t="s">
        <v>45</v>
      </c>
      <c r="AB18" s="60"/>
      <c r="AC18" s="60"/>
      <c r="AD18" s="60"/>
      <c r="AE18" s="60"/>
      <c r="AF18" s="59" t="s">
        <v>46</v>
      </c>
      <c r="AG18" s="60"/>
      <c r="AH18" s="60"/>
      <c r="AI18" s="62" t="s">
        <v>47</v>
      </c>
      <c r="AJ18" s="63" t="s">
        <v>48</v>
      </c>
      <c r="AK18" s="60"/>
      <c r="AL18" s="60"/>
      <c r="AM18" s="60"/>
      <c r="AN18" s="60"/>
      <c r="AO18" s="60"/>
      <c r="AP18" s="64">
        <v>5008221257</v>
      </c>
      <c r="AQ18" s="64">
        <v>2258622094</v>
      </c>
      <c r="AR18" s="64">
        <v>2637990691</v>
      </c>
      <c r="AS18" s="65">
        <v>0</v>
      </c>
      <c r="AT18" s="66"/>
      <c r="AU18" s="65">
        <v>2258622094</v>
      </c>
      <c r="AV18" s="66"/>
      <c r="AW18" s="64">
        <v>0</v>
      </c>
      <c r="AX18" s="64">
        <v>2254068296</v>
      </c>
      <c r="AY18" s="64">
        <v>4553798</v>
      </c>
      <c r="AZ18" s="64">
        <v>2190681373</v>
      </c>
      <c r="BA18" s="64">
        <v>63386923</v>
      </c>
      <c r="BB18" s="64">
        <v>2114711151</v>
      </c>
      <c r="BC18" s="64">
        <v>75970222</v>
      </c>
      <c r="BD18" s="64">
        <v>0</v>
      </c>
      <c r="BE18" s="67">
        <f t="shared" ref="BE18:BE30" si="0">+AQ18/AP18</f>
        <v>0.45098288955247728</v>
      </c>
      <c r="BF18" s="67">
        <f t="shared" ref="BF18:BF30" si="1">+AU18/AP18</f>
        <v>0.45098288955247728</v>
      </c>
      <c r="BG18" s="67">
        <f t="shared" ref="BG18:BG30" si="2">+AX18/AP18</f>
        <v>0.45007362501197101</v>
      </c>
      <c r="BH18" s="67">
        <f t="shared" ref="BH18:BH30" si="3">+BB18/AP18</f>
        <v>0.42224794841966384</v>
      </c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</row>
    <row r="19" spans="1:81" ht="13.5" x14ac:dyDescent="0.2">
      <c r="A19" s="70" t="s">
        <v>43</v>
      </c>
      <c r="B19" s="71"/>
      <c r="C19" s="70" t="s">
        <v>85</v>
      </c>
      <c r="D19" s="71"/>
      <c r="E19" s="70" t="s">
        <v>85</v>
      </c>
      <c r="F19" s="71"/>
      <c r="G19" s="70"/>
      <c r="H19" s="71"/>
      <c r="I19" s="70"/>
      <c r="J19" s="71"/>
      <c r="K19" s="71"/>
      <c r="L19" s="70"/>
      <c r="M19" s="71"/>
      <c r="N19" s="71"/>
      <c r="O19" s="70"/>
      <c r="P19" s="71"/>
      <c r="Q19" s="70"/>
      <c r="R19" s="71"/>
      <c r="S19" s="72" t="s">
        <v>94</v>
      </c>
      <c r="T19" s="71"/>
      <c r="U19" s="71"/>
      <c r="V19" s="71"/>
      <c r="W19" s="71"/>
      <c r="X19" s="71"/>
      <c r="Y19" s="71"/>
      <c r="Z19" s="71"/>
      <c r="AA19" s="70" t="s">
        <v>45</v>
      </c>
      <c r="AB19" s="71"/>
      <c r="AC19" s="71"/>
      <c r="AD19" s="71"/>
      <c r="AE19" s="71"/>
      <c r="AF19" s="70" t="s">
        <v>46</v>
      </c>
      <c r="AG19" s="71"/>
      <c r="AH19" s="71"/>
      <c r="AI19" s="73" t="s">
        <v>47</v>
      </c>
      <c r="AJ19" s="74" t="s">
        <v>48</v>
      </c>
      <c r="AK19" s="71"/>
      <c r="AL19" s="71"/>
      <c r="AM19" s="71"/>
      <c r="AN19" s="71"/>
      <c r="AO19" s="71"/>
      <c r="AP19" s="75">
        <v>5008221257</v>
      </c>
      <c r="AQ19" s="75">
        <v>2258622094</v>
      </c>
      <c r="AR19" s="75">
        <v>2637990691</v>
      </c>
      <c r="AS19" s="76">
        <v>0</v>
      </c>
      <c r="AT19" s="77"/>
      <c r="AU19" s="76">
        <v>2258622094</v>
      </c>
      <c r="AV19" s="77"/>
      <c r="AW19" s="75">
        <v>0</v>
      </c>
      <c r="AX19" s="75">
        <v>2254068296</v>
      </c>
      <c r="AY19" s="75">
        <v>4553798</v>
      </c>
      <c r="AZ19" s="75">
        <v>2190681373</v>
      </c>
      <c r="BA19" s="75">
        <v>63386923</v>
      </c>
      <c r="BB19" s="75">
        <v>2114711151</v>
      </c>
      <c r="BC19" s="75">
        <v>75970222</v>
      </c>
      <c r="BD19" s="75">
        <v>0</v>
      </c>
      <c r="BE19" s="78">
        <f t="shared" si="0"/>
        <v>0.45098288955247728</v>
      </c>
      <c r="BF19" s="78">
        <f t="shared" si="1"/>
        <v>0.45098288955247728</v>
      </c>
      <c r="BG19" s="78">
        <f t="shared" si="2"/>
        <v>0.45007362501197101</v>
      </c>
      <c r="BH19" s="78">
        <f t="shared" si="3"/>
        <v>0.42224794841966384</v>
      </c>
    </row>
    <row r="20" spans="1:81" s="69" customFormat="1" ht="13.5" x14ac:dyDescent="0.2">
      <c r="A20" s="59" t="s">
        <v>43</v>
      </c>
      <c r="B20" s="60"/>
      <c r="C20" s="59" t="s">
        <v>85</v>
      </c>
      <c r="D20" s="60"/>
      <c r="E20" s="59" t="s">
        <v>85</v>
      </c>
      <c r="F20" s="60"/>
      <c r="G20" s="59" t="s">
        <v>85</v>
      </c>
      <c r="H20" s="60"/>
      <c r="I20" s="59"/>
      <c r="J20" s="60"/>
      <c r="K20" s="60"/>
      <c r="L20" s="59"/>
      <c r="M20" s="60"/>
      <c r="N20" s="60"/>
      <c r="O20" s="59"/>
      <c r="P20" s="60"/>
      <c r="Q20" s="59"/>
      <c r="R20" s="60"/>
      <c r="S20" s="61" t="s">
        <v>95</v>
      </c>
      <c r="T20" s="60"/>
      <c r="U20" s="60"/>
      <c r="V20" s="60"/>
      <c r="W20" s="60"/>
      <c r="X20" s="60"/>
      <c r="Y20" s="60"/>
      <c r="Z20" s="60"/>
      <c r="AA20" s="59" t="s">
        <v>45</v>
      </c>
      <c r="AB20" s="60"/>
      <c r="AC20" s="60"/>
      <c r="AD20" s="60"/>
      <c r="AE20" s="60"/>
      <c r="AF20" s="59" t="s">
        <v>46</v>
      </c>
      <c r="AG20" s="60"/>
      <c r="AH20" s="60"/>
      <c r="AI20" s="62" t="s">
        <v>47</v>
      </c>
      <c r="AJ20" s="63" t="s">
        <v>48</v>
      </c>
      <c r="AK20" s="60"/>
      <c r="AL20" s="60"/>
      <c r="AM20" s="60"/>
      <c r="AN20" s="60"/>
      <c r="AO20" s="60"/>
      <c r="AP20" s="64">
        <v>3402251650</v>
      </c>
      <c r="AQ20" s="64">
        <v>1491676048</v>
      </c>
      <c r="AR20" s="64">
        <v>1798967130</v>
      </c>
      <c r="AS20" s="65">
        <v>0</v>
      </c>
      <c r="AT20" s="66"/>
      <c r="AU20" s="65">
        <v>1491676048</v>
      </c>
      <c r="AV20" s="66"/>
      <c r="AW20" s="64">
        <v>0</v>
      </c>
      <c r="AX20" s="64">
        <v>1488955942</v>
      </c>
      <c r="AY20" s="64">
        <v>2720106</v>
      </c>
      <c r="AZ20" s="64">
        <v>1467413209</v>
      </c>
      <c r="BA20" s="64">
        <v>21542733</v>
      </c>
      <c r="BB20" s="64">
        <v>1467413209</v>
      </c>
      <c r="BC20" s="64">
        <v>0</v>
      </c>
      <c r="BD20" s="64">
        <v>0</v>
      </c>
      <c r="BE20" s="67">
        <f t="shared" si="0"/>
        <v>0.4384378939165185</v>
      </c>
      <c r="BF20" s="67">
        <f t="shared" si="1"/>
        <v>0.4384378939165185</v>
      </c>
      <c r="BG20" s="67">
        <f t="shared" si="2"/>
        <v>0.43763839221005302</v>
      </c>
      <c r="BH20" s="67">
        <f t="shared" si="3"/>
        <v>0.43130648757272261</v>
      </c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</row>
    <row r="21" spans="1:81" ht="13.5" x14ac:dyDescent="0.2">
      <c r="A21" s="70" t="s">
        <v>43</v>
      </c>
      <c r="B21" s="71"/>
      <c r="C21" s="70" t="s">
        <v>85</v>
      </c>
      <c r="D21" s="71"/>
      <c r="E21" s="70" t="s">
        <v>85</v>
      </c>
      <c r="F21" s="71"/>
      <c r="G21" s="70" t="s">
        <v>85</v>
      </c>
      <c r="H21" s="71"/>
      <c r="I21" s="70" t="s">
        <v>103</v>
      </c>
      <c r="J21" s="71"/>
      <c r="K21" s="71"/>
      <c r="L21" s="70"/>
      <c r="M21" s="71"/>
      <c r="N21" s="71"/>
      <c r="O21" s="70"/>
      <c r="P21" s="71"/>
      <c r="Q21" s="70"/>
      <c r="R21" s="71"/>
      <c r="S21" s="72" t="s">
        <v>104</v>
      </c>
      <c r="T21" s="71"/>
      <c r="U21" s="71"/>
      <c r="V21" s="71"/>
      <c r="W21" s="71"/>
      <c r="X21" s="71"/>
      <c r="Y21" s="71"/>
      <c r="Z21" s="71"/>
      <c r="AA21" s="70" t="s">
        <v>45</v>
      </c>
      <c r="AB21" s="71"/>
      <c r="AC21" s="71"/>
      <c r="AD21" s="71"/>
      <c r="AE21" s="71"/>
      <c r="AF21" s="70" t="s">
        <v>46</v>
      </c>
      <c r="AG21" s="71"/>
      <c r="AH21" s="71"/>
      <c r="AI21" s="73" t="s">
        <v>47</v>
      </c>
      <c r="AJ21" s="74" t="s">
        <v>48</v>
      </c>
      <c r="AK21" s="71"/>
      <c r="AL21" s="71"/>
      <c r="AM21" s="71"/>
      <c r="AN21" s="71"/>
      <c r="AO21" s="71"/>
      <c r="AP21" s="75">
        <v>3402251650</v>
      </c>
      <c r="AQ21" s="75">
        <v>1491676048</v>
      </c>
      <c r="AR21" s="75">
        <v>1798967130</v>
      </c>
      <c r="AS21" s="76">
        <v>0</v>
      </c>
      <c r="AT21" s="77"/>
      <c r="AU21" s="76">
        <v>1491676048</v>
      </c>
      <c r="AV21" s="77"/>
      <c r="AW21" s="75">
        <v>0</v>
      </c>
      <c r="AX21" s="75">
        <v>1488955942</v>
      </c>
      <c r="AY21" s="75">
        <v>2720106</v>
      </c>
      <c r="AZ21" s="75">
        <v>1467413209</v>
      </c>
      <c r="BA21" s="75">
        <v>21542733</v>
      </c>
      <c r="BB21" s="75">
        <v>1467413209</v>
      </c>
      <c r="BC21" s="75">
        <v>0</v>
      </c>
      <c r="BD21" s="75">
        <v>0</v>
      </c>
      <c r="BE21" s="78">
        <f t="shared" si="0"/>
        <v>0.4384378939165185</v>
      </c>
      <c r="BF21" s="78">
        <f t="shared" si="1"/>
        <v>0.4384378939165185</v>
      </c>
      <c r="BG21" s="78">
        <f t="shared" si="2"/>
        <v>0.43763839221005302</v>
      </c>
      <c r="BH21" s="78">
        <f t="shared" si="3"/>
        <v>0.43130648757272261</v>
      </c>
    </row>
    <row r="22" spans="1:81" ht="13.5" x14ac:dyDescent="0.2">
      <c r="A22" s="70" t="s">
        <v>43</v>
      </c>
      <c r="B22" s="71"/>
      <c r="C22" s="70" t="s">
        <v>85</v>
      </c>
      <c r="D22" s="71"/>
      <c r="E22" s="70" t="s">
        <v>85</v>
      </c>
      <c r="F22" s="71"/>
      <c r="G22" s="70" t="s">
        <v>85</v>
      </c>
      <c r="H22" s="71"/>
      <c r="I22" s="70" t="s">
        <v>103</v>
      </c>
      <c r="J22" s="71"/>
      <c r="K22" s="71"/>
      <c r="L22" s="70" t="s">
        <v>103</v>
      </c>
      <c r="M22" s="71"/>
      <c r="N22" s="71"/>
      <c r="O22" s="70"/>
      <c r="P22" s="71"/>
      <c r="Q22" s="70"/>
      <c r="R22" s="71"/>
      <c r="S22" s="72" t="s">
        <v>105</v>
      </c>
      <c r="T22" s="71"/>
      <c r="U22" s="71"/>
      <c r="V22" s="71"/>
      <c r="W22" s="71"/>
      <c r="X22" s="71"/>
      <c r="Y22" s="71"/>
      <c r="Z22" s="71"/>
      <c r="AA22" s="70" t="s">
        <v>45</v>
      </c>
      <c r="AB22" s="71"/>
      <c r="AC22" s="71"/>
      <c r="AD22" s="71"/>
      <c r="AE22" s="71"/>
      <c r="AF22" s="70" t="s">
        <v>46</v>
      </c>
      <c r="AG22" s="71"/>
      <c r="AH22" s="71"/>
      <c r="AI22" s="73" t="s">
        <v>47</v>
      </c>
      <c r="AJ22" s="74" t="s">
        <v>48</v>
      </c>
      <c r="AK22" s="71"/>
      <c r="AL22" s="71"/>
      <c r="AM22" s="71"/>
      <c r="AN22" s="71"/>
      <c r="AO22" s="71"/>
      <c r="AP22" s="75">
        <v>2617250000</v>
      </c>
      <c r="AQ22" s="75">
        <v>1309510002</v>
      </c>
      <c r="AR22" s="75">
        <v>1307739998</v>
      </c>
      <c r="AS22" s="76">
        <v>0</v>
      </c>
      <c r="AT22" s="77"/>
      <c r="AU22" s="76">
        <v>1309510002</v>
      </c>
      <c r="AV22" s="77"/>
      <c r="AW22" s="75">
        <v>0</v>
      </c>
      <c r="AX22" s="75">
        <v>1309497555</v>
      </c>
      <c r="AY22" s="75">
        <v>12447</v>
      </c>
      <c r="AZ22" s="75">
        <v>1309497555</v>
      </c>
      <c r="BA22" s="75">
        <v>0</v>
      </c>
      <c r="BB22" s="75">
        <v>1309497555</v>
      </c>
      <c r="BC22" s="75">
        <v>0</v>
      </c>
      <c r="BD22" s="75">
        <v>0</v>
      </c>
      <c r="BE22" s="78">
        <f t="shared" si="0"/>
        <v>0.50033814194287896</v>
      </c>
      <c r="BF22" s="78">
        <f t="shared" si="1"/>
        <v>0.50033814194287896</v>
      </c>
      <c r="BG22" s="78">
        <f t="shared" si="2"/>
        <v>0.50033338618779255</v>
      </c>
      <c r="BH22" s="78">
        <f t="shared" si="3"/>
        <v>0.50033338618779255</v>
      </c>
    </row>
    <row r="23" spans="1:81" ht="13.5" x14ac:dyDescent="0.2">
      <c r="A23" s="70" t="s">
        <v>43</v>
      </c>
      <c r="B23" s="71"/>
      <c r="C23" s="70" t="s">
        <v>85</v>
      </c>
      <c r="D23" s="71"/>
      <c r="E23" s="70" t="s">
        <v>85</v>
      </c>
      <c r="F23" s="71"/>
      <c r="G23" s="70" t="s">
        <v>85</v>
      </c>
      <c r="H23" s="71"/>
      <c r="I23" s="70" t="s">
        <v>103</v>
      </c>
      <c r="J23" s="71"/>
      <c r="K23" s="71"/>
      <c r="L23" s="70" t="s">
        <v>111</v>
      </c>
      <c r="M23" s="71"/>
      <c r="N23" s="71"/>
      <c r="O23" s="70"/>
      <c r="P23" s="71"/>
      <c r="Q23" s="70"/>
      <c r="R23" s="71"/>
      <c r="S23" s="72" t="s">
        <v>112</v>
      </c>
      <c r="T23" s="71"/>
      <c r="U23" s="71"/>
      <c r="V23" s="71"/>
      <c r="W23" s="71"/>
      <c r="X23" s="71"/>
      <c r="Y23" s="71"/>
      <c r="Z23" s="71"/>
      <c r="AA23" s="70" t="s">
        <v>45</v>
      </c>
      <c r="AB23" s="71"/>
      <c r="AC23" s="71"/>
      <c r="AD23" s="71"/>
      <c r="AE23" s="71"/>
      <c r="AF23" s="70" t="s">
        <v>46</v>
      </c>
      <c r="AG23" s="71"/>
      <c r="AH23" s="71"/>
      <c r="AI23" s="73" t="s">
        <v>47</v>
      </c>
      <c r="AJ23" s="74" t="s">
        <v>48</v>
      </c>
      <c r="AK23" s="71"/>
      <c r="AL23" s="71"/>
      <c r="AM23" s="71"/>
      <c r="AN23" s="71"/>
      <c r="AO23" s="71"/>
      <c r="AP23" s="75">
        <v>128615700</v>
      </c>
      <c r="AQ23" s="75">
        <v>63234722</v>
      </c>
      <c r="AR23" s="75">
        <v>65380978</v>
      </c>
      <c r="AS23" s="76">
        <v>0</v>
      </c>
      <c r="AT23" s="77"/>
      <c r="AU23" s="76">
        <v>63234722</v>
      </c>
      <c r="AV23" s="77"/>
      <c r="AW23" s="75">
        <v>0</v>
      </c>
      <c r="AX23" s="75">
        <v>63234722</v>
      </c>
      <c r="AY23" s="75">
        <v>0</v>
      </c>
      <c r="AZ23" s="75">
        <v>63234722</v>
      </c>
      <c r="BA23" s="75">
        <v>0</v>
      </c>
      <c r="BB23" s="75">
        <v>63234722</v>
      </c>
      <c r="BC23" s="75">
        <v>0</v>
      </c>
      <c r="BD23" s="75">
        <v>0</v>
      </c>
      <c r="BE23" s="78">
        <f t="shared" si="0"/>
        <v>0.49165632189538289</v>
      </c>
      <c r="BF23" s="78">
        <f t="shared" si="1"/>
        <v>0.49165632189538289</v>
      </c>
      <c r="BG23" s="78">
        <f t="shared" si="2"/>
        <v>0.49165632189538289</v>
      </c>
      <c r="BH23" s="78">
        <f t="shared" si="3"/>
        <v>0.49165632189538289</v>
      </c>
    </row>
    <row r="24" spans="1:81" ht="13.5" x14ac:dyDescent="0.2">
      <c r="A24" s="70" t="s">
        <v>43</v>
      </c>
      <c r="B24" s="71"/>
      <c r="C24" s="70" t="s">
        <v>85</v>
      </c>
      <c r="D24" s="71"/>
      <c r="E24" s="70" t="s">
        <v>85</v>
      </c>
      <c r="F24" s="71"/>
      <c r="G24" s="70" t="s">
        <v>85</v>
      </c>
      <c r="H24" s="71"/>
      <c r="I24" s="70" t="s">
        <v>103</v>
      </c>
      <c r="J24" s="71"/>
      <c r="K24" s="71"/>
      <c r="L24" s="70" t="s">
        <v>116</v>
      </c>
      <c r="M24" s="71"/>
      <c r="N24" s="71"/>
      <c r="O24" s="70"/>
      <c r="P24" s="71"/>
      <c r="Q24" s="70"/>
      <c r="R24" s="71"/>
      <c r="S24" s="72" t="s">
        <v>117</v>
      </c>
      <c r="T24" s="71"/>
      <c r="U24" s="71"/>
      <c r="V24" s="71"/>
      <c r="W24" s="71"/>
      <c r="X24" s="71"/>
      <c r="Y24" s="71"/>
      <c r="Z24" s="71"/>
      <c r="AA24" s="70" t="s">
        <v>45</v>
      </c>
      <c r="AB24" s="71"/>
      <c r="AC24" s="71"/>
      <c r="AD24" s="71"/>
      <c r="AE24" s="71"/>
      <c r="AF24" s="70" t="s">
        <v>46</v>
      </c>
      <c r="AG24" s="71"/>
      <c r="AH24" s="71"/>
      <c r="AI24" s="73" t="s">
        <v>47</v>
      </c>
      <c r="AJ24" s="74" t="s">
        <v>48</v>
      </c>
      <c r="AK24" s="71"/>
      <c r="AL24" s="71"/>
      <c r="AM24" s="71"/>
      <c r="AN24" s="71"/>
      <c r="AO24" s="71"/>
      <c r="AP24" s="75">
        <v>12858900</v>
      </c>
      <c r="AQ24" s="75">
        <v>5842781</v>
      </c>
      <c r="AR24" s="75">
        <v>7016119</v>
      </c>
      <c r="AS24" s="76">
        <v>0</v>
      </c>
      <c r="AT24" s="77"/>
      <c r="AU24" s="76">
        <v>5842781</v>
      </c>
      <c r="AV24" s="77"/>
      <c r="AW24" s="75">
        <v>0</v>
      </c>
      <c r="AX24" s="75">
        <v>5842781</v>
      </c>
      <c r="AY24" s="75">
        <v>0</v>
      </c>
      <c r="AZ24" s="75">
        <v>5842781</v>
      </c>
      <c r="BA24" s="75">
        <v>0</v>
      </c>
      <c r="BB24" s="75">
        <v>5842781</v>
      </c>
      <c r="BC24" s="75">
        <v>0</v>
      </c>
      <c r="BD24" s="75">
        <v>0</v>
      </c>
      <c r="BE24" s="78">
        <f t="shared" si="0"/>
        <v>0.45437642411092705</v>
      </c>
      <c r="BF24" s="78">
        <f t="shared" si="1"/>
        <v>0.45437642411092705</v>
      </c>
      <c r="BG24" s="78">
        <f t="shared" si="2"/>
        <v>0.45437642411092705</v>
      </c>
      <c r="BH24" s="78">
        <f t="shared" si="3"/>
        <v>0.45437642411092705</v>
      </c>
    </row>
    <row r="25" spans="1:81" ht="13.5" x14ac:dyDescent="0.2">
      <c r="A25" s="70" t="s">
        <v>43</v>
      </c>
      <c r="B25" s="71"/>
      <c r="C25" s="70" t="s">
        <v>85</v>
      </c>
      <c r="D25" s="71"/>
      <c r="E25" s="70" t="s">
        <v>85</v>
      </c>
      <c r="F25" s="71"/>
      <c r="G25" s="70" t="s">
        <v>85</v>
      </c>
      <c r="H25" s="71"/>
      <c r="I25" s="70" t="s">
        <v>103</v>
      </c>
      <c r="J25" s="71"/>
      <c r="K25" s="71"/>
      <c r="L25" s="70" t="s">
        <v>121</v>
      </c>
      <c r="M25" s="71"/>
      <c r="N25" s="71"/>
      <c r="O25" s="70"/>
      <c r="P25" s="71"/>
      <c r="Q25" s="70"/>
      <c r="R25" s="71"/>
      <c r="S25" s="72" t="s">
        <v>122</v>
      </c>
      <c r="T25" s="71"/>
      <c r="U25" s="71"/>
      <c r="V25" s="71"/>
      <c r="W25" s="71"/>
      <c r="X25" s="71"/>
      <c r="Y25" s="71"/>
      <c r="Z25" s="71"/>
      <c r="AA25" s="70" t="s">
        <v>45</v>
      </c>
      <c r="AB25" s="71"/>
      <c r="AC25" s="71"/>
      <c r="AD25" s="71"/>
      <c r="AE25" s="71"/>
      <c r="AF25" s="70" t="s">
        <v>46</v>
      </c>
      <c r="AG25" s="71"/>
      <c r="AH25" s="71"/>
      <c r="AI25" s="73" t="s">
        <v>47</v>
      </c>
      <c r="AJ25" s="74" t="s">
        <v>48</v>
      </c>
      <c r="AK25" s="71"/>
      <c r="AL25" s="71"/>
      <c r="AM25" s="71"/>
      <c r="AN25" s="71"/>
      <c r="AO25" s="71"/>
      <c r="AP25" s="75">
        <v>20171800</v>
      </c>
      <c r="AQ25" s="75">
        <v>10693906</v>
      </c>
      <c r="AR25" s="75">
        <v>9477894</v>
      </c>
      <c r="AS25" s="76">
        <v>0</v>
      </c>
      <c r="AT25" s="77"/>
      <c r="AU25" s="76">
        <v>10693906</v>
      </c>
      <c r="AV25" s="77"/>
      <c r="AW25" s="75">
        <v>0</v>
      </c>
      <c r="AX25" s="75">
        <v>10693906</v>
      </c>
      <c r="AY25" s="75">
        <v>0</v>
      </c>
      <c r="AZ25" s="75">
        <v>10693906</v>
      </c>
      <c r="BA25" s="75">
        <v>0</v>
      </c>
      <c r="BB25" s="75">
        <v>10693906</v>
      </c>
      <c r="BC25" s="75">
        <v>0</v>
      </c>
      <c r="BD25" s="75">
        <v>0</v>
      </c>
      <c r="BE25" s="78">
        <f t="shared" si="0"/>
        <v>0.53014138549856726</v>
      </c>
      <c r="BF25" s="78">
        <f t="shared" si="1"/>
        <v>0.53014138549856726</v>
      </c>
      <c r="BG25" s="78">
        <f t="shared" si="2"/>
        <v>0.53014138549856726</v>
      </c>
      <c r="BH25" s="78">
        <f t="shared" si="3"/>
        <v>0.53014138549856726</v>
      </c>
    </row>
    <row r="26" spans="1:81" ht="13.5" x14ac:dyDescent="0.2">
      <c r="A26" s="70" t="s">
        <v>43</v>
      </c>
      <c r="B26" s="71"/>
      <c r="C26" s="70" t="s">
        <v>85</v>
      </c>
      <c r="D26" s="71"/>
      <c r="E26" s="70" t="s">
        <v>85</v>
      </c>
      <c r="F26" s="71"/>
      <c r="G26" s="70" t="s">
        <v>85</v>
      </c>
      <c r="H26" s="71"/>
      <c r="I26" s="70" t="s">
        <v>103</v>
      </c>
      <c r="J26" s="71"/>
      <c r="K26" s="71"/>
      <c r="L26" s="70" t="s">
        <v>126</v>
      </c>
      <c r="M26" s="71"/>
      <c r="N26" s="71"/>
      <c r="O26" s="70"/>
      <c r="P26" s="71"/>
      <c r="Q26" s="70"/>
      <c r="R26" s="71"/>
      <c r="S26" s="72" t="s">
        <v>127</v>
      </c>
      <c r="T26" s="71"/>
      <c r="U26" s="71"/>
      <c r="V26" s="71"/>
      <c r="W26" s="71"/>
      <c r="X26" s="71"/>
      <c r="Y26" s="71"/>
      <c r="Z26" s="71"/>
      <c r="AA26" s="70" t="s">
        <v>45</v>
      </c>
      <c r="AB26" s="71"/>
      <c r="AC26" s="71"/>
      <c r="AD26" s="71"/>
      <c r="AE26" s="71"/>
      <c r="AF26" s="70" t="s">
        <v>46</v>
      </c>
      <c r="AG26" s="71"/>
      <c r="AH26" s="71"/>
      <c r="AI26" s="73" t="s">
        <v>47</v>
      </c>
      <c r="AJ26" s="74" t="s">
        <v>48</v>
      </c>
      <c r="AK26" s="71"/>
      <c r="AL26" s="71"/>
      <c r="AM26" s="71"/>
      <c r="AN26" s="71"/>
      <c r="AO26" s="71"/>
      <c r="AP26" s="75">
        <v>129382200</v>
      </c>
      <c r="AQ26" s="75">
        <v>9076636</v>
      </c>
      <c r="AR26" s="75">
        <v>8697092</v>
      </c>
      <c r="AS26" s="76">
        <v>0</v>
      </c>
      <c r="AT26" s="77"/>
      <c r="AU26" s="76">
        <v>9076636</v>
      </c>
      <c r="AV26" s="77"/>
      <c r="AW26" s="75">
        <v>0</v>
      </c>
      <c r="AX26" s="75">
        <v>8360907</v>
      </c>
      <c r="AY26" s="75">
        <v>715729</v>
      </c>
      <c r="AZ26" s="75">
        <v>4137644</v>
      </c>
      <c r="BA26" s="75">
        <v>4223263</v>
      </c>
      <c r="BB26" s="75">
        <v>4137644</v>
      </c>
      <c r="BC26" s="75">
        <v>0</v>
      </c>
      <c r="BD26" s="75">
        <v>0</v>
      </c>
      <c r="BE26" s="78">
        <f t="shared" si="0"/>
        <v>7.0153668742686401E-2</v>
      </c>
      <c r="BF26" s="78">
        <f t="shared" si="1"/>
        <v>7.0153668742686401E-2</v>
      </c>
      <c r="BG26" s="78">
        <f t="shared" si="2"/>
        <v>6.4621771773860706E-2</v>
      </c>
      <c r="BH26" s="78">
        <f t="shared" si="3"/>
        <v>3.1980009614923845E-2</v>
      </c>
    </row>
    <row r="27" spans="1:81" ht="13.5" x14ac:dyDescent="0.2">
      <c r="A27" s="70" t="s">
        <v>43</v>
      </c>
      <c r="B27" s="71"/>
      <c r="C27" s="70" t="s">
        <v>85</v>
      </c>
      <c r="D27" s="71"/>
      <c r="E27" s="70" t="s">
        <v>85</v>
      </c>
      <c r="F27" s="71"/>
      <c r="G27" s="70" t="s">
        <v>85</v>
      </c>
      <c r="H27" s="71"/>
      <c r="I27" s="70" t="s">
        <v>103</v>
      </c>
      <c r="J27" s="71"/>
      <c r="K27" s="71"/>
      <c r="L27" s="70" t="s">
        <v>135</v>
      </c>
      <c r="M27" s="71"/>
      <c r="N27" s="71"/>
      <c r="O27" s="70"/>
      <c r="P27" s="71"/>
      <c r="Q27" s="70"/>
      <c r="R27" s="71"/>
      <c r="S27" s="72" t="s">
        <v>136</v>
      </c>
      <c r="T27" s="71"/>
      <c r="U27" s="71"/>
      <c r="V27" s="71"/>
      <c r="W27" s="71"/>
      <c r="X27" s="71"/>
      <c r="Y27" s="71"/>
      <c r="Z27" s="71"/>
      <c r="AA27" s="70" t="s">
        <v>45</v>
      </c>
      <c r="AB27" s="71"/>
      <c r="AC27" s="71"/>
      <c r="AD27" s="71"/>
      <c r="AE27" s="71"/>
      <c r="AF27" s="70" t="s">
        <v>46</v>
      </c>
      <c r="AG27" s="71"/>
      <c r="AH27" s="71"/>
      <c r="AI27" s="73" t="s">
        <v>47</v>
      </c>
      <c r="AJ27" s="74" t="s">
        <v>48</v>
      </c>
      <c r="AK27" s="71"/>
      <c r="AL27" s="71"/>
      <c r="AM27" s="71"/>
      <c r="AN27" s="71"/>
      <c r="AO27" s="71"/>
      <c r="AP27" s="75">
        <v>91604300</v>
      </c>
      <c r="AQ27" s="75">
        <v>56524123</v>
      </c>
      <c r="AR27" s="75">
        <v>35080177</v>
      </c>
      <c r="AS27" s="76">
        <v>0</v>
      </c>
      <c r="AT27" s="77"/>
      <c r="AU27" s="76">
        <v>56524123</v>
      </c>
      <c r="AV27" s="77"/>
      <c r="AW27" s="75">
        <v>0</v>
      </c>
      <c r="AX27" s="75">
        <v>55741056</v>
      </c>
      <c r="AY27" s="75">
        <v>783067</v>
      </c>
      <c r="AZ27" s="75">
        <v>54106543</v>
      </c>
      <c r="BA27" s="75">
        <v>1634513</v>
      </c>
      <c r="BB27" s="75">
        <v>54106543</v>
      </c>
      <c r="BC27" s="75">
        <v>0</v>
      </c>
      <c r="BD27" s="75">
        <v>0</v>
      </c>
      <c r="BE27" s="78">
        <f t="shared" si="0"/>
        <v>0.61704661244068237</v>
      </c>
      <c r="BF27" s="78">
        <f t="shared" si="1"/>
        <v>0.61704661244068237</v>
      </c>
      <c r="BG27" s="78">
        <f t="shared" si="2"/>
        <v>0.60849824735301727</v>
      </c>
      <c r="BH27" s="78">
        <f t="shared" si="3"/>
        <v>0.59065505658577167</v>
      </c>
    </row>
    <row r="28" spans="1:81" ht="13.5" x14ac:dyDescent="0.2">
      <c r="A28" s="70" t="s">
        <v>43</v>
      </c>
      <c r="B28" s="71"/>
      <c r="C28" s="70" t="s">
        <v>85</v>
      </c>
      <c r="D28" s="71"/>
      <c r="E28" s="70" t="s">
        <v>85</v>
      </c>
      <c r="F28" s="71"/>
      <c r="G28" s="70" t="s">
        <v>85</v>
      </c>
      <c r="H28" s="71"/>
      <c r="I28" s="70" t="s">
        <v>103</v>
      </c>
      <c r="J28" s="71"/>
      <c r="K28" s="71"/>
      <c r="L28" s="70" t="s">
        <v>144</v>
      </c>
      <c r="M28" s="71"/>
      <c r="N28" s="71"/>
      <c r="O28" s="70"/>
      <c r="P28" s="71"/>
      <c r="Q28" s="70"/>
      <c r="R28" s="71"/>
      <c r="S28" s="72" t="s">
        <v>145</v>
      </c>
      <c r="T28" s="71"/>
      <c r="U28" s="71"/>
      <c r="V28" s="71"/>
      <c r="W28" s="71"/>
      <c r="X28" s="71"/>
      <c r="Y28" s="71"/>
      <c r="Z28" s="71"/>
      <c r="AA28" s="70" t="s">
        <v>45</v>
      </c>
      <c r="AB28" s="71"/>
      <c r="AC28" s="71"/>
      <c r="AD28" s="71"/>
      <c r="AE28" s="71"/>
      <c r="AF28" s="70" t="s">
        <v>46</v>
      </c>
      <c r="AG28" s="71"/>
      <c r="AH28" s="71"/>
      <c r="AI28" s="73" t="s">
        <v>47</v>
      </c>
      <c r="AJ28" s="74" t="s">
        <v>48</v>
      </c>
      <c r="AK28" s="71"/>
      <c r="AL28" s="71"/>
      <c r="AM28" s="71"/>
      <c r="AN28" s="71"/>
      <c r="AO28" s="71"/>
      <c r="AP28" s="75">
        <v>107350</v>
      </c>
      <c r="AQ28" s="75">
        <v>0</v>
      </c>
      <c r="AR28" s="75">
        <v>107350</v>
      </c>
      <c r="AS28" s="76">
        <v>0</v>
      </c>
      <c r="AT28" s="77"/>
      <c r="AU28" s="76">
        <v>0</v>
      </c>
      <c r="AV28" s="77"/>
      <c r="AW28" s="75">
        <v>0</v>
      </c>
      <c r="AX28" s="75">
        <v>0</v>
      </c>
      <c r="AY28" s="75">
        <v>0</v>
      </c>
      <c r="AZ28" s="75">
        <v>0</v>
      </c>
      <c r="BA28" s="75">
        <v>0</v>
      </c>
      <c r="BB28" s="75">
        <v>0</v>
      </c>
      <c r="BC28" s="75">
        <v>0</v>
      </c>
      <c r="BD28" s="75">
        <v>0</v>
      </c>
      <c r="BE28" s="78">
        <f t="shared" si="0"/>
        <v>0</v>
      </c>
      <c r="BF28" s="78">
        <f t="shared" si="1"/>
        <v>0</v>
      </c>
      <c r="BG28" s="78">
        <f t="shared" si="2"/>
        <v>0</v>
      </c>
      <c r="BH28" s="78">
        <f t="shared" si="3"/>
        <v>0</v>
      </c>
    </row>
    <row r="29" spans="1:81" ht="13.5" x14ac:dyDescent="0.2">
      <c r="A29" s="70" t="s">
        <v>43</v>
      </c>
      <c r="B29" s="71"/>
      <c r="C29" s="70" t="s">
        <v>85</v>
      </c>
      <c r="D29" s="71"/>
      <c r="E29" s="70" t="s">
        <v>85</v>
      </c>
      <c r="F29" s="71"/>
      <c r="G29" s="70" t="s">
        <v>85</v>
      </c>
      <c r="H29" s="71"/>
      <c r="I29" s="70" t="s">
        <v>103</v>
      </c>
      <c r="J29" s="71"/>
      <c r="K29" s="71"/>
      <c r="L29" s="70" t="s">
        <v>147</v>
      </c>
      <c r="M29" s="71"/>
      <c r="N29" s="71"/>
      <c r="O29" s="70"/>
      <c r="P29" s="71"/>
      <c r="Q29" s="70"/>
      <c r="R29" s="71"/>
      <c r="S29" s="72" t="s">
        <v>148</v>
      </c>
      <c r="T29" s="71"/>
      <c r="U29" s="71"/>
      <c r="V29" s="71"/>
      <c r="W29" s="71"/>
      <c r="X29" s="71"/>
      <c r="Y29" s="71"/>
      <c r="Z29" s="71"/>
      <c r="AA29" s="70" t="s">
        <v>45</v>
      </c>
      <c r="AB29" s="71"/>
      <c r="AC29" s="71"/>
      <c r="AD29" s="71"/>
      <c r="AE29" s="71"/>
      <c r="AF29" s="70" t="s">
        <v>46</v>
      </c>
      <c r="AG29" s="71"/>
      <c r="AH29" s="71"/>
      <c r="AI29" s="73" t="s">
        <v>47</v>
      </c>
      <c r="AJ29" s="74" t="s">
        <v>48</v>
      </c>
      <c r="AK29" s="71"/>
      <c r="AL29" s="71"/>
      <c r="AM29" s="71"/>
      <c r="AN29" s="71"/>
      <c r="AO29" s="71"/>
      <c r="AP29" s="75">
        <v>270477800</v>
      </c>
      <c r="AQ29" s="75">
        <v>3644088</v>
      </c>
      <c r="AR29" s="75">
        <v>266833712</v>
      </c>
      <c r="AS29" s="76">
        <v>0</v>
      </c>
      <c r="AT29" s="77"/>
      <c r="AU29" s="76">
        <v>3644088</v>
      </c>
      <c r="AV29" s="77"/>
      <c r="AW29" s="75">
        <v>0</v>
      </c>
      <c r="AX29" s="75">
        <v>3627123</v>
      </c>
      <c r="AY29" s="75">
        <v>16965</v>
      </c>
      <c r="AZ29" s="75">
        <v>104488</v>
      </c>
      <c r="BA29" s="75">
        <v>3522635</v>
      </c>
      <c r="BB29" s="75">
        <v>104488</v>
      </c>
      <c r="BC29" s="75">
        <v>0</v>
      </c>
      <c r="BD29" s="75">
        <v>0</v>
      </c>
      <c r="BE29" s="78">
        <f t="shared" si="0"/>
        <v>1.3472780390849082E-2</v>
      </c>
      <c r="BF29" s="78">
        <f t="shared" si="1"/>
        <v>1.3472780390849082E-2</v>
      </c>
      <c r="BG29" s="78">
        <f t="shared" si="2"/>
        <v>1.3410058052823559E-2</v>
      </c>
      <c r="BH29" s="78">
        <f t="shared" si="3"/>
        <v>3.8630896879522089E-4</v>
      </c>
    </row>
    <row r="30" spans="1:81" ht="13.5" x14ac:dyDescent="0.2">
      <c r="A30" s="70" t="s">
        <v>43</v>
      </c>
      <c r="B30" s="71"/>
      <c r="C30" s="70" t="s">
        <v>85</v>
      </c>
      <c r="D30" s="71"/>
      <c r="E30" s="70" t="s">
        <v>85</v>
      </c>
      <c r="F30" s="71"/>
      <c r="G30" s="70" t="s">
        <v>85</v>
      </c>
      <c r="H30" s="71"/>
      <c r="I30" s="70" t="s">
        <v>103</v>
      </c>
      <c r="J30" s="71"/>
      <c r="K30" s="71"/>
      <c r="L30" s="70" t="s">
        <v>156</v>
      </c>
      <c r="M30" s="71"/>
      <c r="N30" s="71"/>
      <c r="O30" s="70"/>
      <c r="P30" s="71"/>
      <c r="Q30" s="70"/>
      <c r="R30" s="71"/>
      <c r="S30" s="72" t="s">
        <v>157</v>
      </c>
      <c r="T30" s="71"/>
      <c r="U30" s="71"/>
      <c r="V30" s="71"/>
      <c r="W30" s="71"/>
      <c r="X30" s="71"/>
      <c r="Y30" s="71"/>
      <c r="Z30" s="71"/>
      <c r="AA30" s="70" t="s">
        <v>45</v>
      </c>
      <c r="AB30" s="71"/>
      <c r="AC30" s="71"/>
      <c r="AD30" s="71"/>
      <c r="AE30" s="71"/>
      <c r="AF30" s="70" t="s">
        <v>46</v>
      </c>
      <c r="AG30" s="71"/>
      <c r="AH30" s="71"/>
      <c r="AI30" s="73" t="s">
        <v>47</v>
      </c>
      <c r="AJ30" s="74" t="s">
        <v>48</v>
      </c>
      <c r="AK30" s="71"/>
      <c r="AL30" s="71"/>
      <c r="AM30" s="71"/>
      <c r="AN30" s="71"/>
      <c r="AO30" s="71"/>
      <c r="AP30" s="75">
        <v>131783600</v>
      </c>
      <c r="AQ30" s="75">
        <v>33149790</v>
      </c>
      <c r="AR30" s="75">
        <v>98633810</v>
      </c>
      <c r="AS30" s="76">
        <v>0</v>
      </c>
      <c r="AT30" s="77"/>
      <c r="AU30" s="76">
        <v>33149790</v>
      </c>
      <c r="AV30" s="77"/>
      <c r="AW30" s="75">
        <v>0</v>
      </c>
      <c r="AX30" s="75">
        <v>31957892</v>
      </c>
      <c r="AY30" s="75">
        <v>1191898</v>
      </c>
      <c r="AZ30" s="75">
        <v>19795570</v>
      </c>
      <c r="BA30" s="75">
        <v>12162322</v>
      </c>
      <c r="BB30" s="75">
        <v>19795570</v>
      </c>
      <c r="BC30" s="75">
        <v>0</v>
      </c>
      <c r="BD30" s="75">
        <v>0</v>
      </c>
      <c r="BE30" s="78">
        <f t="shared" si="0"/>
        <v>0.25154715761293517</v>
      </c>
      <c r="BF30" s="78">
        <f t="shared" si="1"/>
        <v>0.25154715761293517</v>
      </c>
      <c r="BG30" s="78">
        <f t="shared" si="2"/>
        <v>0.24250280004492214</v>
      </c>
      <c r="BH30" s="78">
        <f t="shared" si="3"/>
        <v>0.15021269717931518</v>
      </c>
    </row>
    <row r="31" spans="1:81" s="69" customFormat="1" ht="13.5" x14ac:dyDescent="0.2">
      <c r="A31" s="59" t="s">
        <v>43</v>
      </c>
      <c r="B31" s="60"/>
      <c r="C31" s="59" t="s">
        <v>85</v>
      </c>
      <c r="D31" s="60"/>
      <c r="E31" s="59" t="s">
        <v>85</v>
      </c>
      <c r="F31" s="60"/>
      <c r="G31" s="59" t="s">
        <v>165</v>
      </c>
      <c r="H31" s="60"/>
      <c r="I31" s="59"/>
      <c r="J31" s="60"/>
      <c r="K31" s="60"/>
      <c r="L31" s="59"/>
      <c r="M31" s="60"/>
      <c r="N31" s="60"/>
      <c r="O31" s="59"/>
      <c r="P31" s="60"/>
      <c r="Q31" s="59"/>
      <c r="R31" s="60"/>
      <c r="S31" s="61" t="s">
        <v>166</v>
      </c>
      <c r="T31" s="60"/>
      <c r="U31" s="60"/>
      <c r="V31" s="60"/>
      <c r="W31" s="60"/>
      <c r="X31" s="60"/>
      <c r="Y31" s="60"/>
      <c r="Z31" s="60"/>
      <c r="AA31" s="59" t="s">
        <v>45</v>
      </c>
      <c r="AB31" s="60"/>
      <c r="AC31" s="60"/>
      <c r="AD31" s="60"/>
      <c r="AE31" s="60"/>
      <c r="AF31" s="59" t="s">
        <v>46</v>
      </c>
      <c r="AG31" s="60"/>
      <c r="AH31" s="60"/>
      <c r="AI31" s="62" t="s">
        <v>47</v>
      </c>
      <c r="AJ31" s="63" t="s">
        <v>48</v>
      </c>
      <c r="AK31" s="60"/>
      <c r="AL31" s="60"/>
      <c r="AM31" s="60"/>
      <c r="AN31" s="60"/>
      <c r="AO31" s="60"/>
      <c r="AP31" s="64">
        <v>1208926188</v>
      </c>
      <c r="AQ31" s="64">
        <v>574088724</v>
      </c>
      <c r="AR31" s="64">
        <v>634837464</v>
      </c>
      <c r="AS31" s="65">
        <v>0</v>
      </c>
      <c r="AT31" s="66"/>
      <c r="AU31" s="65">
        <v>574088724</v>
      </c>
      <c r="AV31" s="66"/>
      <c r="AW31" s="64">
        <v>0</v>
      </c>
      <c r="AX31" s="64">
        <v>574088724</v>
      </c>
      <c r="AY31" s="64">
        <v>0</v>
      </c>
      <c r="AZ31" s="64">
        <v>552275618</v>
      </c>
      <c r="BA31" s="64">
        <v>21813106</v>
      </c>
      <c r="BB31" s="64">
        <v>476305396</v>
      </c>
      <c r="BC31" s="64">
        <v>75970222</v>
      </c>
      <c r="BD31" s="64">
        <v>0</v>
      </c>
      <c r="BE31" s="67">
        <v>0</v>
      </c>
      <c r="BF31" s="67">
        <v>0</v>
      </c>
      <c r="BG31" s="67">
        <v>0</v>
      </c>
      <c r="BH31" s="67">
        <v>0</v>
      </c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</row>
    <row r="32" spans="1:81" ht="13.5" x14ac:dyDescent="0.2">
      <c r="A32" s="70" t="s">
        <v>43</v>
      </c>
      <c r="B32" s="71"/>
      <c r="C32" s="70" t="s">
        <v>85</v>
      </c>
      <c r="D32" s="71"/>
      <c r="E32" s="70" t="s">
        <v>85</v>
      </c>
      <c r="F32" s="71"/>
      <c r="G32" s="70" t="s">
        <v>165</v>
      </c>
      <c r="H32" s="71"/>
      <c r="I32" s="70" t="s">
        <v>103</v>
      </c>
      <c r="J32" s="71"/>
      <c r="K32" s="71"/>
      <c r="L32" s="70"/>
      <c r="M32" s="71"/>
      <c r="N32" s="71"/>
      <c r="O32" s="70"/>
      <c r="P32" s="71"/>
      <c r="Q32" s="70"/>
      <c r="R32" s="71"/>
      <c r="S32" s="72" t="s">
        <v>173</v>
      </c>
      <c r="T32" s="71"/>
      <c r="U32" s="71"/>
      <c r="V32" s="71"/>
      <c r="W32" s="71"/>
      <c r="X32" s="71"/>
      <c r="Y32" s="71"/>
      <c r="Z32" s="71"/>
      <c r="AA32" s="70" t="s">
        <v>45</v>
      </c>
      <c r="AB32" s="71"/>
      <c r="AC32" s="71"/>
      <c r="AD32" s="71"/>
      <c r="AE32" s="71"/>
      <c r="AF32" s="70" t="s">
        <v>46</v>
      </c>
      <c r="AG32" s="71"/>
      <c r="AH32" s="71"/>
      <c r="AI32" s="73" t="s">
        <v>47</v>
      </c>
      <c r="AJ32" s="74" t="s">
        <v>48</v>
      </c>
      <c r="AK32" s="71"/>
      <c r="AL32" s="71"/>
      <c r="AM32" s="71"/>
      <c r="AN32" s="71"/>
      <c r="AO32" s="71"/>
      <c r="AP32" s="75">
        <v>340078200</v>
      </c>
      <c r="AQ32" s="75">
        <v>168740331</v>
      </c>
      <c r="AR32" s="75">
        <v>171337869</v>
      </c>
      <c r="AS32" s="76">
        <v>0</v>
      </c>
      <c r="AT32" s="77"/>
      <c r="AU32" s="76">
        <v>168740331</v>
      </c>
      <c r="AV32" s="77"/>
      <c r="AW32" s="75">
        <v>0</v>
      </c>
      <c r="AX32" s="75">
        <v>168740331</v>
      </c>
      <c r="AY32" s="75">
        <v>0</v>
      </c>
      <c r="AZ32" s="75">
        <v>168740331</v>
      </c>
      <c r="BA32" s="75">
        <v>0</v>
      </c>
      <c r="BB32" s="75">
        <v>141000371</v>
      </c>
      <c r="BC32" s="75">
        <v>27739960</v>
      </c>
      <c r="BD32" s="75">
        <v>0</v>
      </c>
      <c r="BE32" s="79">
        <f t="shared" ref="BE32:BE48" si="4">+AQ32/AP32</f>
        <v>0.49618096955347329</v>
      </c>
      <c r="BF32" s="79">
        <f t="shared" ref="BF32:BF48" si="5">+AU32/AP32</f>
        <v>0.49618096955347329</v>
      </c>
      <c r="BG32" s="79">
        <f t="shared" ref="BG32:BG48" si="6">+AX32/AP32</f>
        <v>0.49618096955347329</v>
      </c>
      <c r="BH32" s="79">
        <f t="shared" ref="BH32:BH48" si="7">+BB32/AP32</f>
        <v>0.41461161285845433</v>
      </c>
    </row>
    <row r="33" spans="1:190" ht="13.5" x14ac:dyDescent="0.2">
      <c r="A33" s="70" t="s">
        <v>43</v>
      </c>
      <c r="B33" s="71"/>
      <c r="C33" s="70" t="s">
        <v>85</v>
      </c>
      <c r="D33" s="71"/>
      <c r="E33" s="70" t="s">
        <v>85</v>
      </c>
      <c r="F33" s="71"/>
      <c r="G33" s="70" t="s">
        <v>165</v>
      </c>
      <c r="H33" s="71"/>
      <c r="I33" s="70" t="s">
        <v>179</v>
      </c>
      <c r="J33" s="71"/>
      <c r="K33" s="71"/>
      <c r="L33" s="70"/>
      <c r="M33" s="71"/>
      <c r="N33" s="71"/>
      <c r="O33" s="70"/>
      <c r="P33" s="71"/>
      <c r="Q33" s="70"/>
      <c r="R33" s="71"/>
      <c r="S33" s="72" t="s">
        <v>180</v>
      </c>
      <c r="T33" s="71"/>
      <c r="U33" s="71"/>
      <c r="V33" s="71"/>
      <c r="W33" s="71"/>
      <c r="X33" s="71"/>
      <c r="Y33" s="71"/>
      <c r="Z33" s="71"/>
      <c r="AA33" s="70" t="s">
        <v>45</v>
      </c>
      <c r="AB33" s="71"/>
      <c r="AC33" s="71"/>
      <c r="AD33" s="71"/>
      <c r="AE33" s="71"/>
      <c r="AF33" s="70" t="s">
        <v>46</v>
      </c>
      <c r="AG33" s="71"/>
      <c r="AH33" s="71"/>
      <c r="AI33" s="73" t="s">
        <v>47</v>
      </c>
      <c r="AJ33" s="74" t="s">
        <v>48</v>
      </c>
      <c r="AK33" s="71"/>
      <c r="AL33" s="71"/>
      <c r="AM33" s="71"/>
      <c r="AN33" s="71"/>
      <c r="AO33" s="71"/>
      <c r="AP33" s="75">
        <v>257423900</v>
      </c>
      <c r="AQ33" s="75">
        <v>128335749</v>
      </c>
      <c r="AR33" s="75">
        <v>129088151</v>
      </c>
      <c r="AS33" s="76">
        <v>0</v>
      </c>
      <c r="AT33" s="77"/>
      <c r="AU33" s="76">
        <v>128335749</v>
      </c>
      <c r="AV33" s="77"/>
      <c r="AW33" s="75">
        <v>0</v>
      </c>
      <c r="AX33" s="75">
        <v>128335749</v>
      </c>
      <c r="AY33" s="75">
        <v>0</v>
      </c>
      <c r="AZ33" s="75">
        <v>128335749</v>
      </c>
      <c r="BA33" s="75">
        <v>0</v>
      </c>
      <c r="BB33" s="75">
        <v>107373587</v>
      </c>
      <c r="BC33" s="75">
        <v>20962162</v>
      </c>
      <c r="BD33" s="75">
        <v>0</v>
      </c>
      <c r="BE33" s="78">
        <f t="shared" si="4"/>
        <v>0.49853859334739314</v>
      </c>
      <c r="BF33" s="78">
        <f t="shared" si="5"/>
        <v>0.49853859334739314</v>
      </c>
      <c r="BG33" s="78">
        <f t="shared" si="6"/>
        <v>0.49853859334739314</v>
      </c>
      <c r="BH33" s="78">
        <f t="shared" si="7"/>
        <v>0.41710807349278756</v>
      </c>
    </row>
    <row r="34" spans="1:190" ht="13.5" x14ac:dyDescent="0.2">
      <c r="A34" s="70" t="s">
        <v>43</v>
      </c>
      <c r="B34" s="71"/>
      <c r="C34" s="70" t="s">
        <v>85</v>
      </c>
      <c r="D34" s="71"/>
      <c r="E34" s="70" t="s">
        <v>85</v>
      </c>
      <c r="F34" s="71"/>
      <c r="G34" s="70" t="s">
        <v>165</v>
      </c>
      <c r="H34" s="71"/>
      <c r="I34" s="70" t="s">
        <v>111</v>
      </c>
      <c r="J34" s="71"/>
      <c r="K34" s="71"/>
      <c r="L34" s="70"/>
      <c r="M34" s="71"/>
      <c r="N34" s="71"/>
      <c r="O34" s="70"/>
      <c r="P34" s="71"/>
      <c r="Q34" s="70"/>
      <c r="R34" s="71"/>
      <c r="S34" s="72" t="s">
        <v>186</v>
      </c>
      <c r="T34" s="71"/>
      <c r="U34" s="71"/>
      <c r="V34" s="71"/>
      <c r="W34" s="71"/>
      <c r="X34" s="71"/>
      <c r="Y34" s="71"/>
      <c r="Z34" s="71"/>
      <c r="AA34" s="70" t="s">
        <v>45</v>
      </c>
      <c r="AB34" s="71"/>
      <c r="AC34" s="71"/>
      <c r="AD34" s="71"/>
      <c r="AE34" s="71"/>
      <c r="AF34" s="70" t="s">
        <v>46</v>
      </c>
      <c r="AG34" s="71"/>
      <c r="AH34" s="71"/>
      <c r="AI34" s="73" t="s">
        <v>47</v>
      </c>
      <c r="AJ34" s="74" t="s">
        <v>48</v>
      </c>
      <c r="AK34" s="71"/>
      <c r="AL34" s="71"/>
      <c r="AM34" s="71"/>
      <c r="AN34" s="71"/>
      <c r="AO34" s="71"/>
      <c r="AP34" s="75">
        <v>297600900</v>
      </c>
      <c r="AQ34" s="75">
        <v>133536544</v>
      </c>
      <c r="AR34" s="75">
        <v>164064356</v>
      </c>
      <c r="AS34" s="76">
        <v>0</v>
      </c>
      <c r="AT34" s="77"/>
      <c r="AU34" s="76">
        <v>133536544</v>
      </c>
      <c r="AV34" s="77"/>
      <c r="AW34" s="75">
        <v>0</v>
      </c>
      <c r="AX34" s="75">
        <v>133536544</v>
      </c>
      <c r="AY34" s="75">
        <v>0</v>
      </c>
      <c r="AZ34" s="75">
        <v>111723438</v>
      </c>
      <c r="BA34" s="75">
        <v>21813106</v>
      </c>
      <c r="BB34" s="75">
        <v>111723438</v>
      </c>
      <c r="BC34" s="75">
        <v>0</v>
      </c>
      <c r="BD34" s="75">
        <v>0</v>
      </c>
      <c r="BE34" s="78">
        <f t="shared" si="4"/>
        <v>0.44871014839000822</v>
      </c>
      <c r="BF34" s="78">
        <f t="shared" si="5"/>
        <v>0.44871014839000822</v>
      </c>
      <c r="BG34" s="78">
        <f t="shared" si="6"/>
        <v>0.44871014839000822</v>
      </c>
      <c r="BH34" s="78">
        <f t="shared" si="7"/>
        <v>0.37541364290228962</v>
      </c>
    </row>
    <row r="35" spans="1:190" ht="13.5" x14ac:dyDescent="0.2">
      <c r="A35" s="70" t="s">
        <v>43</v>
      </c>
      <c r="B35" s="71"/>
      <c r="C35" s="70" t="s">
        <v>85</v>
      </c>
      <c r="D35" s="71"/>
      <c r="E35" s="70" t="s">
        <v>85</v>
      </c>
      <c r="F35" s="71"/>
      <c r="G35" s="70" t="s">
        <v>165</v>
      </c>
      <c r="H35" s="71"/>
      <c r="I35" s="70" t="s">
        <v>116</v>
      </c>
      <c r="J35" s="71"/>
      <c r="K35" s="71"/>
      <c r="L35" s="70"/>
      <c r="M35" s="71"/>
      <c r="N35" s="71"/>
      <c r="O35" s="70"/>
      <c r="P35" s="71"/>
      <c r="Q35" s="70"/>
      <c r="R35" s="71"/>
      <c r="S35" s="72" t="s">
        <v>191</v>
      </c>
      <c r="T35" s="71"/>
      <c r="U35" s="71"/>
      <c r="V35" s="71"/>
      <c r="W35" s="71"/>
      <c r="X35" s="71"/>
      <c r="Y35" s="71"/>
      <c r="Z35" s="71"/>
      <c r="AA35" s="70" t="s">
        <v>45</v>
      </c>
      <c r="AB35" s="71"/>
      <c r="AC35" s="71"/>
      <c r="AD35" s="71"/>
      <c r="AE35" s="71"/>
      <c r="AF35" s="70" t="s">
        <v>46</v>
      </c>
      <c r="AG35" s="71"/>
      <c r="AH35" s="71"/>
      <c r="AI35" s="73" t="s">
        <v>47</v>
      </c>
      <c r="AJ35" s="74" t="s">
        <v>48</v>
      </c>
      <c r="AK35" s="71"/>
      <c r="AL35" s="71"/>
      <c r="AM35" s="71"/>
      <c r="AN35" s="71"/>
      <c r="AO35" s="71"/>
      <c r="AP35" s="75">
        <v>129220700</v>
      </c>
      <c r="AQ35" s="75">
        <v>58036400</v>
      </c>
      <c r="AR35" s="75">
        <v>71184300</v>
      </c>
      <c r="AS35" s="76">
        <v>0</v>
      </c>
      <c r="AT35" s="77"/>
      <c r="AU35" s="76">
        <v>58036400</v>
      </c>
      <c r="AV35" s="77"/>
      <c r="AW35" s="75">
        <v>0</v>
      </c>
      <c r="AX35" s="75">
        <v>58036400</v>
      </c>
      <c r="AY35" s="75">
        <v>0</v>
      </c>
      <c r="AZ35" s="75">
        <v>58036400</v>
      </c>
      <c r="BA35" s="75">
        <v>0</v>
      </c>
      <c r="BB35" s="75">
        <v>46988600</v>
      </c>
      <c r="BC35" s="75">
        <v>11047800</v>
      </c>
      <c r="BD35" s="75">
        <v>0</v>
      </c>
      <c r="BE35" s="78">
        <f t="shared" si="4"/>
        <v>0.44912618489142991</v>
      </c>
      <c r="BF35" s="78">
        <f t="shared" si="5"/>
        <v>0.44912618489142991</v>
      </c>
      <c r="BG35" s="78">
        <f t="shared" si="6"/>
        <v>0.44912618489142991</v>
      </c>
      <c r="BH35" s="78">
        <f t="shared" si="7"/>
        <v>0.36363059478860588</v>
      </c>
    </row>
    <row r="36" spans="1:190" ht="13.5" x14ac:dyDescent="0.2">
      <c r="A36" s="70" t="s">
        <v>43</v>
      </c>
      <c r="B36" s="71"/>
      <c r="C36" s="70" t="s">
        <v>85</v>
      </c>
      <c r="D36" s="71"/>
      <c r="E36" s="70" t="s">
        <v>85</v>
      </c>
      <c r="F36" s="71"/>
      <c r="G36" s="70" t="s">
        <v>165</v>
      </c>
      <c r="H36" s="71"/>
      <c r="I36" s="70" t="s">
        <v>121</v>
      </c>
      <c r="J36" s="71"/>
      <c r="K36" s="71"/>
      <c r="L36" s="70"/>
      <c r="M36" s="71"/>
      <c r="N36" s="71"/>
      <c r="O36" s="70"/>
      <c r="P36" s="71"/>
      <c r="Q36" s="70"/>
      <c r="R36" s="71"/>
      <c r="S36" s="72" t="s">
        <v>197</v>
      </c>
      <c r="T36" s="71"/>
      <c r="U36" s="71"/>
      <c r="V36" s="71"/>
      <c r="W36" s="71"/>
      <c r="X36" s="71"/>
      <c r="Y36" s="71"/>
      <c r="Z36" s="71"/>
      <c r="AA36" s="70" t="s">
        <v>45</v>
      </c>
      <c r="AB36" s="71"/>
      <c r="AC36" s="71"/>
      <c r="AD36" s="71"/>
      <c r="AE36" s="71"/>
      <c r="AF36" s="70" t="s">
        <v>46</v>
      </c>
      <c r="AG36" s="71"/>
      <c r="AH36" s="71"/>
      <c r="AI36" s="73" t="s">
        <v>47</v>
      </c>
      <c r="AJ36" s="74" t="s">
        <v>48</v>
      </c>
      <c r="AK36" s="71"/>
      <c r="AL36" s="71"/>
      <c r="AM36" s="71"/>
      <c r="AN36" s="71"/>
      <c r="AO36" s="71"/>
      <c r="AP36" s="75">
        <v>23029300</v>
      </c>
      <c r="AQ36" s="75">
        <v>12881000</v>
      </c>
      <c r="AR36" s="75">
        <v>10148300</v>
      </c>
      <c r="AS36" s="76">
        <v>0</v>
      </c>
      <c r="AT36" s="77"/>
      <c r="AU36" s="76">
        <v>12881000</v>
      </c>
      <c r="AV36" s="77"/>
      <c r="AW36" s="75">
        <v>0</v>
      </c>
      <c r="AX36" s="75">
        <v>12881000</v>
      </c>
      <c r="AY36" s="75">
        <v>0</v>
      </c>
      <c r="AZ36" s="75">
        <v>12881000</v>
      </c>
      <c r="BA36" s="75">
        <v>0</v>
      </c>
      <c r="BB36" s="75">
        <v>10472100</v>
      </c>
      <c r="BC36" s="75">
        <v>2408900</v>
      </c>
      <c r="BD36" s="75">
        <v>0</v>
      </c>
      <c r="BE36" s="78">
        <f t="shared" si="4"/>
        <v>0.55933093928169764</v>
      </c>
      <c r="BF36" s="78">
        <f t="shared" si="5"/>
        <v>0.55933093928169764</v>
      </c>
      <c r="BG36" s="78">
        <f t="shared" si="6"/>
        <v>0.55933093928169764</v>
      </c>
      <c r="BH36" s="78">
        <f t="shared" si="7"/>
        <v>0.4547294099256165</v>
      </c>
    </row>
    <row r="37" spans="1:190" ht="13.5" x14ac:dyDescent="0.2">
      <c r="A37" s="70" t="s">
        <v>43</v>
      </c>
      <c r="B37" s="71"/>
      <c r="C37" s="70" t="s">
        <v>85</v>
      </c>
      <c r="D37" s="71"/>
      <c r="E37" s="70" t="s">
        <v>85</v>
      </c>
      <c r="F37" s="71"/>
      <c r="G37" s="70" t="s">
        <v>165</v>
      </c>
      <c r="H37" s="71"/>
      <c r="I37" s="70" t="s">
        <v>126</v>
      </c>
      <c r="J37" s="71"/>
      <c r="K37" s="71"/>
      <c r="L37" s="70"/>
      <c r="M37" s="71"/>
      <c r="N37" s="71"/>
      <c r="O37" s="70"/>
      <c r="P37" s="71"/>
      <c r="Q37" s="70"/>
      <c r="R37" s="71"/>
      <c r="S37" s="72" t="s">
        <v>203</v>
      </c>
      <c r="T37" s="71"/>
      <c r="U37" s="71"/>
      <c r="V37" s="71"/>
      <c r="W37" s="71"/>
      <c r="X37" s="71"/>
      <c r="Y37" s="71"/>
      <c r="Z37" s="71"/>
      <c r="AA37" s="70" t="s">
        <v>45</v>
      </c>
      <c r="AB37" s="71"/>
      <c r="AC37" s="71"/>
      <c r="AD37" s="71"/>
      <c r="AE37" s="71"/>
      <c r="AF37" s="70" t="s">
        <v>46</v>
      </c>
      <c r="AG37" s="71"/>
      <c r="AH37" s="71"/>
      <c r="AI37" s="73" t="s">
        <v>47</v>
      </c>
      <c r="AJ37" s="74" t="s">
        <v>48</v>
      </c>
      <c r="AK37" s="71"/>
      <c r="AL37" s="71"/>
      <c r="AM37" s="71"/>
      <c r="AN37" s="71"/>
      <c r="AO37" s="71"/>
      <c r="AP37" s="75">
        <v>96928900</v>
      </c>
      <c r="AQ37" s="75">
        <v>43530000</v>
      </c>
      <c r="AR37" s="75">
        <v>53398900</v>
      </c>
      <c r="AS37" s="76">
        <v>0</v>
      </c>
      <c r="AT37" s="77"/>
      <c r="AU37" s="76">
        <v>43530000</v>
      </c>
      <c r="AV37" s="77"/>
      <c r="AW37" s="75">
        <v>0</v>
      </c>
      <c r="AX37" s="75">
        <v>43530000</v>
      </c>
      <c r="AY37" s="75">
        <v>0</v>
      </c>
      <c r="AZ37" s="75">
        <v>43530000</v>
      </c>
      <c r="BA37" s="75">
        <v>0</v>
      </c>
      <c r="BB37" s="75">
        <v>35244100</v>
      </c>
      <c r="BC37" s="75">
        <v>8285900</v>
      </c>
      <c r="BD37" s="75">
        <v>0</v>
      </c>
      <c r="BE37" s="78">
        <f t="shared" si="4"/>
        <v>0.44909206645283295</v>
      </c>
      <c r="BF37" s="78">
        <f t="shared" si="5"/>
        <v>0.44909206645283295</v>
      </c>
      <c r="BG37" s="78">
        <f t="shared" si="6"/>
        <v>0.44909206645283295</v>
      </c>
      <c r="BH37" s="78">
        <f t="shared" si="7"/>
        <v>0.36360775785137356</v>
      </c>
    </row>
    <row r="38" spans="1:190" ht="13.5" x14ac:dyDescent="0.2">
      <c r="A38" s="70" t="s">
        <v>43</v>
      </c>
      <c r="B38" s="71"/>
      <c r="C38" s="70" t="s">
        <v>85</v>
      </c>
      <c r="D38" s="71"/>
      <c r="E38" s="70" t="s">
        <v>85</v>
      </c>
      <c r="F38" s="71"/>
      <c r="G38" s="70" t="s">
        <v>165</v>
      </c>
      <c r="H38" s="71"/>
      <c r="I38" s="70" t="s">
        <v>135</v>
      </c>
      <c r="J38" s="71"/>
      <c r="K38" s="71"/>
      <c r="L38" s="70"/>
      <c r="M38" s="71"/>
      <c r="N38" s="71"/>
      <c r="O38" s="70"/>
      <c r="P38" s="71"/>
      <c r="Q38" s="70"/>
      <c r="R38" s="71"/>
      <c r="S38" s="72" t="s">
        <v>209</v>
      </c>
      <c r="T38" s="71"/>
      <c r="U38" s="71"/>
      <c r="V38" s="71"/>
      <c r="W38" s="71"/>
      <c r="X38" s="71"/>
      <c r="Y38" s="71"/>
      <c r="Z38" s="71"/>
      <c r="AA38" s="70" t="s">
        <v>45</v>
      </c>
      <c r="AB38" s="71"/>
      <c r="AC38" s="71"/>
      <c r="AD38" s="71"/>
      <c r="AE38" s="71"/>
      <c r="AF38" s="70" t="s">
        <v>46</v>
      </c>
      <c r="AG38" s="71"/>
      <c r="AH38" s="71"/>
      <c r="AI38" s="73" t="s">
        <v>47</v>
      </c>
      <c r="AJ38" s="74" t="s">
        <v>48</v>
      </c>
      <c r="AK38" s="71"/>
      <c r="AL38" s="71"/>
      <c r="AM38" s="71"/>
      <c r="AN38" s="71"/>
      <c r="AO38" s="71"/>
      <c r="AP38" s="75">
        <v>64644288</v>
      </c>
      <c r="AQ38" s="75">
        <v>29028700</v>
      </c>
      <c r="AR38" s="75">
        <v>35615588</v>
      </c>
      <c r="AS38" s="76">
        <v>0</v>
      </c>
      <c r="AT38" s="77"/>
      <c r="AU38" s="76">
        <v>29028700</v>
      </c>
      <c r="AV38" s="77"/>
      <c r="AW38" s="75">
        <v>0</v>
      </c>
      <c r="AX38" s="75">
        <v>29028700</v>
      </c>
      <c r="AY38" s="75">
        <v>0</v>
      </c>
      <c r="AZ38" s="75">
        <v>29028700</v>
      </c>
      <c r="BA38" s="75">
        <v>0</v>
      </c>
      <c r="BB38" s="75">
        <v>23503200</v>
      </c>
      <c r="BC38" s="75">
        <v>5525500</v>
      </c>
      <c r="BD38" s="75">
        <v>0</v>
      </c>
      <c r="BE38" s="78">
        <f t="shared" si="4"/>
        <v>0.44905282273354141</v>
      </c>
      <c r="BF38" s="78">
        <f t="shared" si="5"/>
        <v>0.44905282273354141</v>
      </c>
      <c r="BG38" s="78">
        <f t="shared" si="6"/>
        <v>0.44905282273354141</v>
      </c>
      <c r="BH38" s="78">
        <f t="shared" si="7"/>
        <v>0.36357736664993512</v>
      </c>
    </row>
    <row r="39" spans="1:190" s="69" customFormat="1" ht="13.5" x14ac:dyDescent="0.2">
      <c r="A39" s="59" t="s">
        <v>43</v>
      </c>
      <c r="B39" s="60"/>
      <c r="C39" s="59" t="s">
        <v>85</v>
      </c>
      <c r="D39" s="60"/>
      <c r="E39" s="59" t="s">
        <v>85</v>
      </c>
      <c r="F39" s="60"/>
      <c r="G39" s="59" t="s">
        <v>215</v>
      </c>
      <c r="H39" s="60"/>
      <c r="I39" s="59"/>
      <c r="J39" s="60"/>
      <c r="K39" s="60"/>
      <c r="L39" s="59"/>
      <c r="M39" s="60"/>
      <c r="N39" s="60"/>
      <c r="O39" s="59"/>
      <c r="P39" s="60"/>
      <c r="Q39" s="59"/>
      <c r="R39" s="60"/>
      <c r="S39" s="61" t="s">
        <v>216</v>
      </c>
      <c r="T39" s="60"/>
      <c r="U39" s="60"/>
      <c r="V39" s="60"/>
      <c r="W39" s="60"/>
      <c r="X39" s="60"/>
      <c r="Y39" s="60"/>
      <c r="Z39" s="60"/>
      <c r="AA39" s="59" t="s">
        <v>45</v>
      </c>
      <c r="AB39" s="60"/>
      <c r="AC39" s="60"/>
      <c r="AD39" s="60"/>
      <c r="AE39" s="60"/>
      <c r="AF39" s="59" t="s">
        <v>46</v>
      </c>
      <c r="AG39" s="60"/>
      <c r="AH39" s="60"/>
      <c r="AI39" s="62" t="s">
        <v>47</v>
      </c>
      <c r="AJ39" s="63" t="s">
        <v>48</v>
      </c>
      <c r="AK39" s="60"/>
      <c r="AL39" s="60"/>
      <c r="AM39" s="60"/>
      <c r="AN39" s="60"/>
      <c r="AO39" s="60"/>
      <c r="AP39" s="64">
        <v>397043419</v>
      </c>
      <c r="AQ39" s="64">
        <v>192857322</v>
      </c>
      <c r="AR39" s="64">
        <v>204186097</v>
      </c>
      <c r="AS39" s="65">
        <v>0</v>
      </c>
      <c r="AT39" s="66"/>
      <c r="AU39" s="65">
        <v>192857322</v>
      </c>
      <c r="AV39" s="66"/>
      <c r="AW39" s="64">
        <v>0</v>
      </c>
      <c r="AX39" s="64">
        <v>191023630</v>
      </c>
      <c r="AY39" s="64">
        <v>1833692</v>
      </c>
      <c r="AZ39" s="64">
        <v>170992546</v>
      </c>
      <c r="BA39" s="64">
        <v>20031084</v>
      </c>
      <c r="BB39" s="64">
        <v>170992546</v>
      </c>
      <c r="BC39" s="64">
        <v>0</v>
      </c>
      <c r="BD39" s="64">
        <v>0</v>
      </c>
      <c r="BE39" s="67">
        <f t="shared" si="4"/>
        <v>0.4857335816967665</v>
      </c>
      <c r="BF39" s="67">
        <f t="shared" si="5"/>
        <v>0.4857335816967665</v>
      </c>
      <c r="BG39" s="67">
        <f t="shared" si="6"/>
        <v>0.48111521526062617</v>
      </c>
      <c r="BH39" s="67">
        <f t="shared" si="7"/>
        <v>0.43066460194873546</v>
      </c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</row>
    <row r="40" spans="1:190" ht="13.5" x14ac:dyDescent="0.2">
      <c r="A40" s="70" t="s">
        <v>43</v>
      </c>
      <c r="B40" s="71"/>
      <c r="C40" s="70" t="s">
        <v>85</v>
      </c>
      <c r="D40" s="71"/>
      <c r="E40" s="70" t="s">
        <v>85</v>
      </c>
      <c r="F40" s="71"/>
      <c r="G40" s="70" t="s">
        <v>215</v>
      </c>
      <c r="H40" s="71"/>
      <c r="I40" s="70" t="s">
        <v>103</v>
      </c>
      <c r="J40" s="71"/>
      <c r="K40" s="71"/>
      <c r="L40" s="70"/>
      <c r="M40" s="71"/>
      <c r="N40" s="71"/>
      <c r="O40" s="70"/>
      <c r="P40" s="71"/>
      <c r="Q40" s="70"/>
      <c r="R40" s="71"/>
      <c r="S40" s="72" t="s">
        <v>224</v>
      </c>
      <c r="T40" s="71"/>
      <c r="U40" s="71"/>
      <c r="V40" s="71"/>
      <c r="W40" s="71"/>
      <c r="X40" s="71"/>
      <c r="Y40" s="71"/>
      <c r="Z40" s="71"/>
      <c r="AA40" s="70" t="s">
        <v>45</v>
      </c>
      <c r="AB40" s="71"/>
      <c r="AC40" s="71"/>
      <c r="AD40" s="71"/>
      <c r="AE40" s="71"/>
      <c r="AF40" s="70" t="s">
        <v>46</v>
      </c>
      <c r="AG40" s="71"/>
      <c r="AH40" s="71"/>
      <c r="AI40" s="73" t="s">
        <v>47</v>
      </c>
      <c r="AJ40" s="74" t="s">
        <v>48</v>
      </c>
      <c r="AK40" s="71"/>
      <c r="AL40" s="71"/>
      <c r="AM40" s="71"/>
      <c r="AN40" s="71"/>
      <c r="AO40" s="71"/>
      <c r="AP40" s="75">
        <v>158298119</v>
      </c>
      <c r="AQ40" s="75">
        <v>62947424</v>
      </c>
      <c r="AR40" s="75">
        <v>95350695</v>
      </c>
      <c r="AS40" s="76">
        <v>0</v>
      </c>
      <c r="AT40" s="77"/>
      <c r="AU40" s="76">
        <v>62947424</v>
      </c>
      <c r="AV40" s="77"/>
      <c r="AW40" s="75">
        <v>0</v>
      </c>
      <c r="AX40" s="75">
        <v>61116222</v>
      </c>
      <c r="AY40" s="75">
        <v>1831202</v>
      </c>
      <c r="AZ40" s="75">
        <v>41295938</v>
      </c>
      <c r="BA40" s="75">
        <v>19820284</v>
      </c>
      <c r="BB40" s="75">
        <v>41295938</v>
      </c>
      <c r="BC40" s="75">
        <v>0</v>
      </c>
      <c r="BD40" s="75">
        <v>0</v>
      </c>
      <c r="BE40" s="79">
        <f t="shared" si="4"/>
        <v>0.39765111801486408</v>
      </c>
      <c r="BF40" s="79">
        <f t="shared" si="5"/>
        <v>0.39765111801486408</v>
      </c>
      <c r="BG40" s="79">
        <f t="shared" si="6"/>
        <v>0.38608305888966377</v>
      </c>
      <c r="BH40" s="79">
        <f t="shared" si="7"/>
        <v>0.26087447065621799</v>
      </c>
    </row>
    <row r="41" spans="1:190" ht="13.5" x14ac:dyDescent="0.2">
      <c r="A41" s="70" t="s">
        <v>43</v>
      </c>
      <c r="B41" s="71"/>
      <c r="C41" s="70" t="s">
        <v>85</v>
      </c>
      <c r="D41" s="71"/>
      <c r="E41" s="70" t="s">
        <v>85</v>
      </c>
      <c r="F41" s="71"/>
      <c r="G41" s="70" t="s">
        <v>215</v>
      </c>
      <c r="H41" s="71"/>
      <c r="I41" s="70" t="s">
        <v>103</v>
      </c>
      <c r="J41" s="71"/>
      <c r="K41" s="71"/>
      <c r="L41" s="70" t="s">
        <v>103</v>
      </c>
      <c r="M41" s="71"/>
      <c r="N41" s="71"/>
      <c r="O41" s="70"/>
      <c r="P41" s="71"/>
      <c r="Q41" s="70"/>
      <c r="R41" s="71"/>
      <c r="S41" s="72" t="s">
        <v>232</v>
      </c>
      <c r="T41" s="71"/>
      <c r="U41" s="71"/>
      <c r="V41" s="71"/>
      <c r="W41" s="71"/>
      <c r="X41" s="71"/>
      <c r="Y41" s="71"/>
      <c r="Z41" s="71"/>
      <c r="AA41" s="70" t="s">
        <v>45</v>
      </c>
      <c r="AB41" s="71"/>
      <c r="AC41" s="71"/>
      <c r="AD41" s="71"/>
      <c r="AE41" s="71"/>
      <c r="AF41" s="70" t="s">
        <v>46</v>
      </c>
      <c r="AG41" s="71"/>
      <c r="AH41" s="71"/>
      <c r="AI41" s="73" t="s">
        <v>47</v>
      </c>
      <c r="AJ41" s="74" t="s">
        <v>48</v>
      </c>
      <c r="AK41" s="71"/>
      <c r="AL41" s="71"/>
      <c r="AM41" s="71"/>
      <c r="AN41" s="71"/>
      <c r="AO41" s="71"/>
      <c r="AP41" s="75">
        <v>102971619</v>
      </c>
      <c r="AQ41" s="75">
        <v>18311909</v>
      </c>
      <c r="AR41" s="75">
        <v>84659710</v>
      </c>
      <c r="AS41" s="76">
        <v>0</v>
      </c>
      <c r="AT41" s="77"/>
      <c r="AU41" s="76">
        <v>18311909</v>
      </c>
      <c r="AV41" s="77"/>
      <c r="AW41" s="75">
        <v>0</v>
      </c>
      <c r="AX41" s="75">
        <v>18311909</v>
      </c>
      <c r="AY41" s="75">
        <v>0</v>
      </c>
      <c r="AZ41" s="75">
        <v>18311909</v>
      </c>
      <c r="BA41" s="75">
        <v>0</v>
      </c>
      <c r="BB41" s="75">
        <v>18311909</v>
      </c>
      <c r="BC41" s="75">
        <v>0</v>
      </c>
      <c r="BD41" s="75">
        <v>0</v>
      </c>
      <c r="BE41" s="78">
        <f t="shared" si="4"/>
        <v>0.17783452545307654</v>
      </c>
      <c r="BF41" s="78">
        <f t="shared" si="5"/>
        <v>0.17783452545307654</v>
      </c>
      <c r="BG41" s="78">
        <f t="shared" si="6"/>
        <v>0.17783452545307654</v>
      </c>
      <c r="BH41" s="78">
        <f t="shared" si="7"/>
        <v>0.17783452545307654</v>
      </c>
    </row>
    <row r="42" spans="1:190" ht="13.5" x14ac:dyDescent="0.2">
      <c r="A42" s="70" t="s">
        <v>43</v>
      </c>
      <c r="B42" s="71"/>
      <c r="C42" s="70" t="s">
        <v>85</v>
      </c>
      <c r="D42" s="71"/>
      <c r="E42" s="70" t="s">
        <v>85</v>
      </c>
      <c r="F42" s="71"/>
      <c r="G42" s="70" t="s">
        <v>215</v>
      </c>
      <c r="H42" s="71"/>
      <c r="I42" s="70" t="s">
        <v>103</v>
      </c>
      <c r="J42" s="71"/>
      <c r="K42" s="71"/>
      <c r="L42" s="70" t="s">
        <v>179</v>
      </c>
      <c r="M42" s="71"/>
      <c r="N42" s="71"/>
      <c r="O42" s="70"/>
      <c r="P42" s="71"/>
      <c r="Q42" s="70"/>
      <c r="R42" s="71"/>
      <c r="S42" s="72" t="s">
        <v>236</v>
      </c>
      <c r="T42" s="71"/>
      <c r="U42" s="71"/>
      <c r="V42" s="71"/>
      <c r="W42" s="71"/>
      <c r="X42" s="71"/>
      <c r="Y42" s="71"/>
      <c r="Z42" s="71"/>
      <c r="AA42" s="70" t="s">
        <v>45</v>
      </c>
      <c r="AB42" s="71"/>
      <c r="AC42" s="71"/>
      <c r="AD42" s="71"/>
      <c r="AE42" s="71"/>
      <c r="AF42" s="70" t="s">
        <v>46</v>
      </c>
      <c r="AG42" s="71"/>
      <c r="AH42" s="71"/>
      <c r="AI42" s="73" t="s">
        <v>47</v>
      </c>
      <c r="AJ42" s="74" t="s">
        <v>48</v>
      </c>
      <c r="AK42" s="71"/>
      <c r="AL42" s="71"/>
      <c r="AM42" s="71"/>
      <c r="AN42" s="71"/>
      <c r="AO42" s="71"/>
      <c r="AP42" s="75">
        <v>43607900</v>
      </c>
      <c r="AQ42" s="75">
        <v>40499759</v>
      </c>
      <c r="AR42" s="75">
        <v>3108141</v>
      </c>
      <c r="AS42" s="76">
        <v>0</v>
      </c>
      <c r="AT42" s="77"/>
      <c r="AU42" s="76">
        <v>40499759</v>
      </c>
      <c r="AV42" s="77"/>
      <c r="AW42" s="75">
        <v>0</v>
      </c>
      <c r="AX42" s="75">
        <v>38817713</v>
      </c>
      <c r="AY42" s="75">
        <v>1682046</v>
      </c>
      <c r="AZ42" s="75">
        <v>20580951</v>
      </c>
      <c r="BA42" s="75">
        <v>18236762</v>
      </c>
      <c r="BB42" s="75">
        <v>20580951</v>
      </c>
      <c r="BC42" s="75">
        <v>0</v>
      </c>
      <c r="BD42" s="75">
        <v>0</v>
      </c>
      <c r="BE42" s="78">
        <f t="shared" si="4"/>
        <v>0.92872527684204009</v>
      </c>
      <c r="BF42" s="78">
        <f t="shared" si="5"/>
        <v>0.92872527684204009</v>
      </c>
      <c r="BG42" s="78">
        <f t="shared" si="6"/>
        <v>0.89015322911674266</v>
      </c>
      <c r="BH42" s="78">
        <f t="shared" si="7"/>
        <v>0.47195464583252117</v>
      </c>
    </row>
    <row r="43" spans="1:190" ht="13.5" x14ac:dyDescent="0.2">
      <c r="A43" s="70" t="s">
        <v>43</v>
      </c>
      <c r="B43" s="71"/>
      <c r="C43" s="70" t="s">
        <v>85</v>
      </c>
      <c r="D43" s="71"/>
      <c r="E43" s="70" t="s">
        <v>85</v>
      </c>
      <c r="F43" s="71"/>
      <c r="G43" s="70" t="s">
        <v>215</v>
      </c>
      <c r="H43" s="71"/>
      <c r="I43" s="70" t="s">
        <v>103</v>
      </c>
      <c r="J43" s="71"/>
      <c r="K43" s="71"/>
      <c r="L43" s="70" t="s">
        <v>111</v>
      </c>
      <c r="M43" s="71"/>
      <c r="N43" s="71"/>
      <c r="O43" s="70"/>
      <c r="P43" s="71"/>
      <c r="Q43" s="70"/>
      <c r="R43" s="71"/>
      <c r="S43" s="72" t="s">
        <v>244</v>
      </c>
      <c r="T43" s="71"/>
      <c r="U43" s="71"/>
      <c r="V43" s="71"/>
      <c r="W43" s="71"/>
      <c r="X43" s="71"/>
      <c r="Y43" s="71"/>
      <c r="Z43" s="71"/>
      <c r="AA43" s="70" t="s">
        <v>45</v>
      </c>
      <c r="AB43" s="71"/>
      <c r="AC43" s="71"/>
      <c r="AD43" s="71"/>
      <c r="AE43" s="71"/>
      <c r="AF43" s="70" t="s">
        <v>46</v>
      </c>
      <c r="AG43" s="71"/>
      <c r="AH43" s="71"/>
      <c r="AI43" s="73" t="s">
        <v>47</v>
      </c>
      <c r="AJ43" s="74" t="s">
        <v>48</v>
      </c>
      <c r="AK43" s="71"/>
      <c r="AL43" s="71"/>
      <c r="AM43" s="71"/>
      <c r="AN43" s="71"/>
      <c r="AO43" s="71"/>
      <c r="AP43" s="75">
        <v>11718600</v>
      </c>
      <c r="AQ43" s="75">
        <v>4135756</v>
      </c>
      <c r="AR43" s="75">
        <v>7582844</v>
      </c>
      <c r="AS43" s="76">
        <v>0</v>
      </c>
      <c r="AT43" s="77"/>
      <c r="AU43" s="76">
        <v>4135756</v>
      </c>
      <c r="AV43" s="77"/>
      <c r="AW43" s="75">
        <v>0</v>
      </c>
      <c r="AX43" s="75">
        <v>3986600</v>
      </c>
      <c r="AY43" s="75">
        <v>149156</v>
      </c>
      <c r="AZ43" s="75">
        <v>2403078</v>
      </c>
      <c r="BA43" s="75">
        <v>1583522</v>
      </c>
      <c r="BB43" s="75">
        <v>2403078</v>
      </c>
      <c r="BC43" s="75">
        <v>0</v>
      </c>
      <c r="BD43" s="75">
        <v>0</v>
      </c>
      <c r="BE43" s="78">
        <f t="shared" si="4"/>
        <v>0.35292236273957639</v>
      </c>
      <c r="BF43" s="78">
        <f t="shared" si="5"/>
        <v>0.35292236273957639</v>
      </c>
      <c r="BG43" s="78">
        <f t="shared" si="6"/>
        <v>0.34019422115269743</v>
      </c>
      <c r="BH43" s="78">
        <f t="shared" si="7"/>
        <v>0.20506528083559469</v>
      </c>
    </row>
    <row r="44" spans="1:190" ht="13.5" x14ac:dyDescent="0.2">
      <c r="A44" s="70" t="s">
        <v>43</v>
      </c>
      <c r="B44" s="71"/>
      <c r="C44" s="70" t="s">
        <v>85</v>
      </c>
      <c r="D44" s="71"/>
      <c r="E44" s="70" t="s">
        <v>85</v>
      </c>
      <c r="F44" s="71"/>
      <c r="G44" s="70" t="s">
        <v>215</v>
      </c>
      <c r="H44" s="71"/>
      <c r="I44" s="70" t="s">
        <v>179</v>
      </c>
      <c r="J44" s="71"/>
      <c r="K44" s="71"/>
      <c r="L44" s="70"/>
      <c r="M44" s="71"/>
      <c r="N44" s="71"/>
      <c r="O44" s="70"/>
      <c r="P44" s="71"/>
      <c r="Q44" s="70"/>
      <c r="R44" s="71"/>
      <c r="S44" s="72" t="s">
        <v>252</v>
      </c>
      <c r="T44" s="71"/>
      <c r="U44" s="71"/>
      <c r="V44" s="71"/>
      <c r="W44" s="71"/>
      <c r="X44" s="71"/>
      <c r="Y44" s="71"/>
      <c r="Z44" s="71"/>
      <c r="AA44" s="70" t="s">
        <v>45</v>
      </c>
      <c r="AB44" s="71"/>
      <c r="AC44" s="71"/>
      <c r="AD44" s="71"/>
      <c r="AE44" s="71"/>
      <c r="AF44" s="70" t="s">
        <v>46</v>
      </c>
      <c r="AG44" s="71"/>
      <c r="AH44" s="71"/>
      <c r="AI44" s="73" t="s">
        <v>47</v>
      </c>
      <c r="AJ44" s="74" t="s">
        <v>48</v>
      </c>
      <c r="AK44" s="71"/>
      <c r="AL44" s="71"/>
      <c r="AM44" s="71"/>
      <c r="AN44" s="71"/>
      <c r="AO44" s="71"/>
      <c r="AP44" s="75">
        <v>129983300</v>
      </c>
      <c r="AQ44" s="75">
        <v>75172346</v>
      </c>
      <c r="AR44" s="75">
        <v>54810954</v>
      </c>
      <c r="AS44" s="76">
        <v>0</v>
      </c>
      <c r="AT44" s="77"/>
      <c r="AU44" s="76">
        <v>75172346</v>
      </c>
      <c r="AV44" s="77"/>
      <c r="AW44" s="75">
        <v>0</v>
      </c>
      <c r="AX44" s="75">
        <v>75172346</v>
      </c>
      <c r="AY44" s="75">
        <v>0</v>
      </c>
      <c r="AZ44" s="75">
        <v>74961546</v>
      </c>
      <c r="BA44" s="75">
        <v>210800</v>
      </c>
      <c r="BB44" s="75">
        <v>74961546</v>
      </c>
      <c r="BC44" s="75">
        <v>0</v>
      </c>
      <c r="BD44" s="75">
        <v>0</v>
      </c>
      <c r="BE44" s="78">
        <f t="shared" si="4"/>
        <v>0.57832310766075334</v>
      </c>
      <c r="BF44" s="78">
        <f t="shared" si="5"/>
        <v>0.57832310766075334</v>
      </c>
      <c r="BG44" s="78">
        <f t="shared" si="6"/>
        <v>0.57832310766075334</v>
      </c>
      <c r="BH44" s="78">
        <f t="shared" si="7"/>
        <v>0.57670136086712676</v>
      </c>
    </row>
    <row r="45" spans="1:190" ht="13.5" x14ac:dyDescent="0.2">
      <c r="A45" s="70" t="s">
        <v>43</v>
      </c>
      <c r="B45" s="71"/>
      <c r="C45" s="70" t="s">
        <v>85</v>
      </c>
      <c r="D45" s="71"/>
      <c r="E45" s="70" t="s">
        <v>85</v>
      </c>
      <c r="F45" s="71"/>
      <c r="G45" s="70" t="s">
        <v>215</v>
      </c>
      <c r="H45" s="71"/>
      <c r="I45" s="70" t="s">
        <v>258</v>
      </c>
      <c r="J45" s="71"/>
      <c r="K45" s="71"/>
      <c r="L45" s="70"/>
      <c r="M45" s="71"/>
      <c r="N45" s="71"/>
      <c r="O45" s="70"/>
      <c r="P45" s="71"/>
      <c r="Q45" s="70"/>
      <c r="R45" s="71"/>
      <c r="S45" s="72" t="s">
        <v>259</v>
      </c>
      <c r="T45" s="71"/>
      <c r="U45" s="71"/>
      <c r="V45" s="71"/>
      <c r="W45" s="71"/>
      <c r="X45" s="71"/>
      <c r="Y45" s="71"/>
      <c r="Z45" s="71"/>
      <c r="AA45" s="70" t="s">
        <v>45</v>
      </c>
      <c r="AB45" s="71"/>
      <c r="AC45" s="71"/>
      <c r="AD45" s="71"/>
      <c r="AE45" s="71"/>
      <c r="AF45" s="70" t="s">
        <v>46</v>
      </c>
      <c r="AG45" s="71"/>
      <c r="AH45" s="71"/>
      <c r="AI45" s="73" t="s">
        <v>47</v>
      </c>
      <c r="AJ45" s="74" t="s">
        <v>48</v>
      </c>
      <c r="AK45" s="71"/>
      <c r="AL45" s="71"/>
      <c r="AM45" s="71"/>
      <c r="AN45" s="71"/>
      <c r="AO45" s="71"/>
      <c r="AP45" s="75">
        <v>54207400</v>
      </c>
      <c r="AQ45" s="75">
        <v>31584702</v>
      </c>
      <c r="AR45" s="75">
        <v>22622698</v>
      </c>
      <c r="AS45" s="76">
        <v>0</v>
      </c>
      <c r="AT45" s="77"/>
      <c r="AU45" s="76">
        <v>31584702</v>
      </c>
      <c r="AV45" s="77"/>
      <c r="AW45" s="75">
        <v>0</v>
      </c>
      <c r="AX45" s="75">
        <v>31582212</v>
      </c>
      <c r="AY45" s="75">
        <v>2490</v>
      </c>
      <c r="AZ45" s="75">
        <v>31582212</v>
      </c>
      <c r="BA45" s="75">
        <v>0</v>
      </c>
      <c r="BB45" s="75">
        <v>31582212</v>
      </c>
      <c r="BC45" s="75">
        <v>0</v>
      </c>
      <c r="BD45" s="75">
        <v>0</v>
      </c>
      <c r="BE45" s="78">
        <f t="shared" si="4"/>
        <v>0.58266402742061052</v>
      </c>
      <c r="BF45" s="78">
        <f t="shared" si="5"/>
        <v>0.58266402742061052</v>
      </c>
      <c r="BG45" s="78">
        <f t="shared" si="6"/>
        <v>0.58261809273272658</v>
      </c>
      <c r="BH45" s="78">
        <f t="shared" si="7"/>
        <v>0.58261809273272658</v>
      </c>
    </row>
    <row r="46" spans="1:190" ht="13.5" x14ac:dyDescent="0.2">
      <c r="A46" s="70" t="s">
        <v>43</v>
      </c>
      <c r="B46" s="71"/>
      <c r="C46" s="70" t="s">
        <v>85</v>
      </c>
      <c r="D46" s="71"/>
      <c r="E46" s="70" t="s">
        <v>85</v>
      </c>
      <c r="F46" s="71"/>
      <c r="G46" s="70" t="s">
        <v>215</v>
      </c>
      <c r="H46" s="71"/>
      <c r="I46" s="70" t="s">
        <v>265</v>
      </c>
      <c r="J46" s="71"/>
      <c r="K46" s="71"/>
      <c r="L46" s="70"/>
      <c r="M46" s="71"/>
      <c r="N46" s="71"/>
      <c r="O46" s="70"/>
      <c r="P46" s="71"/>
      <c r="Q46" s="70"/>
      <c r="R46" s="71"/>
      <c r="S46" s="72" t="s">
        <v>266</v>
      </c>
      <c r="T46" s="71"/>
      <c r="U46" s="71"/>
      <c r="V46" s="71"/>
      <c r="W46" s="71"/>
      <c r="X46" s="71"/>
      <c r="Y46" s="71"/>
      <c r="Z46" s="71"/>
      <c r="AA46" s="70" t="s">
        <v>45</v>
      </c>
      <c r="AB46" s="71"/>
      <c r="AC46" s="71"/>
      <c r="AD46" s="71"/>
      <c r="AE46" s="71"/>
      <c r="AF46" s="70" t="s">
        <v>46</v>
      </c>
      <c r="AG46" s="71"/>
      <c r="AH46" s="71"/>
      <c r="AI46" s="73" t="s">
        <v>47</v>
      </c>
      <c r="AJ46" s="74" t="s">
        <v>48</v>
      </c>
      <c r="AK46" s="71"/>
      <c r="AL46" s="71"/>
      <c r="AM46" s="71"/>
      <c r="AN46" s="71"/>
      <c r="AO46" s="71"/>
      <c r="AP46" s="75">
        <v>54554600</v>
      </c>
      <c r="AQ46" s="75">
        <v>23152850</v>
      </c>
      <c r="AR46" s="75">
        <v>31401750</v>
      </c>
      <c r="AS46" s="76">
        <v>0</v>
      </c>
      <c r="AT46" s="77"/>
      <c r="AU46" s="76">
        <v>23152850</v>
      </c>
      <c r="AV46" s="77"/>
      <c r="AW46" s="75">
        <v>0</v>
      </c>
      <c r="AX46" s="75">
        <v>23152850</v>
      </c>
      <c r="AY46" s="75">
        <v>0</v>
      </c>
      <c r="AZ46" s="75">
        <v>23152850</v>
      </c>
      <c r="BA46" s="75">
        <v>0</v>
      </c>
      <c r="BB46" s="75">
        <v>23152850</v>
      </c>
      <c r="BC46" s="75">
        <v>0</v>
      </c>
      <c r="BD46" s="75">
        <v>0</v>
      </c>
      <c r="BE46" s="78">
        <f t="shared" si="4"/>
        <v>0.42439775930902252</v>
      </c>
      <c r="BF46" s="78">
        <f t="shared" si="5"/>
        <v>0.42439775930902252</v>
      </c>
      <c r="BG46" s="78">
        <f t="shared" si="6"/>
        <v>0.42439775930902252</v>
      </c>
      <c r="BH46" s="78">
        <f t="shared" si="7"/>
        <v>0.42439775930902252</v>
      </c>
    </row>
    <row r="47" spans="1:190" s="89" customFormat="1" ht="13.5" customHeight="1" x14ac:dyDescent="0.25">
      <c r="A47" s="80" t="s">
        <v>600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2"/>
      <c r="AP47" s="83">
        <f>+AP39+AP31+AP20</f>
        <v>5008221257</v>
      </c>
      <c r="AQ47" s="83">
        <f>+AQ39+AQ31+AQ20</f>
        <v>2258622094</v>
      </c>
      <c r="AR47" s="83">
        <f>+AR39+AR31+AR20</f>
        <v>2637990691</v>
      </c>
      <c r="AS47" s="84">
        <f>+AS39+AS31+AS20</f>
        <v>0</v>
      </c>
      <c r="AT47" s="85"/>
      <c r="AU47" s="84">
        <f>+AU39+AU31+AU20</f>
        <v>2258622094</v>
      </c>
      <c r="AV47" s="85"/>
      <c r="AW47" s="83">
        <f t="shared" ref="AW47:BD47" si="8">+AW39+AW31+AW20</f>
        <v>0</v>
      </c>
      <c r="AX47" s="83">
        <f t="shared" si="8"/>
        <v>2254068296</v>
      </c>
      <c r="AY47" s="83">
        <f t="shared" si="8"/>
        <v>4553798</v>
      </c>
      <c r="AZ47" s="83">
        <f t="shared" si="8"/>
        <v>2190681373</v>
      </c>
      <c r="BA47" s="83">
        <f t="shared" si="8"/>
        <v>63386923</v>
      </c>
      <c r="BB47" s="83">
        <f t="shared" si="8"/>
        <v>2114711151</v>
      </c>
      <c r="BC47" s="83">
        <f t="shared" si="8"/>
        <v>75970222</v>
      </c>
      <c r="BD47" s="83">
        <f t="shared" si="8"/>
        <v>0</v>
      </c>
      <c r="BE47" s="86">
        <f t="shared" si="4"/>
        <v>0.45098288955247728</v>
      </c>
      <c r="BF47" s="86">
        <f t="shared" si="5"/>
        <v>0.45098288955247728</v>
      </c>
      <c r="BG47" s="86">
        <f t="shared" si="6"/>
        <v>0.45007362501197101</v>
      </c>
      <c r="BH47" s="86">
        <f t="shared" si="7"/>
        <v>0.42224794841966384</v>
      </c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8"/>
    </row>
    <row r="48" spans="1:190" ht="13.5" x14ac:dyDescent="0.2">
      <c r="A48" s="70" t="s">
        <v>43</v>
      </c>
      <c r="B48" s="71"/>
      <c r="C48" s="70" t="s">
        <v>165</v>
      </c>
      <c r="D48" s="71"/>
      <c r="E48" s="70"/>
      <c r="F48" s="71"/>
      <c r="G48" s="70"/>
      <c r="H48" s="71"/>
      <c r="I48" s="70"/>
      <c r="J48" s="71"/>
      <c r="K48" s="71"/>
      <c r="L48" s="70"/>
      <c r="M48" s="71"/>
      <c r="N48" s="71"/>
      <c r="O48" s="70"/>
      <c r="P48" s="71"/>
      <c r="Q48" s="70"/>
      <c r="R48" s="71"/>
      <c r="S48" s="72" t="s">
        <v>270</v>
      </c>
      <c r="T48" s="71"/>
      <c r="U48" s="71"/>
      <c r="V48" s="71"/>
      <c r="W48" s="71"/>
      <c r="X48" s="71"/>
      <c r="Y48" s="71"/>
      <c r="Z48" s="71"/>
      <c r="AA48" s="70" t="s">
        <v>45</v>
      </c>
      <c r="AB48" s="71"/>
      <c r="AC48" s="71"/>
      <c r="AD48" s="71"/>
      <c r="AE48" s="71"/>
      <c r="AF48" s="70" t="s">
        <v>46</v>
      </c>
      <c r="AG48" s="71"/>
      <c r="AH48" s="71"/>
      <c r="AI48" s="73" t="s">
        <v>47</v>
      </c>
      <c r="AJ48" s="74" t="s">
        <v>48</v>
      </c>
      <c r="AK48" s="71"/>
      <c r="AL48" s="71"/>
      <c r="AM48" s="71"/>
      <c r="AN48" s="71"/>
      <c r="AO48" s="71"/>
      <c r="AP48" s="75">
        <v>377973038</v>
      </c>
      <c r="AQ48" s="75">
        <v>320394678.80000001</v>
      </c>
      <c r="AR48" s="75">
        <v>57578359.200000003</v>
      </c>
      <c r="AS48" s="76">
        <v>0</v>
      </c>
      <c r="AT48" s="77"/>
      <c r="AU48" s="76">
        <v>281312843.80000001</v>
      </c>
      <c r="AV48" s="77"/>
      <c r="AW48" s="75">
        <v>39081835</v>
      </c>
      <c r="AX48" s="75">
        <v>141162433.69</v>
      </c>
      <c r="AY48" s="75">
        <v>140150410.11000001</v>
      </c>
      <c r="AZ48" s="75">
        <v>141162433.69</v>
      </c>
      <c r="BA48" s="75">
        <v>0</v>
      </c>
      <c r="BB48" s="75">
        <v>141162433.69</v>
      </c>
      <c r="BC48" s="75">
        <v>0</v>
      </c>
      <c r="BD48" s="75">
        <v>0</v>
      </c>
      <c r="BE48" s="78">
        <f t="shared" si="4"/>
        <v>0.84766543268623307</v>
      </c>
      <c r="BF48" s="78">
        <f t="shared" si="5"/>
        <v>0.74426695959196965</v>
      </c>
      <c r="BG48" s="78">
        <f t="shared" si="6"/>
        <v>0.37347223081557474</v>
      </c>
      <c r="BH48" s="78">
        <f t="shared" si="7"/>
        <v>0.37347223081557474</v>
      </c>
    </row>
    <row r="49" spans="1:81" ht="13.5" x14ac:dyDescent="0.2">
      <c r="A49" s="70" t="s">
        <v>43</v>
      </c>
      <c r="B49" s="71"/>
      <c r="C49" s="70" t="s">
        <v>165</v>
      </c>
      <c r="D49" s="71"/>
      <c r="E49" s="70"/>
      <c r="F49" s="71"/>
      <c r="G49" s="70"/>
      <c r="H49" s="71"/>
      <c r="I49" s="70"/>
      <c r="J49" s="71"/>
      <c r="K49" s="71"/>
      <c r="L49" s="70"/>
      <c r="M49" s="71"/>
      <c r="N49" s="71"/>
      <c r="O49" s="70"/>
      <c r="P49" s="71"/>
      <c r="Q49" s="70"/>
      <c r="R49" s="71"/>
      <c r="S49" s="72" t="s">
        <v>270</v>
      </c>
      <c r="T49" s="71"/>
      <c r="U49" s="71"/>
      <c r="V49" s="71"/>
      <c r="W49" s="71"/>
      <c r="X49" s="71"/>
      <c r="Y49" s="71"/>
      <c r="Z49" s="71"/>
      <c r="AA49" s="70" t="s">
        <v>66</v>
      </c>
      <c r="AB49" s="71"/>
      <c r="AC49" s="71"/>
      <c r="AD49" s="71"/>
      <c r="AE49" s="71"/>
      <c r="AF49" s="70" t="s">
        <v>46</v>
      </c>
      <c r="AG49" s="71"/>
      <c r="AH49" s="71"/>
      <c r="AI49" s="73" t="s">
        <v>67</v>
      </c>
      <c r="AJ49" s="74" t="s">
        <v>68</v>
      </c>
      <c r="AK49" s="71"/>
      <c r="AL49" s="71"/>
      <c r="AM49" s="71"/>
      <c r="AN49" s="71"/>
      <c r="AO49" s="71"/>
      <c r="AP49" s="75">
        <v>314039912</v>
      </c>
      <c r="AQ49" s="75">
        <v>237086026.27000001</v>
      </c>
      <c r="AR49" s="75">
        <v>76953885.730000004</v>
      </c>
      <c r="AS49" s="76">
        <v>0</v>
      </c>
      <c r="AT49" s="77"/>
      <c r="AU49" s="76">
        <v>232706713.27000001</v>
      </c>
      <c r="AV49" s="77"/>
      <c r="AW49" s="75">
        <v>4379313</v>
      </c>
      <c r="AX49" s="75">
        <v>119144360.91</v>
      </c>
      <c r="AY49" s="75">
        <v>113562352.36</v>
      </c>
      <c r="AZ49" s="75">
        <v>119144360.91</v>
      </c>
      <c r="BA49" s="75">
        <v>0</v>
      </c>
      <c r="BB49" s="75">
        <v>119144360.91</v>
      </c>
      <c r="BC49" s="75">
        <v>0</v>
      </c>
      <c r="BD49" s="75">
        <v>0</v>
      </c>
      <c r="BE49" s="78">
        <v>0</v>
      </c>
      <c r="BF49" s="78">
        <v>0</v>
      </c>
      <c r="BG49" s="78">
        <v>0</v>
      </c>
      <c r="BH49" s="78">
        <v>0</v>
      </c>
    </row>
    <row r="50" spans="1:81" ht="13.5" x14ac:dyDescent="0.2">
      <c r="A50" s="70" t="s">
        <v>43</v>
      </c>
      <c r="B50" s="71"/>
      <c r="C50" s="70" t="s">
        <v>165</v>
      </c>
      <c r="D50" s="71"/>
      <c r="E50" s="70"/>
      <c r="F50" s="71"/>
      <c r="G50" s="70"/>
      <c r="H50" s="71"/>
      <c r="I50" s="70"/>
      <c r="J50" s="71"/>
      <c r="K50" s="71"/>
      <c r="L50" s="70"/>
      <c r="M50" s="71"/>
      <c r="N50" s="71"/>
      <c r="O50" s="70"/>
      <c r="P50" s="71"/>
      <c r="Q50" s="70"/>
      <c r="R50" s="71"/>
      <c r="S50" s="72" t="s">
        <v>270</v>
      </c>
      <c r="T50" s="71"/>
      <c r="U50" s="71"/>
      <c r="V50" s="71"/>
      <c r="W50" s="71"/>
      <c r="X50" s="71"/>
      <c r="Y50" s="71"/>
      <c r="Z50" s="71"/>
      <c r="AA50" s="70" t="s">
        <v>66</v>
      </c>
      <c r="AB50" s="71"/>
      <c r="AC50" s="71"/>
      <c r="AD50" s="71"/>
      <c r="AE50" s="71"/>
      <c r="AF50" s="70" t="s">
        <v>46</v>
      </c>
      <c r="AG50" s="71"/>
      <c r="AH50" s="71"/>
      <c r="AI50" s="73" t="s">
        <v>76</v>
      </c>
      <c r="AJ50" s="74" t="s">
        <v>77</v>
      </c>
      <c r="AK50" s="71"/>
      <c r="AL50" s="71"/>
      <c r="AM50" s="71"/>
      <c r="AN50" s="71"/>
      <c r="AO50" s="71"/>
      <c r="AP50" s="75">
        <v>10900000</v>
      </c>
      <c r="AQ50" s="75">
        <v>10327451.58</v>
      </c>
      <c r="AR50" s="75">
        <v>572548.42000000004</v>
      </c>
      <c r="AS50" s="76">
        <v>0</v>
      </c>
      <c r="AT50" s="77"/>
      <c r="AU50" s="76">
        <v>10327450.58</v>
      </c>
      <c r="AV50" s="77"/>
      <c r="AW50" s="75">
        <v>1</v>
      </c>
      <c r="AX50" s="75">
        <v>1575854</v>
      </c>
      <c r="AY50" s="75">
        <v>8751596.5800000001</v>
      </c>
      <c r="AZ50" s="75">
        <v>1575854</v>
      </c>
      <c r="BA50" s="75">
        <v>0</v>
      </c>
      <c r="BB50" s="75">
        <v>1575854</v>
      </c>
      <c r="BC50" s="75">
        <v>0</v>
      </c>
      <c r="BD50" s="75">
        <v>0</v>
      </c>
      <c r="BE50" s="78">
        <v>0</v>
      </c>
      <c r="BF50" s="78">
        <v>0</v>
      </c>
      <c r="BG50" s="78">
        <v>0</v>
      </c>
      <c r="BH50" s="78">
        <v>0</v>
      </c>
    </row>
    <row r="51" spans="1:81" s="69" customFormat="1" ht="13.5" x14ac:dyDescent="0.2">
      <c r="A51" s="59" t="s">
        <v>43</v>
      </c>
      <c r="B51" s="60"/>
      <c r="C51" s="59" t="s">
        <v>165</v>
      </c>
      <c r="D51" s="60"/>
      <c r="E51" s="59" t="s">
        <v>165</v>
      </c>
      <c r="F51" s="60"/>
      <c r="G51" s="59" t="s">
        <v>85</v>
      </c>
      <c r="H51" s="60"/>
      <c r="I51" s="59"/>
      <c r="J51" s="60"/>
      <c r="K51" s="60"/>
      <c r="L51" s="59"/>
      <c r="M51" s="60"/>
      <c r="N51" s="60"/>
      <c r="O51" s="59"/>
      <c r="P51" s="60"/>
      <c r="Q51" s="59"/>
      <c r="R51" s="60"/>
      <c r="S51" s="61" t="s">
        <v>278</v>
      </c>
      <c r="T51" s="60"/>
      <c r="U51" s="60"/>
      <c r="V51" s="60"/>
      <c r="W51" s="60"/>
      <c r="X51" s="60"/>
      <c r="Y51" s="60"/>
      <c r="Z51" s="60"/>
      <c r="AA51" s="59" t="s">
        <v>45</v>
      </c>
      <c r="AB51" s="60"/>
      <c r="AC51" s="60"/>
      <c r="AD51" s="60"/>
      <c r="AE51" s="60"/>
      <c r="AF51" s="59" t="s">
        <v>46</v>
      </c>
      <c r="AG51" s="60"/>
      <c r="AH51" s="60"/>
      <c r="AI51" s="62" t="s">
        <v>47</v>
      </c>
      <c r="AJ51" s="63" t="s">
        <v>48</v>
      </c>
      <c r="AK51" s="60"/>
      <c r="AL51" s="60"/>
      <c r="AM51" s="60"/>
      <c r="AN51" s="60"/>
      <c r="AO51" s="60"/>
      <c r="AP51" s="64">
        <v>27639343</v>
      </c>
      <c r="AQ51" s="64">
        <v>25165407</v>
      </c>
      <c r="AR51" s="64">
        <v>2473936</v>
      </c>
      <c r="AS51" s="65">
        <v>0</v>
      </c>
      <c r="AT51" s="66"/>
      <c r="AU51" s="65">
        <v>4744520</v>
      </c>
      <c r="AV51" s="66"/>
      <c r="AW51" s="64">
        <v>20420887</v>
      </c>
      <c r="AX51" s="64">
        <v>4744520</v>
      </c>
      <c r="AY51" s="64">
        <v>0</v>
      </c>
      <c r="AZ51" s="64">
        <v>4744520</v>
      </c>
      <c r="BA51" s="64">
        <v>0</v>
      </c>
      <c r="BB51" s="64">
        <v>4744520</v>
      </c>
      <c r="BC51" s="64">
        <v>0</v>
      </c>
      <c r="BD51" s="64">
        <v>0</v>
      </c>
      <c r="BE51" s="67">
        <v>0</v>
      </c>
      <c r="BF51" s="67">
        <v>0</v>
      </c>
      <c r="BG51" s="67">
        <v>0</v>
      </c>
      <c r="BH51" s="67">
        <v>0</v>
      </c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</row>
    <row r="52" spans="1:81" s="69" customFormat="1" ht="13.5" x14ac:dyDescent="0.2">
      <c r="A52" s="59" t="s">
        <v>43</v>
      </c>
      <c r="B52" s="60"/>
      <c r="C52" s="59" t="s">
        <v>165</v>
      </c>
      <c r="D52" s="60"/>
      <c r="E52" s="59" t="s">
        <v>165</v>
      </c>
      <c r="F52" s="60"/>
      <c r="G52" s="59" t="s">
        <v>85</v>
      </c>
      <c r="H52" s="60"/>
      <c r="I52" s="59"/>
      <c r="J52" s="60"/>
      <c r="K52" s="60"/>
      <c r="L52" s="59"/>
      <c r="M52" s="60"/>
      <c r="N52" s="60"/>
      <c r="O52" s="59"/>
      <c r="P52" s="60"/>
      <c r="Q52" s="59"/>
      <c r="R52" s="60"/>
      <c r="S52" s="61" t="s">
        <v>278</v>
      </c>
      <c r="T52" s="60"/>
      <c r="U52" s="60"/>
      <c r="V52" s="60"/>
      <c r="W52" s="60"/>
      <c r="X52" s="60"/>
      <c r="Y52" s="60"/>
      <c r="Z52" s="60"/>
      <c r="AA52" s="59" t="s">
        <v>66</v>
      </c>
      <c r="AB52" s="60"/>
      <c r="AC52" s="60"/>
      <c r="AD52" s="60"/>
      <c r="AE52" s="60"/>
      <c r="AF52" s="59" t="s">
        <v>46</v>
      </c>
      <c r="AG52" s="60"/>
      <c r="AH52" s="60"/>
      <c r="AI52" s="62" t="s">
        <v>67</v>
      </c>
      <c r="AJ52" s="63" t="s">
        <v>68</v>
      </c>
      <c r="AK52" s="60"/>
      <c r="AL52" s="60"/>
      <c r="AM52" s="60"/>
      <c r="AN52" s="60"/>
      <c r="AO52" s="60"/>
      <c r="AP52" s="64">
        <v>18279838</v>
      </c>
      <c r="AQ52" s="64">
        <v>11253202.27</v>
      </c>
      <c r="AR52" s="64">
        <v>7026635.7300000004</v>
      </c>
      <c r="AS52" s="65">
        <v>0</v>
      </c>
      <c r="AT52" s="66"/>
      <c r="AU52" s="65">
        <v>11252802.27</v>
      </c>
      <c r="AV52" s="66"/>
      <c r="AW52" s="64">
        <v>400</v>
      </c>
      <c r="AX52" s="64">
        <v>8499600</v>
      </c>
      <c r="AY52" s="64">
        <v>2753202.27</v>
      </c>
      <c r="AZ52" s="64">
        <v>8499600</v>
      </c>
      <c r="BA52" s="64">
        <v>0</v>
      </c>
      <c r="BB52" s="64">
        <v>8499600</v>
      </c>
      <c r="BC52" s="64">
        <v>0</v>
      </c>
      <c r="BD52" s="64">
        <v>0</v>
      </c>
      <c r="BE52" s="67">
        <v>0</v>
      </c>
      <c r="BF52" s="67">
        <v>0</v>
      </c>
      <c r="BG52" s="67">
        <v>0</v>
      </c>
      <c r="BH52" s="67">
        <v>0</v>
      </c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</row>
    <row r="53" spans="1:81" s="69" customFormat="1" ht="13.5" x14ac:dyDescent="0.2">
      <c r="A53" s="59" t="s">
        <v>43</v>
      </c>
      <c r="B53" s="60"/>
      <c r="C53" s="59" t="s">
        <v>165</v>
      </c>
      <c r="D53" s="60"/>
      <c r="E53" s="59" t="s">
        <v>165</v>
      </c>
      <c r="F53" s="60"/>
      <c r="G53" s="59" t="s">
        <v>85</v>
      </c>
      <c r="H53" s="60"/>
      <c r="I53" s="59"/>
      <c r="J53" s="60"/>
      <c r="K53" s="60"/>
      <c r="L53" s="59"/>
      <c r="M53" s="60"/>
      <c r="N53" s="60"/>
      <c r="O53" s="59"/>
      <c r="P53" s="60"/>
      <c r="Q53" s="59"/>
      <c r="R53" s="60"/>
      <c r="S53" s="61" t="s">
        <v>278</v>
      </c>
      <c r="T53" s="60"/>
      <c r="U53" s="60"/>
      <c r="V53" s="60"/>
      <c r="W53" s="60"/>
      <c r="X53" s="60"/>
      <c r="Y53" s="60"/>
      <c r="Z53" s="60"/>
      <c r="AA53" s="59" t="s">
        <v>66</v>
      </c>
      <c r="AB53" s="60"/>
      <c r="AC53" s="60"/>
      <c r="AD53" s="60"/>
      <c r="AE53" s="60"/>
      <c r="AF53" s="59" t="s">
        <v>46</v>
      </c>
      <c r="AG53" s="60"/>
      <c r="AH53" s="60"/>
      <c r="AI53" s="62" t="s">
        <v>76</v>
      </c>
      <c r="AJ53" s="63" t="s">
        <v>77</v>
      </c>
      <c r="AK53" s="60"/>
      <c r="AL53" s="60"/>
      <c r="AM53" s="60"/>
      <c r="AN53" s="60"/>
      <c r="AO53" s="60"/>
      <c r="AP53" s="64">
        <v>620000</v>
      </c>
      <c r="AQ53" s="64">
        <v>68417.789999999994</v>
      </c>
      <c r="AR53" s="64">
        <v>551582.21</v>
      </c>
      <c r="AS53" s="65">
        <v>0</v>
      </c>
      <c r="AT53" s="66"/>
      <c r="AU53" s="65">
        <v>68417.789999999994</v>
      </c>
      <c r="AV53" s="66"/>
      <c r="AW53" s="64">
        <v>0</v>
      </c>
      <c r="AX53" s="64">
        <v>0</v>
      </c>
      <c r="AY53" s="64">
        <v>68417.789999999994</v>
      </c>
      <c r="AZ53" s="64">
        <v>0</v>
      </c>
      <c r="BA53" s="64">
        <v>0</v>
      </c>
      <c r="BB53" s="64">
        <v>0</v>
      </c>
      <c r="BC53" s="64">
        <v>0</v>
      </c>
      <c r="BD53" s="64">
        <v>0</v>
      </c>
      <c r="BE53" s="67">
        <f t="shared" ref="BE53:BE116" si="9">+AQ53/AP53</f>
        <v>0.11035127419354837</v>
      </c>
      <c r="BF53" s="67">
        <f t="shared" ref="BF53:BF116" si="10">+AU53/AP53</f>
        <v>0.11035127419354837</v>
      </c>
      <c r="BG53" s="67">
        <f t="shared" ref="BG53:BG116" si="11">+AX53/AP53</f>
        <v>0</v>
      </c>
      <c r="BH53" s="67">
        <f t="shared" ref="BH53:BH116" si="12">+BB53/AP53</f>
        <v>0</v>
      </c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</row>
    <row r="54" spans="1:81" ht="13.5" x14ac:dyDescent="0.2">
      <c r="A54" s="70" t="s">
        <v>43</v>
      </c>
      <c r="B54" s="71"/>
      <c r="C54" s="70" t="s">
        <v>165</v>
      </c>
      <c r="D54" s="71"/>
      <c r="E54" s="70" t="s">
        <v>165</v>
      </c>
      <c r="F54" s="71"/>
      <c r="G54" s="70" t="s">
        <v>85</v>
      </c>
      <c r="H54" s="71"/>
      <c r="I54" s="70" t="s">
        <v>294</v>
      </c>
      <c r="J54" s="71"/>
      <c r="K54" s="71"/>
      <c r="L54" s="70" t="s">
        <v>103</v>
      </c>
      <c r="M54" s="71"/>
      <c r="N54" s="71"/>
      <c r="O54" s="70"/>
      <c r="P54" s="71"/>
      <c r="Q54" s="70"/>
      <c r="R54" s="71"/>
      <c r="S54" s="72" t="s">
        <v>299</v>
      </c>
      <c r="T54" s="71"/>
      <c r="U54" s="71"/>
      <c r="V54" s="71"/>
      <c r="W54" s="71"/>
      <c r="X54" s="71"/>
      <c r="Y54" s="71"/>
      <c r="Z54" s="71"/>
      <c r="AA54" s="70" t="s">
        <v>66</v>
      </c>
      <c r="AB54" s="71"/>
      <c r="AC54" s="71"/>
      <c r="AD54" s="71"/>
      <c r="AE54" s="71"/>
      <c r="AF54" s="70" t="s">
        <v>46</v>
      </c>
      <c r="AG54" s="71"/>
      <c r="AH54" s="71"/>
      <c r="AI54" s="73" t="s">
        <v>76</v>
      </c>
      <c r="AJ54" s="74" t="s">
        <v>77</v>
      </c>
      <c r="AK54" s="71"/>
      <c r="AL54" s="71"/>
      <c r="AM54" s="71"/>
      <c r="AN54" s="71"/>
      <c r="AO54" s="71"/>
      <c r="AP54" s="75">
        <v>290436</v>
      </c>
      <c r="AQ54" s="75">
        <v>40600.22</v>
      </c>
      <c r="AR54" s="75">
        <v>249835.78</v>
      </c>
      <c r="AS54" s="76">
        <v>0</v>
      </c>
      <c r="AT54" s="77"/>
      <c r="AU54" s="76">
        <v>40600.22</v>
      </c>
      <c r="AV54" s="77"/>
      <c r="AW54" s="75">
        <v>0</v>
      </c>
      <c r="AX54" s="75">
        <v>0</v>
      </c>
      <c r="AY54" s="75">
        <v>40600.22</v>
      </c>
      <c r="AZ54" s="75">
        <v>0</v>
      </c>
      <c r="BA54" s="75">
        <v>0</v>
      </c>
      <c r="BB54" s="75">
        <v>0</v>
      </c>
      <c r="BC54" s="75">
        <v>0</v>
      </c>
      <c r="BD54" s="75">
        <v>0</v>
      </c>
      <c r="BE54" s="78">
        <f t="shared" si="9"/>
        <v>0.13979059069812283</v>
      </c>
      <c r="BF54" s="78">
        <f t="shared" si="10"/>
        <v>0.13979059069812283</v>
      </c>
      <c r="BG54" s="78">
        <f t="shared" si="11"/>
        <v>0</v>
      </c>
      <c r="BH54" s="78">
        <f t="shared" si="12"/>
        <v>0</v>
      </c>
    </row>
    <row r="55" spans="1:81" ht="13.5" x14ac:dyDescent="0.2">
      <c r="A55" s="70" t="s">
        <v>43</v>
      </c>
      <c r="B55" s="71"/>
      <c r="C55" s="70" t="s">
        <v>165</v>
      </c>
      <c r="D55" s="71"/>
      <c r="E55" s="70" t="s">
        <v>165</v>
      </c>
      <c r="F55" s="71"/>
      <c r="G55" s="70" t="s">
        <v>85</v>
      </c>
      <c r="H55" s="71"/>
      <c r="I55" s="70" t="s">
        <v>179</v>
      </c>
      <c r="J55" s="71"/>
      <c r="K55" s="71"/>
      <c r="L55" s="70" t="s">
        <v>111</v>
      </c>
      <c r="M55" s="71"/>
      <c r="N55" s="71"/>
      <c r="O55" s="70"/>
      <c r="P55" s="71"/>
      <c r="Q55" s="70"/>
      <c r="R55" s="71"/>
      <c r="S55" s="72" t="s">
        <v>312</v>
      </c>
      <c r="T55" s="71"/>
      <c r="U55" s="71"/>
      <c r="V55" s="71"/>
      <c r="W55" s="71"/>
      <c r="X55" s="71"/>
      <c r="Y55" s="71"/>
      <c r="Z55" s="71"/>
      <c r="AA55" s="70" t="s">
        <v>45</v>
      </c>
      <c r="AB55" s="71"/>
      <c r="AC55" s="71"/>
      <c r="AD55" s="71"/>
      <c r="AE55" s="71"/>
      <c r="AF55" s="70" t="s">
        <v>46</v>
      </c>
      <c r="AG55" s="71"/>
      <c r="AH55" s="71"/>
      <c r="AI55" s="73" t="s">
        <v>47</v>
      </c>
      <c r="AJ55" s="74" t="s">
        <v>48</v>
      </c>
      <c r="AK55" s="71"/>
      <c r="AL55" s="71"/>
      <c r="AM55" s="71"/>
      <c r="AN55" s="71"/>
      <c r="AO55" s="71"/>
      <c r="AP55" s="75">
        <v>660000</v>
      </c>
      <c r="AQ55" s="75">
        <v>60000</v>
      </c>
      <c r="AR55" s="75">
        <v>600000</v>
      </c>
      <c r="AS55" s="76">
        <v>0</v>
      </c>
      <c r="AT55" s="77"/>
      <c r="AU55" s="76">
        <v>60000</v>
      </c>
      <c r="AV55" s="77"/>
      <c r="AW55" s="75">
        <v>0</v>
      </c>
      <c r="AX55" s="75">
        <v>60000</v>
      </c>
      <c r="AY55" s="75">
        <v>0</v>
      </c>
      <c r="AZ55" s="75">
        <v>60000</v>
      </c>
      <c r="BA55" s="75">
        <v>0</v>
      </c>
      <c r="BB55" s="75">
        <v>60000</v>
      </c>
      <c r="BC55" s="75">
        <v>0</v>
      </c>
      <c r="BD55" s="75">
        <v>0</v>
      </c>
      <c r="BE55" s="78">
        <f t="shared" si="9"/>
        <v>9.0909090909090912E-2</v>
      </c>
      <c r="BF55" s="78">
        <f t="shared" si="10"/>
        <v>9.0909090909090912E-2</v>
      </c>
      <c r="BG55" s="78">
        <f t="shared" si="11"/>
        <v>9.0909090909090912E-2</v>
      </c>
      <c r="BH55" s="78">
        <f t="shared" si="12"/>
        <v>9.0909090909090912E-2</v>
      </c>
    </row>
    <row r="56" spans="1:81" ht="13.5" x14ac:dyDescent="0.2">
      <c r="A56" s="70" t="s">
        <v>43</v>
      </c>
      <c r="B56" s="71"/>
      <c r="C56" s="70" t="s">
        <v>165</v>
      </c>
      <c r="D56" s="71"/>
      <c r="E56" s="70" t="s">
        <v>165</v>
      </c>
      <c r="F56" s="71"/>
      <c r="G56" s="70" t="s">
        <v>85</v>
      </c>
      <c r="H56" s="71"/>
      <c r="I56" s="70" t="s">
        <v>179</v>
      </c>
      <c r="J56" s="71"/>
      <c r="K56" s="71"/>
      <c r="L56" s="70" t="s">
        <v>111</v>
      </c>
      <c r="M56" s="71"/>
      <c r="N56" s="71"/>
      <c r="O56" s="70"/>
      <c r="P56" s="71"/>
      <c r="Q56" s="70"/>
      <c r="R56" s="71"/>
      <c r="S56" s="72" t="s">
        <v>312</v>
      </c>
      <c r="T56" s="71"/>
      <c r="U56" s="71"/>
      <c r="V56" s="71"/>
      <c r="W56" s="71"/>
      <c r="X56" s="71"/>
      <c r="Y56" s="71"/>
      <c r="Z56" s="71"/>
      <c r="AA56" s="70" t="s">
        <v>66</v>
      </c>
      <c r="AB56" s="71"/>
      <c r="AC56" s="71"/>
      <c r="AD56" s="71"/>
      <c r="AE56" s="71"/>
      <c r="AF56" s="70" t="s">
        <v>46</v>
      </c>
      <c r="AG56" s="71"/>
      <c r="AH56" s="71"/>
      <c r="AI56" s="73" t="s">
        <v>67</v>
      </c>
      <c r="AJ56" s="74" t="s">
        <v>68</v>
      </c>
      <c r="AK56" s="71"/>
      <c r="AL56" s="71"/>
      <c r="AM56" s="71"/>
      <c r="AN56" s="71"/>
      <c r="AO56" s="71"/>
      <c r="AP56" s="75">
        <v>2605296</v>
      </c>
      <c r="AQ56" s="75">
        <v>458160.19</v>
      </c>
      <c r="AR56" s="75">
        <v>2147135.81</v>
      </c>
      <c r="AS56" s="76">
        <v>0</v>
      </c>
      <c r="AT56" s="77"/>
      <c r="AU56" s="76">
        <v>458160.19</v>
      </c>
      <c r="AV56" s="77"/>
      <c r="AW56" s="75">
        <v>0</v>
      </c>
      <c r="AX56" s="75">
        <v>0</v>
      </c>
      <c r="AY56" s="75">
        <v>458160.19</v>
      </c>
      <c r="AZ56" s="75">
        <v>0</v>
      </c>
      <c r="BA56" s="75">
        <v>0</v>
      </c>
      <c r="BB56" s="75">
        <v>0</v>
      </c>
      <c r="BC56" s="75">
        <v>0</v>
      </c>
      <c r="BD56" s="75">
        <v>0</v>
      </c>
      <c r="BE56" s="78">
        <f t="shared" si="9"/>
        <v>0.17585725000153535</v>
      </c>
      <c r="BF56" s="78">
        <f t="shared" si="10"/>
        <v>0.17585725000153535</v>
      </c>
      <c r="BG56" s="78">
        <f t="shared" si="11"/>
        <v>0</v>
      </c>
      <c r="BH56" s="78">
        <f t="shared" si="12"/>
        <v>0</v>
      </c>
    </row>
    <row r="57" spans="1:81" ht="13.5" x14ac:dyDescent="0.2">
      <c r="A57" s="70" t="s">
        <v>43</v>
      </c>
      <c r="B57" s="71"/>
      <c r="C57" s="70" t="s">
        <v>165</v>
      </c>
      <c r="D57" s="71"/>
      <c r="E57" s="70" t="s">
        <v>165</v>
      </c>
      <c r="F57" s="71"/>
      <c r="G57" s="70" t="s">
        <v>85</v>
      </c>
      <c r="H57" s="71"/>
      <c r="I57" s="70" t="s">
        <v>179</v>
      </c>
      <c r="J57" s="71"/>
      <c r="K57" s="71"/>
      <c r="L57" s="70" t="s">
        <v>111</v>
      </c>
      <c r="M57" s="71"/>
      <c r="N57" s="71"/>
      <c r="O57" s="70"/>
      <c r="P57" s="71"/>
      <c r="Q57" s="70"/>
      <c r="R57" s="71"/>
      <c r="S57" s="72" t="s">
        <v>312</v>
      </c>
      <c r="T57" s="71"/>
      <c r="U57" s="71"/>
      <c r="V57" s="71"/>
      <c r="W57" s="71"/>
      <c r="X57" s="71"/>
      <c r="Y57" s="71"/>
      <c r="Z57" s="71"/>
      <c r="AA57" s="70" t="s">
        <v>66</v>
      </c>
      <c r="AB57" s="71"/>
      <c r="AC57" s="71"/>
      <c r="AD57" s="71"/>
      <c r="AE57" s="71"/>
      <c r="AF57" s="70" t="s">
        <v>46</v>
      </c>
      <c r="AG57" s="71"/>
      <c r="AH57" s="71"/>
      <c r="AI57" s="73" t="s">
        <v>76</v>
      </c>
      <c r="AJ57" s="74" t="s">
        <v>77</v>
      </c>
      <c r="AK57" s="71"/>
      <c r="AL57" s="71"/>
      <c r="AM57" s="71"/>
      <c r="AN57" s="71"/>
      <c r="AO57" s="71"/>
      <c r="AP57" s="75">
        <v>79080</v>
      </c>
      <c r="AQ57" s="75">
        <v>27817.57</v>
      </c>
      <c r="AR57" s="75">
        <v>51262.43</v>
      </c>
      <c r="AS57" s="76">
        <v>0</v>
      </c>
      <c r="AT57" s="77"/>
      <c r="AU57" s="76">
        <v>27817.57</v>
      </c>
      <c r="AV57" s="77"/>
      <c r="AW57" s="75">
        <v>0</v>
      </c>
      <c r="AX57" s="75">
        <v>0</v>
      </c>
      <c r="AY57" s="75">
        <v>27817.57</v>
      </c>
      <c r="AZ57" s="75">
        <v>0</v>
      </c>
      <c r="BA57" s="75">
        <v>0</v>
      </c>
      <c r="BB57" s="75">
        <v>0</v>
      </c>
      <c r="BC57" s="75">
        <v>0</v>
      </c>
      <c r="BD57" s="75">
        <v>0</v>
      </c>
      <c r="BE57" s="78">
        <f t="shared" si="9"/>
        <v>0.35176492159838141</v>
      </c>
      <c r="BF57" s="78">
        <f t="shared" si="10"/>
        <v>0.35176492159838141</v>
      </c>
      <c r="BG57" s="78">
        <f t="shared" si="11"/>
        <v>0</v>
      </c>
      <c r="BH57" s="78">
        <f t="shared" si="12"/>
        <v>0</v>
      </c>
    </row>
    <row r="58" spans="1:81" ht="13.5" x14ac:dyDescent="0.2">
      <c r="A58" s="70" t="s">
        <v>43</v>
      </c>
      <c r="B58" s="71"/>
      <c r="C58" s="70" t="s">
        <v>165</v>
      </c>
      <c r="D58" s="71"/>
      <c r="E58" s="70" t="s">
        <v>165</v>
      </c>
      <c r="F58" s="71"/>
      <c r="G58" s="70" t="s">
        <v>85</v>
      </c>
      <c r="H58" s="71"/>
      <c r="I58" s="70" t="s">
        <v>179</v>
      </c>
      <c r="J58" s="71"/>
      <c r="K58" s="71"/>
      <c r="L58" s="70" t="s">
        <v>135</v>
      </c>
      <c r="M58" s="71"/>
      <c r="N58" s="71"/>
      <c r="O58" s="70"/>
      <c r="P58" s="71"/>
      <c r="Q58" s="70"/>
      <c r="R58" s="71"/>
      <c r="S58" s="72" t="s">
        <v>315</v>
      </c>
      <c r="T58" s="71"/>
      <c r="U58" s="71"/>
      <c r="V58" s="71"/>
      <c r="W58" s="71"/>
      <c r="X58" s="71"/>
      <c r="Y58" s="71"/>
      <c r="Z58" s="71"/>
      <c r="AA58" s="70" t="s">
        <v>45</v>
      </c>
      <c r="AB58" s="71"/>
      <c r="AC58" s="71"/>
      <c r="AD58" s="71"/>
      <c r="AE58" s="71"/>
      <c r="AF58" s="70" t="s">
        <v>46</v>
      </c>
      <c r="AG58" s="71"/>
      <c r="AH58" s="71"/>
      <c r="AI58" s="73" t="s">
        <v>47</v>
      </c>
      <c r="AJ58" s="74" t="s">
        <v>48</v>
      </c>
      <c r="AK58" s="71"/>
      <c r="AL58" s="71"/>
      <c r="AM58" s="71"/>
      <c r="AN58" s="71"/>
      <c r="AO58" s="71"/>
      <c r="AP58" s="75">
        <v>1500000</v>
      </c>
      <c r="AQ58" s="75">
        <v>1470179</v>
      </c>
      <c r="AR58" s="75">
        <v>29821</v>
      </c>
      <c r="AS58" s="76">
        <v>0</v>
      </c>
      <c r="AT58" s="77"/>
      <c r="AU58" s="76">
        <v>0</v>
      </c>
      <c r="AV58" s="77"/>
      <c r="AW58" s="75">
        <v>1470179</v>
      </c>
      <c r="AX58" s="75">
        <v>0</v>
      </c>
      <c r="AY58" s="75">
        <v>0</v>
      </c>
      <c r="AZ58" s="75">
        <v>0</v>
      </c>
      <c r="BA58" s="75">
        <v>0</v>
      </c>
      <c r="BB58" s="75">
        <v>0</v>
      </c>
      <c r="BC58" s="75">
        <v>0</v>
      </c>
      <c r="BD58" s="75">
        <v>0</v>
      </c>
      <c r="BE58" s="78">
        <f t="shared" si="9"/>
        <v>0.98011933333333334</v>
      </c>
      <c r="BF58" s="78">
        <f t="shared" si="10"/>
        <v>0</v>
      </c>
      <c r="BG58" s="78">
        <f t="shared" si="11"/>
        <v>0</v>
      </c>
      <c r="BH58" s="78">
        <f t="shared" si="12"/>
        <v>0</v>
      </c>
    </row>
    <row r="59" spans="1:81" ht="13.5" x14ac:dyDescent="0.2">
      <c r="A59" s="70" t="s">
        <v>43</v>
      </c>
      <c r="B59" s="71"/>
      <c r="C59" s="70" t="s">
        <v>165</v>
      </c>
      <c r="D59" s="71"/>
      <c r="E59" s="70" t="s">
        <v>165</v>
      </c>
      <c r="F59" s="71"/>
      <c r="G59" s="70" t="s">
        <v>85</v>
      </c>
      <c r="H59" s="71"/>
      <c r="I59" s="70" t="s">
        <v>179</v>
      </c>
      <c r="J59" s="71"/>
      <c r="K59" s="71"/>
      <c r="L59" s="70" t="s">
        <v>144</v>
      </c>
      <c r="M59" s="71"/>
      <c r="N59" s="71"/>
      <c r="O59" s="70"/>
      <c r="P59" s="71"/>
      <c r="Q59" s="70"/>
      <c r="R59" s="71"/>
      <c r="S59" s="72" t="s">
        <v>319</v>
      </c>
      <c r="T59" s="71"/>
      <c r="U59" s="71"/>
      <c r="V59" s="71"/>
      <c r="W59" s="71"/>
      <c r="X59" s="71"/>
      <c r="Y59" s="71"/>
      <c r="Z59" s="71"/>
      <c r="AA59" s="70" t="s">
        <v>45</v>
      </c>
      <c r="AB59" s="71"/>
      <c r="AC59" s="71"/>
      <c r="AD59" s="71"/>
      <c r="AE59" s="71"/>
      <c r="AF59" s="70" t="s">
        <v>46</v>
      </c>
      <c r="AG59" s="71"/>
      <c r="AH59" s="71"/>
      <c r="AI59" s="73" t="s">
        <v>47</v>
      </c>
      <c r="AJ59" s="74" t="s">
        <v>48</v>
      </c>
      <c r="AK59" s="71"/>
      <c r="AL59" s="71"/>
      <c r="AM59" s="71"/>
      <c r="AN59" s="71"/>
      <c r="AO59" s="71"/>
      <c r="AP59" s="75">
        <v>17500000</v>
      </c>
      <c r="AQ59" s="75">
        <v>17500000</v>
      </c>
      <c r="AR59" s="75">
        <v>0</v>
      </c>
      <c r="AS59" s="76">
        <v>0</v>
      </c>
      <c r="AT59" s="77"/>
      <c r="AU59" s="76">
        <v>0</v>
      </c>
      <c r="AV59" s="77"/>
      <c r="AW59" s="75">
        <v>17500000</v>
      </c>
      <c r="AX59" s="75">
        <v>0</v>
      </c>
      <c r="AY59" s="75">
        <v>0</v>
      </c>
      <c r="AZ59" s="75">
        <v>0</v>
      </c>
      <c r="BA59" s="75">
        <v>0</v>
      </c>
      <c r="BB59" s="75">
        <v>0</v>
      </c>
      <c r="BC59" s="75">
        <v>0</v>
      </c>
      <c r="BD59" s="75">
        <v>0</v>
      </c>
      <c r="BE59" s="78">
        <f t="shared" si="9"/>
        <v>1</v>
      </c>
      <c r="BF59" s="78">
        <f t="shared" si="10"/>
        <v>0</v>
      </c>
      <c r="BG59" s="78">
        <f t="shared" si="11"/>
        <v>0</v>
      </c>
      <c r="BH59" s="78">
        <f t="shared" si="12"/>
        <v>0</v>
      </c>
    </row>
    <row r="60" spans="1:81" ht="13.5" x14ac:dyDescent="0.2">
      <c r="A60" s="70" t="s">
        <v>43</v>
      </c>
      <c r="B60" s="71"/>
      <c r="C60" s="70" t="s">
        <v>165</v>
      </c>
      <c r="D60" s="71"/>
      <c r="E60" s="70" t="s">
        <v>165</v>
      </c>
      <c r="F60" s="71"/>
      <c r="G60" s="70" t="s">
        <v>85</v>
      </c>
      <c r="H60" s="71"/>
      <c r="I60" s="70" t="s">
        <v>111</v>
      </c>
      <c r="J60" s="71"/>
      <c r="K60" s="71"/>
      <c r="L60" s="70" t="s">
        <v>179</v>
      </c>
      <c r="M60" s="71"/>
      <c r="N60" s="71"/>
      <c r="O60" s="70"/>
      <c r="P60" s="71"/>
      <c r="Q60" s="70"/>
      <c r="R60" s="71"/>
      <c r="S60" s="72" t="s">
        <v>333</v>
      </c>
      <c r="T60" s="71"/>
      <c r="U60" s="71"/>
      <c r="V60" s="71"/>
      <c r="W60" s="71"/>
      <c r="X60" s="71"/>
      <c r="Y60" s="71"/>
      <c r="Z60" s="71"/>
      <c r="AA60" s="70" t="s">
        <v>45</v>
      </c>
      <c r="AB60" s="71"/>
      <c r="AC60" s="71"/>
      <c r="AD60" s="71"/>
      <c r="AE60" s="71"/>
      <c r="AF60" s="70" t="s">
        <v>46</v>
      </c>
      <c r="AG60" s="71"/>
      <c r="AH60" s="71"/>
      <c r="AI60" s="73" t="s">
        <v>47</v>
      </c>
      <c r="AJ60" s="74" t="s">
        <v>48</v>
      </c>
      <c r="AK60" s="71"/>
      <c r="AL60" s="71"/>
      <c r="AM60" s="71"/>
      <c r="AN60" s="71"/>
      <c r="AO60" s="71"/>
      <c r="AP60" s="75">
        <v>5564600</v>
      </c>
      <c r="AQ60" s="75">
        <v>4684520</v>
      </c>
      <c r="AR60" s="75">
        <v>880080</v>
      </c>
      <c r="AS60" s="76">
        <v>0</v>
      </c>
      <c r="AT60" s="77"/>
      <c r="AU60" s="76">
        <v>4684520</v>
      </c>
      <c r="AV60" s="77"/>
      <c r="AW60" s="75">
        <v>0</v>
      </c>
      <c r="AX60" s="75">
        <v>4684520</v>
      </c>
      <c r="AY60" s="75">
        <v>0</v>
      </c>
      <c r="AZ60" s="75">
        <v>4684520</v>
      </c>
      <c r="BA60" s="75">
        <v>0</v>
      </c>
      <c r="BB60" s="75">
        <v>4684520</v>
      </c>
      <c r="BC60" s="75">
        <v>0</v>
      </c>
      <c r="BD60" s="75">
        <v>0</v>
      </c>
      <c r="BE60" s="78">
        <f t="shared" si="9"/>
        <v>0.84184307946662829</v>
      </c>
      <c r="BF60" s="78">
        <f t="shared" si="10"/>
        <v>0.84184307946662829</v>
      </c>
      <c r="BG60" s="78">
        <f t="shared" si="11"/>
        <v>0.84184307946662829</v>
      </c>
      <c r="BH60" s="78">
        <f t="shared" si="12"/>
        <v>0.84184307946662829</v>
      </c>
    </row>
    <row r="61" spans="1:81" ht="13.5" x14ac:dyDescent="0.2">
      <c r="A61" s="70" t="s">
        <v>43</v>
      </c>
      <c r="B61" s="71"/>
      <c r="C61" s="70" t="s">
        <v>165</v>
      </c>
      <c r="D61" s="71"/>
      <c r="E61" s="70" t="s">
        <v>165</v>
      </c>
      <c r="F61" s="71"/>
      <c r="G61" s="70" t="s">
        <v>85</v>
      </c>
      <c r="H61" s="71"/>
      <c r="I61" s="70" t="s">
        <v>111</v>
      </c>
      <c r="J61" s="71"/>
      <c r="K61" s="71"/>
      <c r="L61" s="70" t="s">
        <v>179</v>
      </c>
      <c r="M61" s="71"/>
      <c r="N61" s="71"/>
      <c r="O61" s="70"/>
      <c r="P61" s="71"/>
      <c r="Q61" s="70"/>
      <c r="R61" s="71"/>
      <c r="S61" s="72" t="s">
        <v>333</v>
      </c>
      <c r="T61" s="71"/>
      <c r="U61" s="71"/>
      <c r="V61" s="71"/>
      <c r="W61" s="71"/>
      <c r="X61" s="71"/>
      <c r="Y61" s="71"/>
      <c r="Z61" s="71"/>
      <c r="AA61" s="70" t="s">
        <v>66</v>
      </c>
      <c r="AB61" s="71"/>
      <c r="AC61" s="71"/>
      <c r="AD61" s="71"/>
      <c r="AE61" s="71"/>
      <c r="AF61" s="70" t="s">
        <v>46</v>
      </c>
      <c r="AG61" s="71"/>
      <c r="AH61" s="71"/>
      <c r="AI61" s="73" t="s">
        <v>67</v>
      </c>
      <c r="AJ61" s="74" t="s">
        <v>68</v>
      </c>
      <c r="AK61" s="71"/>
      <c r="AL61" s="71"/>
      <c r="AM61" s="71"/>
      <c r="AN61" s="71"/>
      <c r="AO61" s="71"/>
      <c r="AP61" s="75">
        <v>2333623</v>
      </c>
      <c r="AQ61" s="75">
        <v>2312299.42</v>
      </c>
      <c r="AR61" s="75">
        <v>21323.58</v>
      </c>
      <c r="AS61" s="76">
        <v>0</v>
      </c>
      <c r="AT61" s="77"/>
      <c r="AU61" s="76">
        <v>2311899.42</v>
      </c>
      <c r="AV61" s="77"/>
      <c r="AW61" s="75">
        <v>400</v>
      </c>
      <c r="AX61" s="75">
        <v>181010</v>
      </c>
      <c r="AY61" s="75">
        <v>2130889.42</v>
      </c>
      <c r="AZ61" s="75">
        <v>181010</v>
      </c>
      <c r="BA61" s="75">
        <v>0</v>
      </c>
      <c r="BB61" s="75">
        <v>181010</v>
      </c>
      <c r="BC61" s="75">
        <v>0</v>
      </c>
      <c r="BD61" s="75">
        <v>0</v>
      </c>
      <c r="BE61" s="78">
        <f t="shared" si="9"/>
        <v>0.99086245721781108</v>
      </c>
      <c r="BF61" s="78">
        <f t="shared" si="10"/>
        <v>0.99069104992537349</v>
      </c>
      <c r="BG61" s="78">
        <f t="shared" si="11"/>
        <v>7.7566085010303723E-2</v>
      </c>
      <c r="BH61" s="78">
        <f t="shared" si="12"/>
        <v>7.7566085010303723E-2</v>
      </c>
    </row>
    <row r="62" spans="1:81" ht="13.5" x14ac:dyDescent="0.2">
      <c r="A62" s="70" t="s">
        <v>43</v>
      </c>
      <c r="B62" s="71"/>
      <c r="C62" s="70" t="s">
        <v>165</v>
      </c>
      <c r="D62" s="71"/>
      <c r="E62" s="70" t="s">
        <v>165</v>
      </c>
      <c r="F62" s="71"/>
      <c r="G62" s="70" t="s">
        <v>85</v>
      </c>
      <c r="H62" s="71"/>
      <c r="I62" s="70" t="s">
        <v>111</v>
      </c>
      <c r="J62" s="71"/>
      <c r="K62" s="71"/>
      <c r="L62" s="70" t="s">
        <v>111</v>
      </c>
      <c r="M62" s="71"/>
      <c r="N62" s="71"/>
      <c r="O62" s="70"/>
      <c r="P62" s="71"/>
      <c r="Q62" s="70"/>
      <c r="R62" s="71"/>
      <c r="S62" s="72" t="s">
        <v>342</v>
      </c>
      <c r="T62" s="71"/>
      <c r="U62" s="71"/>
      <c r="V62" s="71"/>
      <c r="W62" s="71"/>
      <c r="X62" s="71"/>
      <c r="Y62" s="71"/>
      <c r="Z62" s="71"/>
      <c r="AA62" s="70" t="s">
        <v>45</v>
      </c>
      <c r="AB62" s="71"/>
      <c r="AC62" s="71"/>
      <c r="AD62" s="71"/>
      <c r="AE62" s="71"/>
      <c r="AF62" s="70" t="s">
        <v>46</v>
      </c>
      <c r="AG62" s="71"/>
      <c r="AH62" s="71"/>
      <c r="AI62" s="73" t="s">
        <v>47</v>
      </c>
      <c r="AJ62" s="74" t="s">
        <v>48</v>
      </c>
      <c r="AK62" s="71"/>
      <c r="AL62" s="71"/>
      <c r="AM62" s="71"/>
      <c r="AN62" s="71"/>
      <c r="AO62" s="71"/>
      <c r="AP62" s="75">
        <v>749516</v>
      </c>
      <c r="AQ62" s="75">
        <v>0</v>
      </c>
      <c r="AR62" s="75">
        <v>749516</v>
      </c>
      <c r="AS62" s="76">
        <v>0</v>
      </c>
      <c r="AT62" s="77"/>
      <c r="AU62" s="76">
        <v>0</v>
      </c>
      <c r="AV62" s="77"/>
      <c r="AW62" s="75">
        <v>0</v>
      </c>
      <c r="AX62" s="75">
        <v>0</v>
      </c>
      <c r="AY62" s="75">
        <v>0</v>
      </c>
      <c r="AZ62" s="75">
        <v>0</v>
      </c>
      <c r="BA62" s="75">
        <v>0</v>
      </c>
      <c r="BB62" s="75">
        <v>0</v>
      </c>
      <c r="BC62" s="75">
        <v>0</v>
      </c>
      <c r="BD62" s="75">
        <v>0</v>
      </c>
      <c r="BE62" s="78">
        <f t="shared" si="9"/>
        <v>0</v>
      </c>
      <c r="BF62" s="78">
        <f t="shared" si="10"/>
        <v>0</v>
      </c>
      <c r="BG62" s="78">
        <f t="shared" si="11"/>
        <v>0</v>
      </c>
      <c r="BH62" s="78">
        <f t="shared" si="12"/>
        <v>0</v>
      </c>
    </row>
    <row r="63" spans="1:81" ht="13.5" x14ac:dyDescent="0.2">
      <c r="A63" s="70" t="s">
        <v>43</v>
      </c>
      <c r="B63" s="71"/>
      <c r="C63" s="70" t="s">
        <v>165</v>
      </c>
      <c r="D63" s="71"/>
      <c r="E63" s="70" t="s">
        <v>165</v>
      </c>
      <c r="F63" s="71"/>
      <c r="G63" s="70" t="s">
        <v>85</v>
      </c>
      <c r="H63" s="71"/>
      <c r="I63" s="70" t="s">
        <v>111</v>
      </c>
      <c r="J63" s="71"/>
      <c r="K63" s="71"/>
      <c r="L63" s="70" t="s">
        <v>111</v>
      </c>
      <c r="M63" s="71"/>
      <c r="N63" s="71"/>
      <c r="O63" s="70"/>
      <c r="P63" s="71"/>
      <c r="Q63" s="70"/>
      <c r="R63" s="71"/>
      <c r="S63" s="72" t="s">
        <v>342</v>
      </c>
      <c r="T63" s="71"/>
      <c r="U63" s="71"/>
      <c r="V63" s="71"/>
      <c r="W63" s="71"/>
      <c r="X63" s="71"/>
      <c r="Y63" s="71"/>
      <c r="Z63" s="71"/>
      <c r="AA63" s="70" t="s">
        <v>66</v>
      </c>
      <c r="AB63" s="71"/>
      <c r="AC63" s="71"/>
      <c r="AD63" s="71"/>
      <c r="AE63" s="71"/>
      <c r="AF63" s="70" t="s">
        <v>46</v>
      </c>
      <c r="AG63" s="71"/>
      <c r="AH63" s="71"/>
      <c r="AI63" s="73" t="s">
        <v>76</v>
      </c>
      <c r="AJ63" s="74" t="s">
        <v>77</v>
      </c>
      <c r="AK63" s="71"/>
      <c r="AL63" s="71"/>
      <c r="AM63" s="71"/>
      <c r="AN63" s="71"/>
      <c r="AO63" s="71"/>
      <c r="AP63" s="75">
        <v>250484</v>
      </c>
      <c r="AQ63" s="75">
        <v>0</v>
      </c>
      <c r="AR63" s="75">
        <v>250484</v>
      </c>
      <c r="AS63" s="76">
        <v>0</v>
      </c>
      <c r="AT63" s="77"/>
      <c r="AU63" s="76">
        <v>0</v>
      </c>
      <c r="AV63" s="77"/>
      <c r="AW63" s="75">
        <v>0</v>
      </c>
      <c r="AX63" s="75">
        <v>0</v>
      </c>
      <c r="AY63" s="75">
        <v>0</v>
      </c>
      <c r="AZ63" s="75">
        <v>0</v>
      </c>
      <c r="BA63" s="75">
        <v>0</v>
      </c>
      <c r="BB63" s="75">
        <v>0</v>
      </c>
      <c r="BC63" s="75">
        <v>0</v>
      </c>
      <c r="BD63" s="75">
        <v>0</v>
      </c>
      <c r="BE63" s="78">
        <f t="shared" si="9"/>
        <v>0</v>
      </c>
      <c r="BF63" s="78">
        <f t="shared" si="10"/>
        <v>0</v>
      </c>
      <c r="BG63" s="78">
        <f t="shared" si="11"/>
        <v>0</v>
      </c>
      <c r="BH63" s="78">
        <f t="shared" si="12"/>
        <v>0</v>
      </c>
    </row>
    <row r="64" spans="1:81" ht="13.5" x14ac:dyDescent="0.2">
      <c r="A64" s="70" t="s">
        <v>43</v>
      </c>
      <c r="B64" s="71"/>
      <c r="C64" s="70" t="s">
        <v>165</v>
      </c>
      <c r="D64" s="71"/>
      <c r="E64" s="70" t="s">
        <v>165</v>
      </c>
      <c r="F64" s="71"/>
      <c r="G64" s="70" t="s">
        <v>85</v>
      </c>
      <c r="H64" s="71"/>
      <c r="I64" s="70" t="s">
        <v>111</v>
      </c>
      <c r="J64" s="71"/>
      <c r="K64" s="71"/>
      <c r="L64" s="70" t="s">
        <v>121</v>
      </c>
      <c r="M64" s="71"/>
      <c r="N64" s="71"/>
      <c r="O64" s="70"/>
      <c r="P64" s="71"/>
      <c r="Q64" s="70"/>
      <c r="R64" s="71"/>
      <c r="S64" s="72" t="s">
        <v>344</v>
      </c>
      <c r="T64" s="71"/>
      <c r="U64" s="71"/>
      <c r="V64" s="71"/>
      <c r="W64" s="71"/>
      <c r="X64" s="71"/>
      <c r="Y64" s="71"/>
      <c r="Z64" s="71"/>
      <c r="AA64" s="70" t="s">
        <v>45</v>
      </c>
      <c r="AB64" s="71"/>
      <c r="AC64" s="71"/>
      <c r="AD64" s="71"/>
      <c r="AE64" s="71"/>
      <c r="AF64" s="70" t="s">
        <v>46</v>
      </c>
      <c r="AG64" s="71"/>
      <c r="AH64" s="71"/>
      <c r="AI64" s="73" t="s">
        <v>47</v>
      </c>
      <c r="AJ64" s="74" t="s">
        <v>48</v>
      </c>
      <c r="AK64" s="71"/>
      <c r="AL64" s="71"/>
      <c r="AM64" s="71"/>
      <c r="AN64" s="71"/>
      <c r="AO64" s="71"/>
      <c r="AP64" s="75">
        <v>1665227</v>
      </c>
      <c r="AQ64" s="75">
        <v>1450708</v>
      </c>
      <c r="AR64" s="75">
        <v>214519</v>
      </c>
      <c r="AS64" s="76">
        <v>0</v>
      </c>
      <c r="AT64" s="77"/>
      <c r="AU64" s="76">
        <v>0</v>
      </c>
      <c r="AV64" s="77"/>
      <c r="AW64" s="75">
        <v>1450708</v>
      </c>
      <c r="AX64" s="75">
        <v>0</v>
      </c>
      <c r="AY64" s="75">
        <v>0</v>
      </c>
      <c r="AZ64" s="75">
        <v>0</v>
      </c>
      <c r="BA64" s="75">
        <v>0</v>
      </c>
      <c r="BB64" s="75">
        <v>0</v>
      </c>
      <c r="BC64" s="75">
        <v>0</v>
      </c>
      <c r="BD64" s="75">
        <v>0</v>
      </c>
      <c r="BE64" s="78">
        <f t="shared" si="9"/>
        <v>0.8711773229715829</v>
      </c>
      <c r="BF64" s="78">
        <f t="shared" si="10"/>
        <v>0</v>
      </c>
      <c r="BG64" s="78">
        <f t="shared" si="11"/>
        <v>0</v>
      </c>
      <c r="BH64" s="78">
        <f t="shared" si="12"/>
        <v>0</v>
      </c>
    </row>
    <row r="65" spans="1:81" ht="13.5" x14ac:dyDescent="0.2">
      <c r="A65" s="70" t="s">
        <v>43</v>
      </c>
      <c r="B65" s="71"/>
      <c r="C65" s="70" t="s">
        <v>165</v>
      </c>
      <c r="D65" s="71"/>
      <c r="E65" s="70" t="s">
        <v>165</v>
      </c>
      <c r="F65" s="71"/>
      <c r="G65" s="70" t="s">
        <v>85</v>
      </c>
      <c r="H65" s="71"/>
      <c r="I65" s="70" t="s">
        <v>111</v>
      </c>
      <c r="J65" s="71"/>
      <c r="K65" s="71"/>
      <c r="L65" s="70" t="s">
        <v>121</v>
      </c>
      <c r="M65" s="71"/>
      <c r="N65" s="71"/>
      <c r="O65" s="70"/>
      <c r="P65" s="71"/>
      <c r="Q65" s="70"/>
      <c r="R65" s="71"/>
      <c r="S65" s="72" t="s">
        <v>344</v>
      </c>
      <c r="T65" s="71"/>
      <c r="U65" s="71"/>
      <c r="V65" s="71"/>
      <c r="W65" s="71"/>
      <c r="X65" s="71"/>
      <c r="Y65" s="71"/>
      <c r="Z65" s="71"/>
      <c r="AA65" s="70" t="s">
        <v>66</v>
      </c>
      <c r="AB65" s="71"/>
      <c r="AC65" s="71"/>
      <c r="AD65" s="71"/>
      <c r="AE65" s="71"/>
      <c r="AF65" s="70" t="s">
        <v>46</v>
      </c>
      <c r="AG65" s="71"/>
      <c r="AH65" s="71"/>
      <c r="AI65" s="73" t="s">
        <v>67</v>
      </c>
      <c r="AJ65" s="74" t="s">
        <v>68</v>
      </c>
      <c r="AK65" s="71"/>
      <c r="AL65" s="71"/>
      <c r="AM65" s="71"/>
      <c r="AN65" s="71"/>
      <c r="AO65" s="71"/>
      <c r="AP65" s="75">
        <v>9649554</v>
      </c>
      <c r="AQ65" s="75">
        <v>7944666</v>
      </c>
      <c r="AR65" s="75">
        <v>1704888</v>
      </c>
      <c r="AS65" s="76">
        <v>0</v>
      </c>
      <c r="AT65" s="77"/>
      <c r="AU65" s="76">
        <v>7944666</v>
      </c>
      <c r="AV65" s="77"/>
      <c r="AW65" s="75">
        <v>0</v>
      </c>
      <c r="AX65" s="75">
        <v>7827225</v>
      </c>
      <c r="AY65" s="75">
        <v>117441</v>
      </c>
      <c r="AZ65" s="75">
        <v>7827225</v>
      </c>
      <c r="BA65" s="75">
        <v>0</v>
      </c>
      <c r="BB65" s="75">
        <v>7827225</v>
      </c>
      <c r="BC65" s="75">
        <v>0</v>
      </c>
      <c r="BD65" s="75">
        <v>0</v>
      </c>
      <c r="BE65" s="78">
        <f t="shared" si="9"/>
        <v>0.82331950264229825</v>
      </c>
      <c r="BF65" s="78">
        <f t="shared" si="10"/>
        <v>0.82331950264229825</v>
      </c>
      <c r="BG65" s="78">
        <f t="shared" si="11"/>
        <v>0.81114888833204102</v>
      </c>
      <c r="BH65" s="78">
        <f t="shared" si="12"/>
        <v>0.81114888833204102</v>
      </c>
    </row>
    <row r="66" spans="1:81" ht="13.5" x14ac:dyDescent="0.2">
      <c r="A66" s="70" t="s">
        <v>43</v>
      </c>
      <c r="B66" s="71"/>
      <c r="C66" s="70" t="s">
        <v>165</v>
      </c>
      <c r="D66" s="71"/>
      <c r="E66" s="70" t="s">
        <v>165</v>
      </c>
      <c r="F66" s="71"/>
      <c r="G66" s="70" t="s">
        <v>85</v>
      </c>
      <c r="H66" s="71"/>
      <c r="I66" s="70" t="s">
        <v>111</v>
      </c>
      <c r="J66" s="71"/>
      <c r="K66" s="71"/>
      <c r="L66" s="70" t="s">
        <v>126</v>
      </c>
      <c r="M66" s="71"/>
      <c r="N66" s="71"/>
      <c r="O66" s="70"/>
      <c r="P66" s="71"/>
      <c r="Q66" s="70"/>
      <c r="R66" s="71"/>
      <c r="S66" s="72" t="s">
        <v>352</v>
      </c>
      <c r="T66" s="71"/>
      <c r="U66" s="71"/>
      <c r="V66" s="71"/>
      <c r="W66" s="71"/>
      <c r="X66" s="71"/>
      <c r="Y66" s="71"/>
      <c r="Z66" s="71"/>
      <c r="AA66" s="70" t="s">
        <v>66</v>
      </c>
      <c r="AB66" s="71"/>
      <c r="AC66" s="71"/>
      <c r="AD66" s="71"/>
      <c r="AE66" s="71"/>
      <c r="AF66" s="70" t="s">
        <v>46</v>
      </c>
      <c r="AG66" s="71"/>
      <c r="AH66" s="71"/>
      <c r="AI66" s="73" t="s">
        <v>67</v>
      </c>
      <c r="AJ66" s="74" t="s">
        <v>68</v>
      </c>
      <c r="AK66" s="71"/>
      <c r="AL66" s="71"/>
      <c r="AM66" s="71"/>
      <c r="AN66" s="71"/>
      <c r="AO66" s="71"/>
      <c r="AP66" s="75">
        <v>1191365</v>
      </c>
      <c r="AQ66" s="75">
        <v>538076.66</v>
      </c>
      <c r="AR66" s="75">
        <v>653288.34</v>
      </c>
      <c r="AS66" s="76">
        <v>0</v>
      </c>
      <c r="AT66" s="77"/>
      <c r="AU66" s="76">
        <v>538076.66</v>
      </c>
      <c r="AV66" s="77"/>
      <c r="AW66" s="75">
        <v>0</v>
      </c>
      <c r="AX66" s="75">
        <v>491365</v>
      </c>
      <c r="AY66" s="75">
        <v>46711.66</v>
      </c>
      <c r="AZ66" s="75">
        <v>491365</v>
      </c>
      <c r="BA66" s="75">
        <v>0</v>
      </c>
      <c r="BB66" s="75">
        <v>491365</v>
      </c>
      <c r="BC66" s="75">
        <v>0</v>
      </c>
      <c r="BD66" s="75">
        <v>0</v>
      </c>
      <c r="BE66" s="78">
        <f t="shared" si="9"/>
        <v>0.45164719460450831</v>
      </c>
      <c r="BF66" s="78">
        <f t="shared" si="10"/>
        <v>0.45164719460450831</v>
      </c>
      <c r="BG66" s="78">
        <f t="shared" si="11"/>
        <v>0.41243867328652428</v>
      </c>
      <c r="BH66" s="78">
        <f t="shared" si="12"/>
        <v>0.41243867328652428</v>
      </c>
    </row>
    <row r="67" spans="1:81" ht="13.5" x14ac:dyDescent="0.2">
      <c r="A67" s="70" t="s">
        <v>43</v>
      </c>
      <c r="B67" s="71"/>
      <c r="C67" s="70" t="s">
        <v>165</v>
      </c>
      <c r="D67" s="71"/>
      <c r="E67" s="70" t="s">
        <v>165</v>
      </c>
      <c r="F67" s="71"/>
      <c r="G67" s="70" t="s">
        <v>85</v>
      </c>
      <c r="H67" s="71"/>
      <c r="I67" s="70" t="s">
        <v>116</v>
      </c>
      <c r="J67" s="71"/>
      <c r="K67" s="71"/>
      <c r="L67" s="70" t="s">
        <v>135</v>
      </c>
      <c r="M67" s="71"/>
      <c r="N67" s="71"/>
      <c r="O67" s="70"/>
      <c r="P67" s="71"/>
      <c r="Q67" s="70"/>
      <c r="R67" s="71"/>
      <c r="S67" s="72" t="s">
        <v>360</v>
      </c>
      <c r="T67" s="71"/>
      <c r="U67" s="71"/>
      <c r="V67" s="71"/>
      <c r="W67" s="71"/>
      <c r="X67" s="71"/>
      <c r="Y67" s="71"/>
      <c r="Z67" s="71"/>
      <c r="AA67" s="70" t="s">
        <v>66</v>
      </c>
      <c r="AB67" s="71"/>
      <c r="AC67" s="71"/>
      <c r="AD67" s="71"/>
      <c r="AE67" s="71"/>
      <c r="AF67" s="70" t="s">
        <v>46</v>
      </c>
      <c r="AG67" s="71"/>
      <c r="AH67" s="71"/>
      <c r="AI67" s="73" t="s">
        <v>67</v>
      </c>
      <c r="AJ67" s="74" t="s">
        <v>68</v>
      </c>
      <c r="AK67" s="71"/>
      <c r="AL67" s="71"/>
      <c r="AM67" s="71"/>
      <c r="AN67" s="71"/>
      <c r="AO67" s="71"/>
      <c r="AP67" s="75">
        <v>2500000</v>
      </c>
      <c r="AQ67" s="75">
        <v>0</v>
      </c>
      <c r="AR67" s="75">
        <v>2500000</v>
      </c>
      <c r="AS67" s="76">
        <v>0</v>
      </c>
      <c r="AT67" s="77"/>
      <c r="AU67" s="76">
        <v>0</v>
      </c>
      <c r="AV67" s="77"/>
      <c r="AW67" s="75">
        <v>0</v>
      </c>
      <c r="AX67" s="75">
        <v>0</v>
      </c>
      <c r="AY67" s="75">
        <v>0</v>
      </c>
      <c r="AZ67" s="75">
        <v>0</v>
      </c>
      <c r="BA67" s="75">
        <v>0</v>
      </c>
      <c r="BB67" s="75">
        <v>0</v>
      </c>
      <c r="BC67" s="75">
        <v>0</v>
      </c>
      <c r="BD67" s="75">
        <v>0</v>
      </c>
      <c r="BE67" s="78">
        <f t="shared" si="9"/>
        <v>0</v>
      </c>
      <c r="BF67" s="78">
        <f t="shared" si="10"/>
        <v>0</v>
      </c>
      <c r="BG67" s="78">
        <f t="shared" si="11"/>
        <v>0</v>
      </c>
      <c r="BH67" s="78">
        <f t="shared" si="12"/>
        <v>0</v>
      </c>
    </row>
    <row r="68" spans="1:81" s="69" customFormat="1" ht="13.5" x14ac:dyDescent="0.2">
      <c r="A68" s="59" t="s">
        <v>43</v>
      </c>
      <c r="B68" s="60"/>
      <c r="C68" s="59" t="s">
        <v>165</v>
      </c>
      <c r="D68" s="60"/>
      <c r="E68" s="59" t="s">
        <v>165</v>
      </c>
      <c r="F68" s="60"/>
      <c r="G68" s="59" t="s">
        <v>165</v>
      </c>
      <c r="H68" s="60"/>
      <c r="I68" s="59"/>
      <c r="J68" s="60"/>
      <c r="K68" s="60"/>
      <c r="L68" s="59"/>
      <c r="M68" s="60"/>
      <c r="N68" s="60"/>
      <c r="O68" s="59"/>
      <c r="P68" s="60"/>
      <c r="Q68" s="59"/>
      <c r="R68" s="60"/>
      <c r="S68" s="61" t="s">
        <v>361</v>
      </c>
      <c r="T68" s="60"/>
      <c r="U68" s="60"/>
      <c r="V68" s="60"/>
      <c r="W68" s="60"/>
      <c r="X68" s="60"/>
      <c r="Y68" s="60"/>
      <c r="Z68" s="60"/>
      <c r="AA68" s="59" t="s">
        <v>45</v>
      </c>
      <c r="AB68" s="60"/>
      <c r="AC68" s="60"/>
      <c r="AD68" s="60"/>
      <c r="AE68" s="60"/>
      <c r="AF68" s="59" t="s">
        <v>46</v>
      </c>
      <c r="AG68" s="60"/>
      <c r="AH68" s="60"/>
      <c r="AI68" s="62" t="s">
        <v>47</v>
      </c>
      <c r="AJ68" s="63" t="s">
        <v>48</v>
      </c>
      <c r="AK68" s="60"/>
      <c r="AL68" s="60"/>
      <c r="AM68" s="60"/>
      <c r="AN68" s="60"/>
      <c r="AO68" s="60"/>
      <c r="AP68" s="64">
        <v>350333695</v>
      </c>
      <c r="AQ68" s="64">
        <v>295229271.80000001</v>
      </c>
      <c r="AR68" s="64">
        <v>55104423.200000003</v>
      </c>
      <c r="AS68" s="65">
        <v>0</v>
      </c>
      <c r="AT68" s="66"/>
      <c r="AU68" s="65">
        <v>276568323.80000001</v>
      </c>
      <c r="AV68" s="66"/>
      <c r="AW68" s="64">
        <v>18660948</v>
      </c>
      <c r="AX68" s="64">
        <v>136417913.69</v>
      </c>
      <c r="AY68" s="64">
        <v>140150410.11000001</v>
      </c>
      <c r="AZ68" s="64">
        <v>136417913.69</v>
      </c>
      <c r="BA68" s="64">
        <v>0</v>
      </c>
      <c r="BB68" s="64">
        <v>136417913.69</v>
      </c>
      <c r="BC68" s="64">
        <v>0</v>
      </c>
      <c r="BD68" s="64">
        <v>0</v>
      </c>
      <c r="BE68" s="67">
        <f t="shared" si="9"/>
        <v>0.84270875457754646</v>
      </c>
      <c r="BF68" s="67">
        <f t="shared" si="10"/>
        <v>0.78944254505693501</v>
      </c>
      <c r="BG68" s="67">
        <f t="shared" si="11"/>
        <v>0.38939421367961763</v>
      </c>
      <c r="BH68" s="67">
        <f t="shared" si="12"/>
        <v>0.38939421367961763</v>
      </c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</row>
    <row r="69" spans="1:81" s="69" customFormat="1" ht="13.5" x14ac:dyDescent="0.2">
      <c r="A69" s="59" t="s">
        <v>43</v>
      </c>
      <c r="B69" s="60"/>
      <c r="C69" s="59" t="s">
        <v>165</v>
      </c>
      <c r="D69" s="60"/>
      <c r="E69" s="59" t="s">
        <v>165</v>
      </c>
      <c r="F69" s="60"/>
      <c r="G69" s="59" t="s">
        <v>165</v>
      </c>
      <c r="H69" s="60"/>
      <c r="I69" s="59"/>
      <c r="J69" s="60"/>
      <c r="K69" s="60"/>
      <c r="L69" s="59"/>
      <c r="M69" s="60"/>
      <c r="N69" s="60"/>
      <c r="O69" s="59"/>
      <c r="P69" s="60"/>
      <c r="Q69" s="59"/>
      <c r="R69" s="60"/>
      <c r="S69" s="61" t="s">
        <v>361</v>
      </c>
      <c r="T69" s="60"/>
      <c r="U69" s="60"/>
      <c r="V69" s="60"/>
      <c r="W69" s="60"/>
      <c r="X69" s="60"/>
      <c r="Y69" s="60"/>
      <c r="Z69" s="60"/>
      <c r="AA69" s="59" t="s">
        <v>66</v>
      </c>
      <c r="AB69" s="60"/>
      <c r="AC69" s="60"/>
      <c r="AD69" s="60"/>
      <c r="AE69" s="60"/>
      <c r="AF69" s="59" t="s">
        <v>46</v>
      </c>
      <c r="AG69" s="60"/>
      <c r="AH69" s="60"/>
      <c r="AI69" s="62" t="s">
        <v>67</v>
      </c>
      <c r="AJ69" s="63" t="s">
        <v>68</v>
      </c>
      <c r="AK69" s="60"/>
      <c r="AL69" s="60"/>
      <c r="AM69" s="60"/>
      <c r="AN69" s="60"/>
      <c r="AO69" s="60"/>
      <c r="AP69" s="64">
        <v>295760074</v>
      </c>
      <c r="AQ69" s="64">
        <v>225832824</v>
      </c>
      <c r="AR69" s="64">
        <v>69927250</v>
      </c>
      <c r="AS69" s="65">
        <v>0</v>
      </c>
      <c r="AT69" s="66"/>
      <c r="AU69" s="65">
        <v>221453911</v>
      </c>
      <c r="AV69" s="66"/>
      <c r="AW69" s="64">
        <v>4378913</v>
      </c>
      <c r="AX69" s="64">
        <v>110644760.91</v>
      </c>
      <c r="AY69" s="64">
        <v>110809150.09</v>
      </c>
      <c r="AZ69" s="64">
        <v>110644760.91</v>
      </c>
      <c r="BA69" s="64">
        <v>0</v>
      </c>
      <c r="BB69" s="64">
        <v>110644760.91</v>
      </c>
      <c r="BC69" s="64">
        <v>0</v>
      </c>
      <c r="BD69" s="64">
        <v>0</v>
      </c>
      <c r="BE69" s="67">
        <f t="shared" si="9"/>
        <v>0.76356764774139185</v>
      </c>
      <c r="BF69" s="67">
        <f t="shared" si="10"/>
        <v>0.74876202188129015</v>
      </c>
      <c r="BG69" s="67">
        <f t="shared" si="11"/>
        <v>0.37410310125226703</v>
      </c>
      <c r="BH69" s="67">
        <f t="shared" si="12"/>
        <v>0.37410310125226703</v>
      </c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</row>
    <row r="70" spans="1:81" s="69" customFormat="1" ht="13.5" x14ac:dyDescent="0.2">
      <c r="A70" s="59" t="s">
        <v>43</v>
      </c>
      <c r="B70" s="60"/>
      <c r="C70" s="59" t="s">
        <v>165</v>
      </c>
      <c r="D70" s="60"/>
      <c r="E70" s="59" t="s">
        <v>165</v>
      </c>
      <c r="F70" s="60"/>
      <c r="G70" s="59" t="s">
        <v>165</v>
      </c>
      <c r="H70" s="60"/>
      <c r="I70" s="59"/>
      <c r="J70" s="60"/>
      <c r="K70" s="60"/>
      <c r="L70" s="59"/>
      <c r="M70" s="60"/>
      <c r="N70" s="60"/>
      <c r="O70" s="59"/>
      <c r="P70" s="60"/>
      <c r="Q70" s="59"/>
      <c r="R70" s="60"/>
      <c r="S70" s="61" t="s">
        <v>361</v>
      </c>
      <c r="T70" s="60"/>
      <c r="U70" s="60"/>
      <c r="V70" s="60"/>
      <c r="W70" s="60"/>
      <c r="X70" s="60"/>
      <c r="Y70" s="60"/>
      <c r="Z70" s="60"/>
      <c r="AA70" s="59" t="s">
        <v>66</v>
      </c>
      <c r="AB70" s="60"/>
      <c r="AC70" s="60"/>
      <c r="AD70" s="60"/>
      <c r="AE70" s="60"/>
      <c r="AF70" s="59" t="s">
        <v>46</v>
      </c>
      <c r="AG70" s="60"/>
      <c r="AH70" s="60"/>
      <c r="AI70" s="62" t="s">
        <v>76</v>
      </c>
      <c r="AJ70" s="63" t="s">
        <v>77</v>
      </c>
      <c r="AK70" s="60"/>
      <c r="AL70" s="60"/>
      <c r="AM70" s="60"/>
      <c r="AN70" s="60"/>
      <c r="AO70" s="60"/>
      <c r="AP70" s="64">
        <v>10280000</v>
      </c>
      <c r="AQ70" s="64">
        <v>10259033.789999999</v>
      </c>
      <c r="AR70" s="64">
        <v>20966.21</v>
      </c>
      <c r="AS70" s="65">
        <v>0</v>
      </c>
      <c r="AT70" s="66"/>
      <c r="AU70" s="65">
        <v>10259032.789999999</v>
      </c>
      <c r="AV70" s="66"/>
      <c r="AW70" s="64">
        <v>1</v>
      </c>
      <c r="AX70" s="64">
        <v>1575854</v>
      </c>
      <c r="AY70" s="64">
        <v>8683178.7899999991</v>
      </c>
      <c r="AZ70" s="64">
        <v>1575854</v>
      </c>
      <c r="BA70" s="64">
        <v>0</v>
      </c>
      <c r="BB70" s="64">
        <v>1575854</v>
      </c>
      <c r="BC70" s="64">
        <v>0</v>
      </c>
      <c r="BD70" s="64">
        <v>0</v>
      </c>
      <c r="BE70" s="67">
        <f t="shared" si="9"/>
        <v>0.99796048540856019</v>
      </c>
      <c r="BF70" s="67">
        <f t="shared" si="10"/>
        <v>0.99796038813229559</v>
      </c>
      <c r="BG70" s="67">
        <f t="shared" si="11"/>
        <v>0.15329319066147859</v>
      </c>
      <c r="BH70" s="67">
        <f t="shared" si="12"/>
        <v>0.15329319066147859</v>
      </c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</row>
    <row r="71" spans="1:81" ht="13.5" x14ac:dyDescent="0.2">
      <c r="A71" s="70" t="s">
        <v>43</v>
      </c>
      <c r="B71" s="71"/>
      <c r="C71" s="70" t="s">
        <v>165</v>
      </c>
      <c r="D71" s="71"/>
      <c r="E71" s="70" t="s">
        <v>165</v>
      </c>
      <c r="F71" s="71"/>
      <c r="G71" s="70" t="s">
        <v>165</v>
      </c>
      <c r="H71" s="71"/>
      <c r="I71" s="70" t="s">
        <v>121</v>
      </c>
      <c r="J71" s="71"/>
      <c r="K71" s="71"/>
      <c r="L71" s="70" t="s">
        <v>116</v>
      </c>
      <c r="M71" s="71"/>
      <c r="N71" s="71"/>
      <c r="O71" s="70"/>
      <c r="P71" s="71"/>
      <c r="Q71" s="70"/>
      <c r="R71" s="71"/>
      <c r="S71" s="72" t="s">
        <v>382</v>
      </c>
      <c r="T71" s="71"/>
      <c r="U71" s="71"/>
      <c r="V71" s="71"/>
      <c r="W71" s="71"/>
      <c r="X71" s="71"/>
      <c r="Y71" s="71"/>
      <c r="Z71" s="71"/>
      <c r="AA71" s="70" t="s">
        <v>45</v>
      </c>
      <c r="AB71" s="71"/>
      <c r="AC71" s="71"/>
      <c r="AD71" s="71"/>
      <c r="AE71" s="71"/>
      <c r="AF71" s="70" t="s">
        <v>46</v>
      </c>
      <c r="AG71" s="71"/>
      <c r="AH71" s="71"/>
      <c r="AI71" s="73" t="s">
        <v>47</v>
      </c>
      <c r="AJ71" s="74" t="s">
        <v>48</v>
      </c>
      <c r="AK71" s="71"/>
      <c r="AL71" s="71"/>
      <c r="AM71" s="71"/>
      <c r="AN71" s="71"/>
      <c r="AO71" s="71"/>
      <c r="AP71" s="75">
        <v>16873038</v>
      </c>
      <c r="AQ71" s="75">
        <v>0</v>
      </c>
      <c r="AR71" s="75">
        <v>16873038</v>
      </c>
      <c r="AS71" s="76">
        <v>0</v>
      </c>
      <c r="AT71" s="77"/>
      <c r="AU71" s="76">
        <v>0</v>
      </c>
      <c r="AV71" s="77"/>
      <c r="AW71" s="75">
        <v>0</v>
      </c>
      <c r="AX71" s="75">
        <v>0</v>
      </c>
      <c r="AY71" s="75">
        <v>0</v>
      </c>
      <c r="AZ71" s="75">
        <v>0</v>
      </c>
      <c r="BA71" s="75">
        <v>0</v>
      </c>
      <c r="BB71" s="75">
        <v>0</v>
      </c>
      <c r="BC71" s="75">
        <v>0</v>
      </c>
      <c r="BD71" s="75">
        <v>0</v>
      </c>
      <c r="BE71" s="78">
        <f t="shared" si="9"/>
        <v>0</v>
      </c>
      <c r="BF71" s="78">
        <f t="shared" si="10"/>
        <v>0</v>
      </c>
      <c r="BG71" s="78">
        <f t="shared" si="11"/>
        <v>0</v>
      </c>
      <c r="BH71" s="78">
        <f t="shared" si="12"/>
        <v>0</v>
      </c>
    </row>
    <row r="72" spans="1:81" ht="13.5" x14ac:dyDescent="0.2">
      <c r="A72" s="70" t="s">
        <v>43</v>
      </c>
      <c r="B72" s="71"/>
      <c r="C72" s="70" t="s">
        <v>165</v>
      </c>
      <c r="D72" s="71"/>
      <c r="E72" s="70" t="s">
        <v>165</v>
      </c>
      <c r="F72" s="71"/>
      <c r="G72" s="70" t="s">
        <v>165</v>
      </c>
      <c r="H72" s="71"/>
      <c r="I72" s="70" t="s">
        <v>126</v>
      </c>
      <c r="J72" s="71"/>
      <c r="K72" s="71"/>
      <c r="L72" s="70" t="s">
        <v>116</v>
      </c>
      <c r="M72" s="71"/>
      <c r="N72" s="71"/>
      <c r="O72" s="70"/>
      <c r="P72" s="71"/>
      <c r="Q72" s="70"/>
      <c r="R72" s="71"/>
      <c r="S72" s="72" t="s">
        <v>390</v>
      </c>
      <c r="T72" s="71"/>
      <c r="U72" s="71"/>
      <c r="V72" s="71"/>
      <c r="W72" s="71"/>
      <c r="X72" s="71"/>
      <c r="Y72" s="71"/>
      <c r="Z72" s="71"/>
      <c r="AA72" s="70" t="s">
        <v>45</v>
      </c>
      <c r="AB72" s="71"/>
      <c r="AC72" s="71"/>
      <c r="AD72" s="71"/>
      <c r="AE72" s="71"/>
      <c r="AF72" s="70" t="s">
        <v>46</v>
      </c>
      <c r="AG72" s="71"/>
      <c r="AH72" s="71"/>
      <c r="AI72" s="73" t="s">
        <v>47</v>
      </c>
      <c r="AJ72" s="74" t="s">
        <v>48</v>
      </c>
      <c r="AK72" s="71"/>
      <c r="AL72" s="71"/>
      <c r="AM72" s="71"/>
      <c r="AN72" s="71"/>
      <c r="AO72" s="71"/>
      <c r="AP72" s="75">
        <v>3300000</v>
      </c>
      <c r="AQ72" s="75">
        <v>564400</v>
      </c>
      <c r="AR72" s="75">
        <v>2735600</v>
      </c>
      <c r="AS72" s="76">
        <v>0</v>
      </c>
      <c r="AT72" s="77"/>
      <c r="AU72" s="76">
        <v>564400</v>
      </c>
      <c r="AV72" s="77"/>
      <c r="AW72" s="75">
        <v>0</v>
      </c>
      <c r="AX72" s="75">
        <v>564400</v>
      </c>
      <c r="AY72" s="75">
        <v>0</v>
      </c>
      <c r="AZ72" s="75">
        <v>564400</v>
      </c>
      <c r="BA72" s="75">
        <v>0</v>
      </c>
      <c r="BB72" s="75">
        <v>564400</v>
      </c>
      <c r="BC72" s="75">
        <v>0</v>
      </c>
      <c r="BD72" s="75">
        <v>0</v>
      </c>
      <c r="BE72" s="79">
        <f t="shared" si="9"/>
        <v>0.17103030303030303</v>
      </c>
      <c r="BF72" s="79">
        <f t="shared" si="10"/>
        <v>0.17103030303030303</v>
      </c>
      <c r="BG72" s="79">
        <f t="shared" si="11"/>
        <v>0.17103030303030303</v>
      </c>
      <c r="BH72" s="79">
        <f t="shared" si="12"/>
        <v>0.17103030303030303</v>
      </c>
    </row>
    <row r="73" spans="1:81" ht="13.5" x14ac:dyDescent="0.2">
      <c r="A73" s="70" t="s">
        <v>43</v>
      </c>
      <c r="B73" s="71"/>
      <c r="C73" s="70" t="s">
        <v>165</v>
      </c>
      <c r="D73" s="71"/>
      <c r="E73" s="70" t="s">
        <v>165</v>
      </c>
      <c r="F73" s="71"/>
      <c r="G73" s="70" t="s">
        <v>165</v>
      </c>
      <c r="H73" s="71"/>
      <c r="I73" s="70" t="s">
        <v>126</v>
      </c>
      <c r="J73" s="71"/>
      <c r="K73" s="71"/>
      <c r="L73" s="70" t="s">
        <v>147</v>
      </c>
      <c r="M73" s="71"/>
      <c r="N73" s="71"/>
      <c r="O73" s="70"/>
      <c r="P73" s="71"/>
      <c r="Q73" s="70"/>
      <c r="R73" s="71"/>
      <c r="S73" s="72" t="s">
        <v>391</v>
      </c>
      <c r="T73" s="71"/>
      <c r="U73" s="71"/>
      <c r="V73" s="71"/>
      <c r="W73" s="71"/>
      <c r="X73" s="71"/>
      <c r="Y73" s="71"/>
      <c r="Z73" s="71"/>
      <c r="AA73" s="70" t="s">
        <v>66</v>
      </c>
      <c r="AB73" s="71"/>
      <c r="AC73" s="71"/>
      <c r="AD73" s="71"/>
      <c r="AE73" s="71"/>
      <c r="AF73" s="70" t="s">
        <v>46</v>
      </c>
      <c r="AG73" s="71"/>
      <c r="AH73" s="71"/>
      <c r="AI73" s="73" t="s">
        <v>67</v>
      </c>
      <c r="AJ73" s="74" t="s">
        <v>68</v>
      </c>
      <c r="AK73" s="71"/>
      <c r="AL73" s="71"/>
      <c r="AM73" s="71"/>
      <c r="AN73" s="71"/>
      <c r="AO73" s="71"/>
      <c r="AP73" s="75">
        <v>44000000</v>
      </c>
      <c r="AQ73" s="75">
        <v>18765159</v>
      </c>
      <c r="AR73" s="75">
        <v>25234841</v>
      </c>
      <c r="AS73" s="76">
        <v>0</v>
      </c>
      <c r="AT73" s="77"/>
      <c r="AU73" s="76">
        <v>18765159</v>
      </c>
      <c r="AV73" s="77"/>
      <c r="AW73" s="75">
        <v>0</v>
      </c>
      <c r="AX73" s="75">
        <v>18765159</v>
      </c>
      <c r="AY73" s="75">
        <v>0</v>
      </c>
      <c r="AZ73" s="75">
        <v>18765159</v>
      </c>
      <c r="BA73" s="75">
        <v>0</v>
      </c>
      <c r="BB73" s="75">
        <v>18765159</v>
      </c>
      <c r="BC73" s="75">
        <v>0</v>
      </c>
      <c r="BD73" s="75">
        <v>0</v>
      </c>
      <c r="BE73" s="79">
        <f t="shared" si="9"/>
        <v>0.42648088636363635</v>
      </c>
      <c r="BF73" s="79">
        <f t="shared" si="10"/>
        <v>0.42648088636363635</v>
      </c>
      <c r="BG73" s="79">
        <f t="shared" si="11"/>
        <v>0.42648088636363635</v>
      </c>
      <c r="BH73" s="79">
        <f t="shared" si="12"/>
        <v>0.42648088636363635</v>
      </c>
    </row>
    <row r="74" spans="1:81" ht="13.5" x14ac:dyDescent="0.2">
      <c r="A74" s="70" t="s">
        <v>43</v>
      </c>
      <c r="B74" s="71"/>
      <c r="C74" s="70" t="s">
        <v>165</v>
      </c>
      <c r="D74" s="71"/>
      <c r="E74" s="70" t="s">
        <v>165</v>
      </c>
      <c r="F74" s="71"/>
      <c r="G74" s="70" t="s">
        <v>165</v>
      </c>
      <c r="H74" s="71"/>
      <c r="I74" s="70" t="s">
        <v>135</v>
      </c>
      <c r="J74" s="71"/>
      <c r="K74" s="71"/>
      <c r="L74" s="70" t="s">
        <v>103</v>
      </c>
      <c r="M74" s="71"/>
      <c r="N74" s="71"/>
      <c r="O74" s="70"/>
      <c r="P74" s="71"/>
      <c r="Q74" s="70"/>
      <c r="R74" s="71"/>
      <c r="S74" s="72" t="s">
        <v>401</v>
      </c>
      <c r="T74" s="71"/>
      <c r="U74" s="71"/>
      <c r="V74" s="71"/>
      <c r="W74" s="71"/>
      <c r="X74" s="71"/>
      <c r="Y74" s="71"/>
      <c r="Z74" s="71"/>
      <c r="AA74" s="70" t="s">
        <v>45</v>
      </c>
      <c r="AB74" s="71"/>
      <c r="AC74" s="71"/>
      <c r="AD74" s="71"/>
      <c r="AE74" s="71"/>
      <c r="AF74" s="70" t="s">
        <v>46</v>
      </c>
      <c r="AG74" s="71"/>
      <c r="AH74" s="71"/>
      <c r="AI74" s="73" t="s">
        <v>47</v>
      </c>
      <c r="AJ74" s="74" t="s">
        <v>48</v>
      </c>
      <c r="AK74" s="71"/>
      <c r="AL74" s="71"/>
      <c r="AM74" s="71"/>
      <c r="AN74" s="71"/>
      <c r="AO74" s="71"/>
      <c r="AP74" s="75">
        <v>28312614</v>
      </c>
      <c r="AQ74" s="75">
        <v>27846737</v>
      </c>
      <c r="AR74" s="75">
        <v>465877</v>
      </c>
      <c r="AS74" s="76">
        <v>0</v>
      </c>
      <c r="AT74" s="77"/>
      <c r="AU74" s="76">
        <v>27846737</v>
      </c>
      <c r="AV74" s="77"/>
      <c r="AW74" s="75">
        <v>0</v>
      </c>
      <c r="AX74" s="75">
        <v>27846737</v>
      </c>
      <c r="AY74" s="75">
        <v>0</v>
      </c>
      <c r="AZ74" s="75">
        <v>27846737</v>
      </c>
      <c r="BA74" s="75">
        <v>0</v>
      </c>
      <c r="BB74" s="75">
        <v>27846737</v>
      </c>
      <c r="BC74" s="75">
        <v>0</v>
      </c>
      <c r="BD74" s="75">
        <v>0</v>
      </c>
      <c r="BE74" s="78">
        <f t="shared" si="9"/>
        <v>0.98354524947784761</v>
      </c>
      <c r="BF74" s="78">
        <f t="shared" si="10"/>
        <v>0.98354524947784761</v>
      </c>
      <c r="BG74" s="78">
        <f t="shared" si="11"/>
        <v>0.98354524947784761</v>
      </c>
      <c r="BH74" s="78">
        <f t="shared" si="12"/>
        <v>0.98354524947784761</v>
      </c>
    </row>
    <row r="75" spans="1:81" ht="13.5" x14ac:dyDescent="0.2">
      <c r="A75" s="70" t="s">
        <v>43</v>
      </c>
      <c r="B75" s="71"/>
      <c r="C75" s="70" t="s">
        <v>165</v>
      </c>
      <c r="D75" s="71"/>
      <c r="E75" s="70" t="s">
        <v>165</v>
      </c>
      <c r="F75" s="71"/>
      <c r="G75" s="70" t="s">
        <v>165</v>
      </c>
      <c r="H75" s="71"/>
      <c r="I75" s="70" t="s">
        <v>135</v>
      </c>
      <c r="J75" s="71"/>
      <c r="K75" s="71"/>
      <c r="L75" s="70" t="s">
        <v>103</v>
      </c>
      <c r="M75" s="71"/>
      <c r="N75" s="71"/>
      <c r="O75" s="70"/>
      <c r="P75" s="71"/>
      <c r="Q75" s="70"/>
      <c r="R75" s="71"/>
      <c r="S75" s="72" t="s">
        <v>401</v>
      </c>
      <c r="T75" s="71"/>
      <c r="U75" s="71"/>
      <c r="V75" s="71"/>
      <c r="W75" s="71"/>
      <c r="X75" s="71"/>
      <c r="Y75" s="71"/>
      <c r="Z75" s="71"/>
      <c r="AA75" s="70" t="s">
        <v>66</v>
      </c>
      <c r="AB75" s="71"/>
      <c r="AC75" s="71"/>
      <c r="AD75" s="71"/>
      <c r="AE75" s="71"/>
      <c r="AF75" s="70" t="s">
        <v>46</v>
      </c>
      <c r="AG75" s="71"/>
      <c r="AH75" s="71"/>
      <c r="AI75" s="73" t="s">
        <v>67</v>
      </c>
      <c r="AJ75" s="74" t="s">
        <v>68</v>
      </c>
      <c r="AK75" s="71"/>
      <c r="AL75" s="71"/>
      <c r="AM75" s="71"/>
      <c r="AN75" s="71"/>
      <c r="AO75" s="71"/>
      <c r="AP75" s="75">
        <v>32000000</v>
      </c>
      <c r="AQ75" s="75">
        <v>7000000</v>
      </c>
      <c r="AR75" s="75">
        <v>25000000</v>
      </c>
      <c r="AS75" s="76">
        <v>0</v>
      </c>
      <c r="AT75" s="77"/>
      <c r="AU75" s="76">
        <v>7000000</v>
      </c>
      <c r="AV75" s="77"/>
      <c r="AW75" s="75">
        <v>0</v>
      </c>
      <c r="AX75" s="75">
        <v>4736917.91</v>
      </c>
      <c r="AY75" s="75">
        <v>2263082.09</v>
      </c>
      <c r="AZ75" s="75">
        <v>4736917.91</v>
      </c>
      <c r="BA75" s="75">
        <v>0</v>
      </c>
      <c r="BB75" s="75">
        <v>4736917.91</v>
      </c>
      <c r="BC75" s="75">
        <v>0</v>
      </c>
      <c r="BD75" s="75">
        <v>0</v>
      </c>
      <c r="BE75" s="78">
        <f t="shared" si="9"/>
        <v>0.21875</v>
      </c>
      <c r="BF75" s="78">
        <f t="shared" si="10"/>
        <v>0.21875</v>
      </c>
      <c r="BG75" s="78">
        <f t="shared" si="11"/>
        <v>0.1480286846875</v>
      </c>
      <c r="BH75" s="78">
        <f t="shared" si="12"/>
        <v>0.1480286846875</v>
      </c>
    </row>
    <row r="76" spans="1:81" ht="13.5" x14ac:dyDescent="0.2">
      <c r="A76" s="70" t="s">
        <v>43</v>
      </c>
      <c r="B76" s="71"/>
      <c r="C76" s="70" t="s">
        <v>165</v>
      </c>
      <c r="D76" s="71"/>
      <c r="E76" s="70" t="s">
        <v>165</v>
      </c>
      <c r="F76" s="71"/>
      <c r="G76" s="70" t="s">
        <v>165</v>
      </c>
      <c r="H76" s="71"/>
      <c r="I76" s="70" t="s">
        <v>144</v>
      </c>
      <c r="J76" s="71"/>
      <c r="K76" s="71"/>
      <c r="L76" s="70" t="s">
        <v>179</v>
      </c>
      <c r="M76" s="71"/>
      <c r="N76" s="71"/>
      <c r="O76" s="70"/>
      <c r="P76" s="71"/>
      <c r="Q76" s="70"/>
      <c r="R76" s="71"/>
      <c r="S76" s="72" t="s">
        <v>419</v>
      </c>
      <c r="T76" s="71"/>
      <c r="U76" s="71"/>
      <c r="V76" s="71"/>
      <c r="W76" s="71"/>
      <c r="X76" s="71"/>
      <c r="Y76" s="71"/>
      <c r="Z76" s="71"/>
      <c r="AA76" s="70" t="s">
        <v>45</v>
      </c>
      <c r="AB76" s="71"/>
      <c r="AC76" s="71"/>
      <c r="AD76" s="71"/>
      <c r="AE76" s="71"/>
      <c r="AF76" s="70" t="s">
        <v>46</v>
      </c>
      <c r="AG76" s="71"/>
      <c r="AH76" s="71"/>
      <c r="AI76" s="73" t="s">
        <v>47</v>
      </c>
      <c r="AJ76" s="74" t="s">
        <v>48</v>
      </c>
      <c r="AK76" s="71"/>
      <c r="AL76" s="71"/>
      <c r="AM76" s="71"/>
      <c r="AN76" s="71"/>
      <c r="AO76" s="71"/>
      <c r="AP76" s="75">
        <v>385000</v>
      </c>
      <c r="AQ76" s="75">
        <v>107900</v>
      </c>
      <c r="AR76" s="75">
        <v>277100</v>
      </c>
      <c r="AS76" s="76">
        <v>0</v>
      </c>
      <c r="AT76" s="77"/>
      <c r="AU76" s="76">
        <v>107900</v>
      </c>
      <c r="AV76" s="77"/>
      <c r="AW76" s="75">
        <v>0</v>
      </c>
      <c r="AX76" s="75">
        <v>107900</v>
      </c>
      <c r="AY76" s="75">
        <v>0</v>
      </c>
      <c r="AZ76" s="75">
        <v>107900</v>
      </c>
      <c r="BA76" s="75">
        <v>0</v>
      </c>
      <c r="BB76" s="75">
        <v>107900</v>
      </c>
      <c r="BC76" s="75">
        <v>0</v>
      </c>
      <c r="BD76" s="75">
        <v>0</v>
      </c>
      <c r="BE76" s="78">
        <f t="shared" si="9"/>
        <v>0.28025974025974026</v>
      </c>
      <c r="BF76" s="78">
        <f t="shared" si="10"/>
        <v>0.28025974025974026</v>
      </c>
      <c r="BG76" s="78">
        <f t="shared" si="11"/>
        <v>0.28025974025974026</v>
      </c>
      <c r="BH76" s="78">
        <f t="shared" si="12"/>
        <v>0.28025974025974026</v>
      </c>
    </row>
    <row r="77" spans="1:81" ht="13.5" x14ac:dyDescent="0.2">
      <c r="A77" s="70" t="s">
        <v>43</v>
      </c>
      <c r="B77" s="71"/>
      <c r="C77" s="70" t="s">
        <v>165</v>
      </c>
      <c r="D77" s="71"/>
      <c r="E77" s="70" t="s">
        <v>165</v>
      </c>
      <c r="F77" s="71"/>
      <c r="G77" s="70" t="s">
        <v>165</v>
      </c>
      <c r="H77" s="71"/>
      <c r="I77" s="70" t="s">
        <v>144</v>
      </c>
      <c r="J77" s="71"/>
      <c r="K77" s="71"/>
      <c r="L77" s="70" t="s">
        <v>111</v>
      </c>
      <c r="M77" s="71"/>
      <c r="N77" s="71"/>
      <c r="O77" s="70"/>
      <c r="P77" s="71"/>
      <c r="Q77" s="70"/>
      <c r="R77" s="71"/>
      <c r="S77" s="72" t="s">
        <v>423</v>
      </c>
      <c r="T77" s="71"/>
      <c r="U77" s="71"/>
      <c r="V77" s="71"/>
      <c r="W77" s="71"/>
      <c r="X77" s="71"/>
      <c r="Y77" s="71"/>
      <c r="Z77" s="71"/>
      <c r="AA77" s="70" t="s">
        <v>45</v>
      </c>
      <c r="AB77" s="71"/>
      <c r="AC77" s="71"/>
      <c r="AD77" s="71"/>
      <c r="AE77" s="71"/>
      <c r="AF77" s="70" t="s">
        <v>46</v>
      </c>
      <c r="AG77" s="71"/>
      <c r="AH77" s="71"/>
      <c r="AI77" s="73" t="s">
        <v>47</v>
      </c>
      <c r="AJ77" s="74" t="s">
        <v>48</v>
      </c>
      <c r="AK77" s="71"/>
      <c r="AL77" s="71"/>
      <c r="AM77" s="71"/>
      <c r="AN77" s="71"/>
      <c r="AO77" s="71"/>
      <c r="AP77" s="75">
        <v>45404870</v>
      </c>
      <c r="AQ77" s="75">
        <v>45404870</v>
      </c>
      <c r="AR77" s="75">
        <v>0</v>
      </c>
      <c r="AS77" s="76">
        <v>0</v>
      </c>
      <c r="AT77" s="77"/>
      <c r="AU77" s="76">
        <v>45404870</v>
      </c>
      <c r="AV77" s="77"/>
      <c r="AW77" s="75">
        <v>0</v>
      </c>
      <c r="AX77" s="75">
        <v>18476558</v>
      </c>
      <c r="AY77" s="75">
        <v>26928312</v>
      </c>
      <c r="AZ77" s="75">
        <v>18476558</v>
      </c>
      <c r="BA77" s="75">
        <v>0</v>
      </c>
      <c r="BB77" s="75">
        <v>18476558</v>
      </c>
      <c r="BC77" s="75">
        <v>0</v>
      </c>
      <c r="BD77" s="75">
        <v>0</v>
      </c>
      <c r="BE77" s="78">
        <f t="shared" si="9"/>
        <v>1</v>
      </c>
      <c r="BF77" s="78">
        <f t="shared" si="10"/>
        <v>1</v>
      </c>
      <c r="BG77" s="78">
        <f t="shared" si="11"/>
        <v>0.40692899241865466</v>
      </c>
      <c r="BH77" s="78">
        <f t="shared" si="12"/>
        <v>0.40692899241865466</v>
      </c>
    </row>
    <row r="78" spans="1:81" ht="13.5" x14ac:dyDescent="0.2">
      <c r="A78" s="70" t="s">
        <v>43</v>
      </c>
      <c r="B78" s="71"/>
      <c r="C78" s="70" t="s">
        <v>165</v>
      </c>
      <c r="D78" s="71"/>
      <c r="E78" s="70" t="s">
        <v>165</v>
      </c>
      <c r="F78" s="71"/>
      <c r="G78" s="70" t="s">
        <v>165</v>
      </c>
      <c r="H78" s="71"/>
      <c r="I78" s="70" t="s">
        <v>144</v>
      </c>
      <c r="J78" s="71"/>
      <c r="K78" s="71"/>
      <c r="L78" s="70" t="s">
        <v>111</v>
      </c>
      <c r="M78" s="71"/>
      <c r="N78" s="71"/>
      <c r="O78" s="70"/>
      <c r="P78" s="71"/>
      <c r="Q78" s="70"/>
      <c r="R78" s="71"/>
      <c r="S78" s="72" t="s">
        <v>423</v>
      </c>
      <c r="T78" s="71"/>
      <c r="U78" s="71"/>
      <c r="V78" s="71"/>
      <c r="W78" s="71"/>
      <c r="X78" s="71"/>
      <c r="Y78" s="71"/>
      <c r="Z78" s="71"/>
      <c r="AA78" s="70" t="s">
        <v>66</v>
      </c>
      <c r="AB78" s="71"/>
      <c r="AC78" s="71"/>
      <c r="AD78" s="71"/>
      <c r="AE78" s="71"/>
      <c r="AF78" s="70" t="s">
        <v>46</v>
      </c>
      <c r="AG78" s="71"/>
      <c r="AH78" s="71"/>
      <c r="AI78" s="73" t="s">
        <v>67</v>
      </c>
      <c r="AJ78" s="74" t="s">
        <v>68</v>
      </c>
      <c r="AK78" s="71"/>
      <c r="AL78" s="71"/>
      <c r="AM78" s="71"/>
      <c r="AN78" s="71"/>
      <c r="AO78" s="71"/>
      <c r="AP78" s="75">
        <v>218747071</v>
      </c>
      <c r="AQ78" s="75">
        <v>200067665</v>
      </c>
      <c r="AR78" s="75">
        <v>18679406</v>
      </c>
      <c r="AS78" s="76">
        <v>0</v>
      </c>
      <c r="AT78" s="77"/>
      <c r="AU78" s="76">
        <v>195688752</v>
      </c>
      <c r="AV78" s="77"/>
      <c r="AW78" s="75">
        <v>4378913</v>
      </c>
      <c r="AX78" s="75">
        <v>87142684</v>
      </c>
      <c r="AY78" s="75">
        <v>108546068</v>
      </c>
      <c r="AZ78" s="75">
        <v>87142684</v>
      </c>
      <c r="BA78" s="75">
        <v>0</v>
      </c>
      <c r="BB78" s="75">
        <v>87142684</v>
      </c>
      <c r="BC78" s="75">
        <v>0</v>
      </c>
      <c r="BD78" s="75">
        <v>0</v>
      </c>
      <c r="BE78" s="78">
        <f t="shared" si="9"/>
        <v>0.91460728633024757</v>
      </c>
      <c r="BF78" s="78">
        <f t="shared" si="10"/>
        <v>0.89458913029285769</v>
      </c>
      <c r="BG78" s="78">
        <f t="shared" si="11"/>
        <v>0.39837188951435148</v>
      </c>
      <c r="BH78" s="78">
        <f t="shared" si="12"/>
        <v>0.39837188951435148</v>
      </c>
    </row>
    <row r="79" spans="1:81" ht="13.5" x14ac:dyDescent="0.2">
      <c r="A79" s="70" t="s">
        <v>43</v>
      </c>
      <c r="B79" s="71"/>
      <c r="C79" s="70" t="s">
        <v>165</v>
      </c>
      <c r="D79" s="71"/>
      <c r="E79" s="70" t="s">
        <v>165</v>
      </c>
      <c r="F79" s="71"/>
      <c r="G79" s="70" t="s">
        <v>165</v>
      </c>
      <c r="H79" s="71"/>
      <c r="I79" s="70" t="s">
        <v>144</v>
      </c>
      <c r="J79" s="71"/>
      <c r="K79" s="71"/>
      <c r="L79" s="70" t="s">
        <v>116</v>
      </c>
      <c r="M79" s="71"/>
      <c r="N79" s="71"/>
      <c r="O79" s="70"/>
      <c r="P79" s="71"/>
      <c r="Q79" s="70"/>
      <c r="R79" s="71"/>
      <c r="S79" s="72" t="s">
        <v>429</v>
      </c>
      <c r="T79" s="71"/>
      <c r="U79" s="71"/>
      <c r="V79" s="71"/>
      <c r="W79" s="71"/>
      <c r="X79" s="71"/>
      <c r="Y79" s="71"/>
      <c r="Z79" s="71"/>
      <c r="AA79" s="70" t="s">
        <v>45</v>
      </c>
      <c r="AB79" s="71"/>
      <c r="AC79" s="71"/>
      <c r="AD79" s="71"/>
      <c r="AE79" s="71"/>
      <c r="AF79" s="70" t="s">
        <v>46</v>
      </c>
      <c r="AG79" s="71"/>
      <c r="AH79" s="71"/>
      <c r="AI79" s="73" t="s">
        <v>47</v>
      </c>
      <c r="AJ79" s="74" t="s">
        <v>48</v>
      </c>
      <c r="AK79" s="71"/>
      <c r="AL79" s="71"/>
      <c r="AM79" s="71"/>
      <c r="AN79" s="71"/>
      <c r="AO79" s="71"/>
      <c r="AP79" s="75">
        <v>20963858</v>
      </c>
      <c r="AQ79" s="75">
        <v>11585840.25</v>
      </c>
      <c r="AR79" s="75">
        <v>9378017.75</v>
      </c>
      <c r="AS79" s="76">
        <v>0</v>
      </c>
      <c r="AT79" s="77"/>
      <c r="AU79" s="76">
        <v>11585840.25</v>
      </c>
      <c r="AV79" s="77"/>
      <c r="AW79" s="75">
        <v>0</v>
      </c>
      <c r="AX79" s="75">
        <v>8030757.25</v>
      </c>
      <c r="AY79" s="75">
        <v>3555083</v>
      </c>
      <c r="AZ79" s="75">
        <v>8030757.25</v>
      </c>
      <c r="BA79" s="75">
        <v>0</v>
      </c>
      <c r="BB79" s="75">
        <v>8030757.25</v>
      </c>
      <c r="BC79" s="75">
        <v>0</v>
      </c>
      <c r="BD79" s="75">
        <v>0</v>
      </c>
      <c r="BE79" s="78">
        <f t="shared" si="9"/>
        <v>0.55265782901219807</v>
      </c>
      <c r="BF79" s="78">
        <f t="shared" si="10"/>
        <v>0.55265782901219807</v>
      </c>
      <c r="BG79" s="78">
        <f t="shared" si="11"/>
        <v>0.3830763044664775</v>
      </c>
      <c r="BH79" s="78">
        <f t="shared" si="12"/>
        <v>0.3830763044664775</v>
      </c>
    </row>
    <row r="80" spans="1:81" ht="13.5" x14ac:dyDescent="0.2">
      <c r="A80" s="70" t="s">
        <v>43</v>
      </c>
      <c r="B80" s="71"/>
      <c r="C80" s="70" t="s">
        <v>165</v>
      </c>
      <c r="D80" s="71"/>
      <c r="E80" s="70" t="s">
        <v>165</v>
      </c>
      <c r="F80" s="71"/>
      <c r="G80" s="70" t="s">
        <v>165</v>
      </c>
      <c r="H80" s="71"/>
      <c r="I80" s="70" t="s">
        <v>144</v>
      </c>
      <c r="J80" s="71"/>
      <c r="K80" s="71"/>
      <c r="L80" s="70" t="s">
        <v>121</v>
      </c>
      <c r="M80" s="71"/>
      <c r="N80" s="71"/>
      <c r="O80" s="70"/>
      <c r="P80" s="71"/>
      <c r="Q80" s="70"/>
      <c r="R80" s="71"/>
      <c r="S80" s="72" t="s">
        <v>435</v>
      </c>
      <c r="T80" s="71"/>
      <c r="U80" s="71"/>
      <c r="V80" s="71"/>
      <c r="W80" s="71"/>
      <c r="X80" s="71"/>
      <c r="Y80" s="71"/>
      <c r="Z80" s="71"/>
      <c r="AA80" s="70" t="s">
        <v>45</v>
      </c>
      <c r="AB80" s="71"/>
      <c r="AC80" s="71"/>
      <c r="AD80" s="71"/>
      <c r="AE80" s="71"/>
      <c r="AF80" s="70" t="s">
        <v>46</v>
      </c>
      <c r="AG80" s="71"/>
      <c r="AH80" s="71"/>
      <c r="AI80" s="73" t="s">
        <v>47</v>
      </c>
      <c r="AJ80" s="74" t="s">
        <v>48</v>
      </c>
      <c r="AK80" s="71"/>
      <c r="AL80" s="71"/>
      <c r="AM80" s="71"/>
      <c r="AN80" s="71"/>
      <c r="AO80" s="71"/>
      <c r="AP80" s="75">
        <v>170862087</v>
      </c>
      <c r="AQ80" s="75">
        <v>168333949.78999999</v>
      </c>
      <c r="AR80" s="75">
        <v>2528137.21</v>
      </c>
      <c r="AS80" s="76">
        <v>0</v>
      </c>
      <c r="AT80" s="77"/>
      <c r="AU80" s="76">
        <v>155183190.78999999</v>
      </c>
      <c r="AV80" s="77"/>
      <c r="AW80" s="75">
        <v>13150759</v>
      </c>
      <c r="AX80" s="75">
        <v>75966193.689999998</v>
      </c>
      <c r="AY80" s="75">
        <v>79216997.099999994</v>
      </c>
      <c r="AZ80" s="75">
        <v>75966193.689999998</v>
      </c>
      <c r="BA80" s="75">
        <v>0</v>
      </c>
      <c r="BB80" s="75">
        <v>75966193.689999998</v>
      </c>
      <c r="BC80" s="75">
        <v>0</v>
      </c>
      <c r="BD80" s="75">
        <v>0</v>
      </c>
      <c r="BE80" s="78">
        <f t="shared" si="9"/>
        <v>0.98520363847598325</v>
      </c>
      <c r="BF80" s="78">
        <f t="shared" si="10"/>
        <v>0.9082365404444579</v>
      </c>
      <c r="BG80" s="78">
        <f t="shared" si="11"/>
        <v>0.44460532481965997</v>
      </c>
      <c r="BH80" s="78">
        <f t="shared" si="12"/>
        <v>0.44460532481965997</v>
      </c>
    </row>
    <row r="81" spans="1:190" ht="13.5" x14ac:dyDescent="0.2">
      <c r="A81" s="70" t="s">
        <v>43</v>
      </c>
      <c r="B81" s="71"/>
      <c r="C81" s="70" t="s">
        <v>165</v>
      </c>
      <c r="D81" s="71"/>
      <c r="E81" s="70" t="s">
        <v>165</v>
      </c>
      <c r="F81" s="71"/>
      <c r="G81" s="70" t="s">
        <v>165</v>
      </c>
      <c r="H81" s="71"/>
      <c r="I81" s="70" t="s">
        <v>144</v>
      </c>
      <c r="J81" s="71"/>
      <c r="K81" s="71"/>
      <c r="L81" s="70" t="s">
        <v>135</v>
      </c>
      <c r="M81" s="71"/>
      <c r="N81" s="71"/>
      <c r="O81" s="70"/>
      <c r="P81" s="71"/>
      <c r="Q81" s="70"/>
      <c r="R81" s="71"/>
      <c r="S81" s="72" t="s">
        <v>443</v>
      </c>
      <c r="T81" s="71"/>
      <c r="U81" s="71"/>
      <c r="V81" s="71"/>
      <c r="W81" s="71"/>
      <c r="X81" s="71"/>
      <c r="Y81" s="71"/>
      <c r="Z81" s="71"/>
      <c r="AA81" s="70" t="s">
        <v>45</v>
      </c>
      <c r="AB81" s="71"/>
      <c r="AC81" s="71"/>
      <c r="AD81" s="71"/>
      <c r="AE81" s="71"/>
      <c r="AF81" s="70" t="s">
        <v>46</v>
      </c>
      <c r="AG81" s="71"/>
      <c r="AH81" s="71"/>
      <c r="AI81" s="73" t="s">
        <v>47</v>
      </c>
      <c r="AJ81" s="74" t="s">
        <v>48</v>
      </c>
      <c r="AK81" s="71"/>
      <c r="AL81" s="71"/>
      <c r="AM81" s="71"/>
      <c r="AN81" s="71"/>
      <c r="AO81" s="71"/>
      <c r="AP81" s="75">
        <v>48040197</v>
      </c>
      <c r="AQ81" s="75">
        <v>38010044.759999998</v>
      </c>
      <c r="AR81" s="75">
        <v>10030152.24</v>
      </c>
      <c r="AS81" s="76">
        <v>0</v>
      </c>
      <c r="AT81" s="77"/>
      <c r="AU81" s="76">
        <v>33421355.760000002</v>
      </c>
      <c r="AV81" s="77"/>
      <c r="AW81" s="75">
        <v>4588689</v>
      </c>
      <c r="AX81" s="75">
        <v>3982837.75</v>
      </c>
      <c r="AY81" s="75">
        <v>29438518.010000002</v>
      </c>
      <c r="AZ81" s="75">
        <v>3982837.75</v>
      </c>
      <c r="BA81" s="75">
        <v>0</v>
      </c>
      <c r="BB81" s="75">
        <v>3982837.75</v>
      </c>
      <c r="BC81" s="75">
        <v>0</v>
      </c>
      <c r="BD81" s="75">
        <v>0</v>
      </c>
      <c r="BE81" s="78">
        <f t="shared" si="9"/>
        <v>0.79121334077793226</v>
      </c>
      <c r="BF81" s="78">
        <f t="shared" si="10"/>
        <v>0.69569564337964729</v>
      </c>
      <c r="BG81" s="78">
        <f t="shared" si="11"/>
        <v>8.2906357565519562E-2</v>
      </c>
      <c r="BH81" s="78">
        <f t="shared" si="12"/>
        <v>8.2906357565519562E-2</v>
      </c>
    </row>
    <row r="82" spans="1:190" ht="13.5" x14ac:dyDescent="0.2">
      <c r="A82" s="70" t="s">
        <v>43</v>
      </c>
      <c r="B82" s="71"/>
      <c r="C82" s="70" t="s">
        <v>165</v>
      </c>
      <c r="D82" s="71"/>
      <c r="E82" s="70" t="s">
        <v>165</v>
      </c>
      <c r="F82" s="71"/>
      <c r="G82" s="70" t="s">
        <v>165</v>
      </c>
      <c r="H82" s="71"/>
      <c r="I82" s="70" t="s">
        <v>144</v>
      </c>
      <c r="J82" s="71"/>
      <c r="K82" s="71"/>
      <c r="L82" s="70" t="s">
        <v>135</v>
      </c>
      <c r="M82" s="71"/>
      <c r="N82" s="71"/>
      <c r="O82" s="70"/>
      <c r="P82" s="71"/>
      <c r="Q82" s="70"/>
      <c r="R82" s="71"/>
      <c r="S82" s="72" t="s">
        <v>443</v>
      </c>
      <c r="T82" s="71"/>
      <c r="U82" s="71"/>
      <c r="V82" s="71"/>
      <c r="W82" s="71"/>
      <c r="X82" s="71"/>
      <c r="Y82" s="71"/>
      <c r="Z82" s="71"/>
      <c r="AA82" s="70" t="s">
        <v>66</v>
      </c>
      <c r="AB82" s="71"/>
      <c r="AC82" s="71"/>
      <c r="AD82" s="71"/>
      <c r="AE82" s="71"/>
      <c r="AF82" s="70" t="s">
        <v>46</v>
      </c>
      <c r="AG82" s="71"/>
      <c r="AH82" s="71"/>
      <c r="AI82" s="73" t="s">
        <v>67</v>
      </c>
      <c r="AJ82" s="74" t="s">
        <v>68</v>
      </c>
      <c r="AK82" s="71"/>
      <c r="AL82" s="71"/>
      <c r="AM82" s="71"/>
      <c r="AN82" s="71"/>
      <c r="AO82" s="71"/>
      <c r="AP82" s="75">
        <v>1013003</v>
      </c>
      <c r="AQ82" s="75">
        <v>0</v>
      </c>
      <c r="AR82" s="75">
        <v>1013003</v>
      </c>
      <c r="AS82" s="76">
        <v>0</v>
      </c>
      <c r="AT82" s="77"/>
      <c r="AU82" s="76">
        <v>0</v>
      </c>
      <c r="AV82" s="77"/>
      <c r="AW82" s="75">
        <v>0</v>
      </c>
      <c r="AX82" s="75">
        <v>0</v>
      </c>
      <c r="AY82" s="75">
        <v>0</v>
      </c>
      <c r="AZ82" s="75">
        <v>0</v>
      </c>
      <c r="BA82" s="75">
        <v>0</v>
      </c>
      <c r="BB82" s="75">
        <v>0</v>
      </c>
      <c r="BC82" s="75">
        <v>0</v>
      </c>
      <c r="BD82" s="75">
        <v>0</v>
      </c>
      <c r="BE82" s="78">
        <f t="shared" si="9"/>
        <v>0</v>
      </c>
      <c r="BF82" s="78">
        <f t="shared" si="10"/>
        <v>0</v>
      </c>
      <c r="BG82" s="78">
        <f t="shared" si="11"/>
        <v>0</v>
      </c>
      <c r="BH82" s="78">
        <f t="shared" si="12"/>
        <v>0</v>
      </c>
    </row>
    <row r="83" spans="1:190" ht="13.5" x14ac:dyDescent="0.2">
      <c r="A83" s="70" t="s">
        <v>43</v>
      </c>
      <c r="B83" s="71"/>
      <c r="C83" s="70" t="s">
        <v>165</v>
      </c>
      <c r="D83" s="71"/>
      <c r="E83" s="70" t="s">
        <v>165</v>
      </c>
      <c r="F83" s="71"/>
      <c r="G83" s="70" t="s">
        <v>165</v>
      </c>
      <c r="H83" s="71"/>
      <c r="I83" s="70" t="s">
        <v>144</v>
      </c>
      <c r="J83" s="71"/>
      <c r="K83" s="71"/>
      <c r="L83" s="70" t="s">
        <v>135</v>
      </c>
      <c r="M83" s="71"/>
      <c r="N83" s="71"/>
      <c r="O83" s="70"/>
      <c r="P83" s="71"/>
      <c r="Q83" s="70"/>
      <c r="R83" s="71"/>
      <c r="S83" s="72" t="s">
        <v>443</v>
      </c>
      <c r="T83" s="71"/>
      <c r="U83" s="71"/>
      <c r="V83" s="71"/>
      <c r="W83" s="71"/>
      <c r="X83" s="71"/>
      <c r="Y83" s="71"/>
      <c r="Z83" s="71"/>
      <c r="AA83" s="70" t="s">
        <v>66</v>
      </c>
      <c r="AB83" s="71"/>
      <c r="AC83" s="71"/>
      <c r="AD83" s="71"/>
      <c r="AE83" s="71"/>
      <c r="AF83" s="70" t="s">
        <v>46</v>
      </c>
      <c r="AG83" s="71"/>
      <c r="AH83" s="71"/>
      <c r="AI83" s="73" t="s">
        <v>76</v>
      </c>
      <c r="AJ83" s="74" t="s">
        <v>77</v>
      </c>
      <c r="AK83" s="71"/>
      <c r="AL83" s="71"/>
      <c r="AM83" s="71"/>
      <c r="AN83" s="71"/>
      <c r="AO83" s="71"/>
      <c r="AP83" s="75">
        <v>10180000</v>
      </c>
      <c r="AQ83" s="75">
        <v>10180000</v>
      </c>
      <c r="AR83" s="75">
        <v>0</v>
      </c>
      <c r="AS83" s="76">
        <v>0</v>
      </c>
      <c r="AT83" s="77"/>
      <c r="AU83" s="76">
        <v>10179999</v>
      </c>
      <c r="AV83" s="77"/>
      <c r="AW83" s="75">
        <v>1</v>
      </c>
      <c r="AX83" s="75">
        <v>1575854</v>
      </c>
      <c r="AY83" s="75">
        <v>8604145</v>
      </c>
      <c r="AZ83" s="75">
        <v>1575854</v>
      </c>
      <c r="BA83" s="75">
        <v>0</v>
      </c>
      <c r="BB83" s="75">
        <v>1575854</v>
      </c>
      <c r="BC83" s="75">
        <v>0</v>
      </c>
      <c r="BD83" s="75">
        <v>0</v>
      </c>
      <c r="BE83" s="78">
        <f t="shared" si="9"/>
        <v>1</v>
      </c>
      <c r="BF83" s="78">
        <f t="shared" si="10"/>
        <v>0.99999990176817288</v>
      </c>
      <c r="BG83" s="78">
        <f t="shared" si="11"/>
        <v>0.15479901768172888</v>
      </c>
      <c r="BH83" s="78">
        <f t="shared" si="12"/>
        <v>0.15479901768172888</v>
      </c>
    </row>
    <row r="84" spans="1:190" ht="13.5" x14ac:dyDescent="0.2">
      <c r="A84" s="70" t="s">
        <v>43</v>
      </c>
      <c r="B84" s="71"/>
      <c r="C84" s="70" t="s">
        <v>165</v>
      </c>
      <c r="D84" s="71"/>
      <c r="E84" s="70" t="s">
        <v>165</v>
      </c>
      <c r="F84" s="71"/>
      <c r="G84" s="70" t="s">
        <v>165</v>
      </c>
      <c r="H84" s="71"/>
      <c r="I84" s="70" t="s">
        <v>147</v>
      </c>
      <c r="J84" s="71"/>
      <c r="K84" s="71"/>
      <c r="L84" s="70" t="s">
        <v>116</v>
      </c>
      <c r="M84" s="71"/>
      <c r="N84" s="71"/>
      <c r="O84" s="70"/>
      <c r="P84" s="71"/>
      <c r="Q84" s="70"/>
      <c r="R84" s="71"/>
      <c r="S84" s="72" t="s">
        <v>462</v>
      </c>
      <c r="T84" s="71"/>
      <c r="U84" s="71"/>
      <c r="V84" s="71"/>
      <c r="W84" s="71"/>
      <c r="X84" s="71"/>
      <c r="Y84" s="71"/>
      <c r="Z84" s="71"/>
      <c r="AA84" s="70" t="s">
        <v>45</v>
      </c>
      <c r="AB84" s="71"/>
      <c r="AC84" s="71"/>
      <c r="AD84" s="71"/>
      <c r="AE84" s="71"/>
      <c r="AF84" s="70" t="s">
        <v>46</v>
      </c>
      <c r="AG84" s="71"/>
      <c r="AH84" s="71"/>
      <c r="AI84" s="73" t="s">
        <v>47</v>
      </c>
      <c r="AJ84" s="74" t="s">
        <v>48</v>
      </c>
      <c r="AK84" s="71"/>
      <c r="AL84" s="71"/>
      <c r="AM84" s="71"/>
      <c r="AN84" s="71"/>
      <c r="AO84" s="71"/>
      <c r="AP84" s="75">
        <v>5200000</v>
      </c>
      <c r="AQ84" s="75">
        <v>1442530</v>
      </c>
      <c r="AR84" s="75">
        <v>3757470</v>
      </c>
      <c r="AS84" s="76">
        <v>0</v>
      </c>
      <c r="AT84" s="77"/>
      <c r="AU84" s="76">
        <v>1442530</v>
      </c>
      <c r="AV84" s="77"/>
      <c r="AW84" s="75">
        <v>0</v>
      </c>
      <c r="AX84" s="75">
        <v>1442530</v>
      </c>
      <c r="AY84" s="75">
        <v>0</v>
      </c>
      <c r="AZ84" s="75">
        <v>1442530</v>
      </c>
      <c r="BA84" s="75">
        <v>0</v>
      </c>
      <c r="BB84" s="75">
        <v>1442530</v>
      </c>
      <c r="BC84" s="75">
        <v>0</v>
      </c>
      <c r="BD84" s="75">
        <v>0</v>
      </c>
      <c r="BE84" s="78">
        <f t="shared" si="9"/>
        <v>0.27740961538461539</v>
      </c>
      <c r="BF84" s="78">
        <f t="shared" si="10"/>
        <v>0.27740961538461539</v>
      </c>
      <c r="BG84" s="78">
        <f t="shared" si="11"/>
        <v>0.27740961538461539</v>
      </c>
      <c r="BH84" s="78">
        <f t="shared" si="12"/>
        <v>0.27740961538461539</v>
      </c>
    </row>
    <row r="85" spans="1:190" ht="13.5" x14ac:dyDescent="0.2">
      <c r="A85" s="70" t="s">
        <v>43</v>
      </c>
      <c r="B85" s="71"/>
      <c r="C85" s="70" t="s">
        <v>165</v>
      </c>
      <c r="D85" s="71"/>
      <c r="E85" s="70" t="s">
        <v>165</v>
      </c>
      <c r="F85" s="71"/>
      <c r="G85" s="70" t="s">
        <v>165</v>
      </c>
      <c r="H85" s="71"/>
      <c r="I85" s="70" t="s">
        <v>147</v>
      </c>
      <c r="J85" s="71"/>
      <c r="K85" s="71"/>
      <c r="L85" s="70" t="s">
        <v>116</v>
      </c>
      <c r="M85" s="71"/>
      <c r="N85" s="71"/>
      <c r="O85" s="70"/>
      <c r="P85" s="71"/>
      <c r="Q85" s="70"/>
      <c r="R85" s="71"/>
      <c r="S85" s="72" t="s">
        <v>462</v>
      </c>
      <c r="T85" s="71"/>
      <c r="U85" s="71"/>
      <c r="V85" s="71"/>
      <c r="W85" s="71"/>
      <c r="X85" s="71"/>
      <c r="Y85" s="71"/>
      <c r="Z85" s="71"/>
      <c r="AA85" s="70" t="s">
        <v>66</v>
      </c>
      <c r="AB85" s="71"/>
      <c r="AC85" s="71"/>
      <c r="AD85" s="71"/>
      <c r="AE85" s="71"/>
      <c r="AF85" s="70" t="s">
        <v>46</v>
      </c>
      <c r="AG85" s="71"/>
      <c r="AH85" s="71"/>
      <c r="AI85" s="73" t="s">
        <v>76</v>
      </c>
      <c r="AJ85" s="74" t="s">
        <v>77</v>
      </c>
      <c r="AK85" s="71"/>
      <c r="AL85" s="71"/>
      <c r="AM85" s="71"/>
      <c r="AN85" s="71"/>
      <c r="AO85" s="71"/>
      <c r="AP85" s="75">
        <v>100000</v>
      </c>
      <c r="AQ85" s="75">
        <v>79033.789999999994</v>
      </c>
      <c r="AR85" s="75">
        <v>20966.21</v>
      </c>
      <c r="AS85" s="76">
        <v>0</v>
      </c>
      <c r="AT85" s="77"/>
      <c r="AU85" s="76">
        <v>79033.789999999994</v>
      </c>
      <c r="AV85" s="77"/>
      <c r="AW85" s="75">
        <v>0</v>
      </c>
      <c r="AX85" s="75">
        <v>0</v>
      </c>
      <c r="AY85" s="75">
        <v>79033.789999999994</v>
      </c>
      <c r="AZ85" s="75">
        <v>0</v>
      </c>
      <c r="BA85" s="75">
        <v>0</v>
      </c>
      <c r="BB85" s="75">
        <v>0</v>
      </c>
      <c r="BC85" s="75">
        <v>0</v>
      </c>
      <c r="BD85" s="75">
        <v>0</v>
      </c>
      <c r="BE85" s="78">
        <f t="shared" si="9"/>
        <v>0.79033789999999993</v>
      </c>
      <c r="BF85" s="78">
        <f t="shared" si="10"/>
        <v>0.79033789999999993</v>
      </c>
      <c r="BG85" s="78">
        <f t="shared" si="11"/>
        <v>0</v>
      </c>
      <c r="BH85" s="78">
        <f t="shared" si="12"/>
        <v>0</v>
      </c>
    </row>
    <row r="86" spans="1:190" ht="13.5" x14ac:dyDescent="0.2">
      <c r="A86" s="70" t="s">
        <v>43</v>
      </c>
      <c r="B86" s="71"/>
      <c r="C86" s="70" t="s">
        <v>165</v>
      </c>
      <c r="D86" s="71"/>
      <c r="E86" s="70" t="s">
        <v>165</v>
      </c>
      <c r="F86" s="71"/>
      <c r="G86" s="70" t="s">
        <v>165</v>
      </c>
      <c r="H86" s="71"/>
      <c r="I86" s="70" t="s">
        <v>147</v>
      </c>
      <c r="J86" s="71"/>
      <c r="K86" s="71"/>
      <c r="L86" s="70" t="s">
        <v>126</v>
      </c>
      <c r="M86" s="71"/>
      <c r="N86" s="71"/>
      <c r="O86" s="70"/>
      <c r="P86" s="71"/>
      <c r="Q86" s="70"/>
      <c r="R86" s="71"/>
      <c r="S86" s="72" t="s">
        <v>465</v>
      </c>
      <c r="T86" s="71"/>
      <c r="U86" s="71"/>
      <c r="V86" s="71"/>
      <c r="W86" s="71"/>
      <c r="X86" s="71"/>
      <c r="Y86" s="71"/>
      <c r="Z86" s="71"/>
      <c r="AA86" s="70" t="s">
        <v>45</v>
      </c>
      <c r="AB86" s="71"/>
      <c r="AC86" s="71"/>
      <c r="AD86" s="71"/>
      <c r="AE86" s="71"/>
      <c r="AF86" s="70" t="s">
        <v>46</v>
      </c>
      <c r="AG86" s="71"/>
      <c r="AH86" s="71"/>
      <c r="AI86" s="73" t="s">
        <v>47</v>
      </c>
      <c r="AJ86" s="74" t="s">
        <v>48</v>
      </c>
      <c r="AK86" s="71"/>
      <c r="AL86" s="71"/>
      <c r="AM86" s="71"/>
      <c r="AN86" s="71"/>
      <c r="AO86" s="71"/>
      <c r="AP86" s="75">
        <v>6000000</v>
      </c>
      <c r="AQ86" s="75">
        <v>0</v>
      </c>
      <c r="AR86" s="75">
        <v>6000000</v>
      </c>
      <c r="AS86" s="76">
        <v>0</v>
      </c>
      <c r="AT86" s="77"/>
      <c r="AU86" s="76">
        <v>0</v>
      </c>
      <c r="AV86" s="77"/>
      <c r="AW86" s="75">
        <v>0</v>
      </c>
      <c r="AX86" s="75">
        <v>0</v>
      </c>
      <c r="AY86" s="75">
        <v>0</v>
      </c>
      <c r="AZ86" s="75">
        <v>0</v>
      </c>
      <c r="BA86" s="75">
        <v>0</v>
      </c>
      <c r="BB86" s="75">
        <v>0</v>
      </c>
      <c r="BC86" s="75">
        <v>0</v>
      </c>
      <c r="BD86" s="75">
        <v>0</v>
      </c>
      <c r="BE86" s="78">
        <f t="shared" si="9"/>
        <v>0</v>
      </c>
      <c r="BF86" s="78">
        <f t="shared" si="10"/>
        <v>0</v>
      </c>
      <c r="BG86" s="78">
        <f t="shared" si="11"/>
        <v>0</v>
      </c>
      <c r="BH86" s="78">
        <f t="shared" si="12"/>
        <v>0</v>
      </c>
    </row>
    <row r="87" spans="1:190" ht="13.5" x14ac:dyDescent="0.2">
      <c r="A87" s="70" t="s">
        <v>43</v>
      </c>
      <c r="B87" s="71"/>
      <c r="C87" s="70" t="s">
        <v>165</v>
      </c>
      <c r="D87" s="71"/>
      <c r="E87" s="70" t="s">
        <v>165</v>
      </c>
      <c r="F87" s="71"/>
      <c r="G87" s="70" t="s">
        <v>165</v>
      </c>
      <c r="H87" s="71"/>
      <c r="I87" s="70" t="s">
        <v>147</v>
      </c>
      <c r="J87" s="71"/>
      <c r="K87" s="71"/>
      <c r="L87" s="70" t="s">
        <v>135</v>
      </c>
      <c r="M87" s="71"/>
      <c r="N87" s="71"/>
      <c r="O87" s="70"/>
      <c r="P87" s="71"/>
      <c r="Q87" s="70"/>
      <c r="R87" s="71"/>
      <c r="S87" s="72" t="s">
        <v>467</v>
      </c>
      <c r="T87" s="71"/>
      <c r="U87" s="71"/>
      <c r="V87" s="71"/>
      <c r="W87" s="71"/>
      <c r="X87" s="71"/>
      <c r="Y87" s="71"/>
      <c r="Z87" s="71"/>
      <c r="AA87" s="70" t="s">
        <v>45</v>
      </c>
      <c r="AB87" s="71"/>
      <c r="AC87" s="71"/>
      <c r="AD87" s="71"/>
      <c r="AE87" s="71"/>
      <c r="AF87" s="70" t="s">
        <v>46</v>
      </c>
      <c r="AG87" s="71"/>
      <c r="AH87" s="71"/>
      <c r="AI87" s="73" t="s">
        <v>47</v>
      </c>
      <c r="AJ87" s="74" t="s">
        <v>48</v>
      </c>
      <c r="AK87" s="71"/>
      <c r="AL87" s="71"/>
      <c r="AM87" s="71"/>
      <c r="AN87" s="71"/>
      <c r="AO87" s="71"/>
      <c r="AP87" s="75">
        <v>4992031</v>
      </c>
      <c r="AQ87" s="75">
        <v>1933000</v>
      </c>
      <c r="AR87" s="75">
        <v>3059031</v>
      </c>
      <c r="AS87" s="76">
        <v>0</v>
      </c>
      <c r="AT87" s="77"/>
      <c r="AU87" s="76">
        <v>1011500</v>
      </c>
      <c r="AV87" s="77"/>
      <c r="AW87" s="75">
        <v>921500</v>
      </c>
      <c r="AX87" s="75">
        <v>0</v>
      </c>
      <c r="AY87" s="75">
        <v>1011500</v>
      </c>
      <c r="AZ87" s="75">
        <v>0</v>
      </c>
      <c r="BA87" s="75">
        <v>0</v>
      </c>
      <c r="BB87" s="75">
        <v>0</v>
      </c>
      <c r="BC87" s="75">
        <v>0</v>
      </c>
      <c r="BD87" s="75">
        <v>0</v>
      </c>
      <c r="BE87" s="78">
        <f t="shared" si="9"/>
        <v>0.38721714668839197</v>
      </c>
      <c r="BF87" s="78">
        <f t="shared" si="10"/>
        <v>0.20262294044247722</v>
      </c>
      <c r="BG87" s="78">
        <f t="shared" si="11"/>
        <v>0</v>
      </c>
      <c r="BH87" s="78">
        <f t="shared" si="12"/>
        <v>0</v>
      </c>
    </row>
    <row r="88" spans="1:190" s="95" customFormat="1" ht="13.5" customHeight="1" x14ac:dyDescent="0.25">
      <c r="A88" s="90" t="s">
        <v>601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2"/>
      <c r="AP88" s="83">
        <f>+AP70+AP69+AP68+AP53+AP52+AP51</f>
        <v>702912950</v>
      </c>
      <c r="AQ88" s="83">
        <f>+AQ70+AQ69+AQ68+AQ53+AQ52+AQ51</f>
        <v>567808156.6500001</v>
      </c>
      <c r="AR88" s="83">
        <f>+AR70+AR69+AR68+AR53+AR52+AR51</f>
        <v>135104793.34999999</v>
      </c>
      <c r="AS88" s="84">
        <f>+AS70+AS69+AS68+AS53+AS52+AS51</f>
        <v>0</v>
      </c>
      <c r="AT88" s="85"/>
      <c r="AU88" s="84">
        <f>+AU70+AU69+AU68+AU53+AU52+AU51</f>
        <v>524347007.65000004</v>
      </c>
      <c r="AV88" s="85"/>
      <c r="AW88" s="83">
        <f t="shared" ref="AW88:BD88" si="13">+AW70+AW69+AW68+AW53+AW52+AW51</f>
        <v>43461149</v>
      </c>
      <c r="AX88" s="83">
        <f t="shared" si="13"/>
        <v>261882648.59999999</v>
      </c>
      <c r="AY88" s="83">
        <f t="shared" si="13"/>
        <v>262464359.05000001</v>
      </c>
      <c r="AZ88" s="83">
        <f t="shared" si="13"/>
        <v>261882648.59999999</v>
      </c>
      <c r="BA88" s="83">
        <f t="shared" si="13"/>
        <v>0</v>
      </c>
      <c r="BB88" s="83">
        <f t="shared" si="13"/>
        <v>261882648.59999999</v>
      </c>
      <c r="BC88" s="83">
        <f t="shared" si="13"/>
        <v>0</v>
      </c>
      <c r="BD88" s="83">
        <f t="shared" si="13"/>
        <v>0</v>
      </c>
      <c r="BE88" s="86">
        <f t="shared" si="9"/>
        <v>0.80779299435299934</v>
      </c>
      <c r="BF88" s="86">
        <f t="shared" si="10"/>
        <v>0.74596293559536786</v>
      </c>
      <c r="BG88" s="86">
        <f t="shared" si="11"/>
        <v>0.37256768224287229</v>
      </c>
      <c r="BH88" s="86">
        <f t="shared" si="12"/>
        <v>0.37256768224287229</v>
      </c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  <c r="FI88" s="93"/>
      <c r="FJ88" s="93"/>
      <c r="FK88" s="93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  <c r="GF88" s="93"/>
      <c r="GG88" s="93"/>
      <c r="GH88" s="94"/>
    </row>
    <row r="89" spans="1:190" ht="13.5" x14ac:dyDescent="0.2">
      <c r="A89" s="70" t="s">
        <v>43</v>
      </c>
      <c r="B89" s="71"/>
      <c r="C89" s="70" t="s">
        <v>215</v>
      </c>
      <c r="D89" s="71"/>
      <c r="E89" s="70" t="s">
        <v>475</v>
      </c>
      <c r="F89" s="71"/>
      <c r="G89" s="70"/>
      <c r="H89" s="71"/>
      <c r="I89" s="70"/>
      <c r="J89" s="71"/>
      <c r="K89" s="71"/>
      <c r="L89" s="70"/>
      <c r="M89" s="71"/>
      <c r="N89" s="71"/>
      <c r="O89" s="70"/>
      <c r="P89" s="71"/>
      <c r="Q89" s="70"/>
      <c r="R89" s="71"/>
      <c r="S89" s="72" t="s">
        <v>476</v>
      </c>
      <c r="T89" s="71"/>
      <c r="U89" s="71"/>
      <c r="V89" s="71"/>
      <c r="W89" s="71"/>
      <c r="X89" s="71"/>
      <c r="Y89" s="71"/>
      <c r="Z89" s="71"/>
      <c r="AA89" s="70" t="s">
        <v>45</v>
      </c>
      <c r="AB89" s="71"/>
      <c r="AC89" s="71"/>
      <c r="AD89" s="71"/>
      <c r="AE89" s="71"/>
      <c r="AF89" s="70" t="s">
        <v>46</v>
      </c>
      <c r="AG89" s="71"/>
      <c r="AH89" s="71"/>
      <c r="AI89" s="73" t="s">
        <v>47</v>
      </c>
      <c r="AJ89" s="74" t="s">
        <v>48</v>
      </c>
      <c r="AK89" s="71"/>
      <c r="AL89" s="71"/>
      <c r="AM89" s="71"/>
      <c r="AN89" s="71"/>
      <c r="AO89" s="71"/>
      <c r="AP89" s="75">
        <v>28035300</v>
      </c>
      <c r="AQ89" s="75">
        <v>28022083</v>
      </c>
      <c r="AR89" s="75">
        <v>13217</v>
      </c>
      <c r="AS89" s="76">
        <v>0</v>
      </c>
      <c r="AT89" s="77"/>
      <c r="AU89" s="76">
        <v>28022083</v>
      </c>
      <c r="AV89" s="77"/>
      <c r="AW89" s="75">
        <v>0</v>
      </c>
      <c r="AX89" s="75">
        <v>28022083</v>
      </c>
      <c r="AY89" s="75">
        <v>0</v>
      </c>
      <c r="AZ89" s="75">
        <v>28022083</v>
      </c>
      <c r="BA89" s="75">
        <v>0</v>
      </c>
      <c r="BB89" s="75">
        <v>28022083</v>
      </c>
      <c r="BC89" s="75">
        <v>0</v>
      </c>
      <c r="BD89" s="75">
        <v>334162</v>
      </c>
      <c r="BE89" s="78">
        <f t="shared" si="9"/>
        <v>0.99952855863857348</v>
      </c>
      <c r="BF89" s="78">
        <f t="shared" si="10"/>
        <v>0.99952855863857348</v>
      </c>
      <c r="BG89" s="78">
        <f t="shared" si="11"/>
        <v>0.99952855863857348</v>
      </c>
      <c r="BH89" s="78">
        <f t="shared" si="12"/>
        <v>0.99952855863857348</v>
      </c>
    </row>
    <row r="90" spans="1:190" ht="13.5" x14ac:dyDescent="0.2">
      <c r="A90" s="70" t="s">
        <v>43</v>
      </c>
      <c r="B90" s="71"/>
      <c r="C90" s="70" t="s">
        <v>215</v>
      </c>
      <c r="D90" s="71"/>
      <c r="E90" s="70" t="s">
        <v>475</v>
      </c>
      <c r="F90" s="71"/>
      <c r="G90" s="70" t="s">
        <v>165</v>
      </c>
      <c r="H90" s="71"/>
      <c r="I90" s="70"/>
      <c r="J90" s="71"/>
      <c r="K90" s="71"/>
      <c r="L90" s="70"/>
      <c r="M90" s="71"/>
      <c r="N90" s="71"/>
      <c r="O90" s="70"/>
      <c r="P90" s="71"/>
      <c r="Q90" s="70"/>
      <c r="R90" s="71"/>
      <c r="S90" s="72" t="s">
        <v>479</v>
      </c>
      <c r="T90" s="71"/>
      <c r="U90" s="71"/>
      <c r="V90" s="71"/>
      <c r="W90" s="71"/>
      <c r="X90" s="71"/>
      <c r="Y90" s="71"/>
      <c r="Z90" s="71"/>
      <c r="AA90" s="70" t="s">
        <v>45</v>
      </c>
      <c r="AB90" s="71"/>
      <c r="AC90" s="71"/>
      <c r="AD90" s="71"/>
      <c r="AE90" s="71"/>
      <c r="AF90" s="70" t="s">
        <v>46</v>
      </c>
      <c r="AG90" s="71"/>
      <c r="AH90" s="71"/>
      <c r="AI90" s="73" t="s">
        <v>47</v>
      </c>
      <c r="AJ90" s="74" t="s">
        <v>48</v>
      </c>
      <c r="AK90" s="71"/>
      <c r="AL90" s="71"/>
      <c r="AM90" s="71"/>
      <c r="AN90" s="71"/>
      <c r="AO90" s="71"/>
      <c r="AP90" s="75">
        <v>28035300</v>
      </c>
      <c r="AQ90" s="75">
        <v>28022083</v>
      </c>
      <c r="AR90" s="75">
        <v>13217</v>
      </c>
      <c r="AS90" s="76">
        <v>0</v>
      </c>
      <c r="AT90" s="77"/>
      <c r="AU90" s="76">
        <v>28022083</v>
      </c>
      <c r="AV90" s="77"/>
      <c r="AW90" s="75">
        <v>0</v>
      </c>
      <c r="AX90" s="75">
        <v>28022083</v>
      </c>
      <c r="AY90" s="75">
        <v>0</v>
      </c>
      <c r="AZ90" s="75">
        <v>28022083</v>
      </c>
      <c r="BA90" s="75">
        <v>0</v>
      </c>
      <c r="BB90" s="75">
        <v>28022083</v>
      </c>
      <c r="BC90" s="75">
        <v>0</v>
      </c>
      <c r="BD90" s="75">
        <v>334162</v>
      </c>
      <c r="BE90" s="78">
        <f t="shared" si="9"/>
        <v>0.99952855863857348</v>
      </c>
      <c r="BF90" s="78">
        <f t="shared" si="10"/>
        <v>0.99952855863857348</v>
      </c>
      <c r="BG90" s="78">
        <f t="shared" si="11"/>
        <v>0.99952855863857348</v>
      </c>
      <c r="BH90" s="78">
        <f t="shared" si="12"/>
        <v>0.99952855863857348</v>
      </c>
    </row>
    <row r="91" spans="1:190" s="69" customFormat="1" ht="13.5" x14ac:dyDescent="0.2">
      <c r="A91" s="59" t="s">
        <v>43</v>
      </c>
      <c r="B91" s="60"/>
      <c r="C91" s="59" t="s">
        <v>215</v>
      </c>
      <c r="D91" s="60"/>
      <c r="E91" s="59" t="s">
        <v>475</v>
      </c>
      <c r="F91" s="60"/>
      <c r="G91" s="59" t="s">
        <v>165</v>
      </c>
      <c r="H91" s="60"/>
      <c r="I91" s="59" t="s">
        <v>480</v>
      </c>
      <c r="J91" s="60"/>
      <c r="K91" s="60"/>
      <c r="L91" s="59"/>
      <c r="M91" s="60"/>
      <c r="N91" s="60"/>
      <c r="O91" s="59"/>
      <c r="P91" s="60"/>
      <c r="Q91" s="59"/>
      <c r="R91" s="60"/>
      <c r="S91" s="61" t="s">
        <v>481</v>
      </c>
      <c r="T91" s="60"/>
      <c r="U91" s="60"/>
      <c r="V91" s="60"/>
      <c r="W91" s="60"/>
      <c r="X91" s="60"/>
      <c r="Y91" s="60"/>
      <c r="Z91" s="60"/>
      <c r="AA91" s="59" t="s">
        <v>45</v>
      </c>
      <c r="AB91" s="60"/>
      <c r="AC91" s="60"/>
      <c r="AD91" s="60"/>
      <c r="AE91" s="60"/>
      <c r="AF91" s="59" t="s">
        <v>46</v>
      </c>
      <c r="AG91" s="60"/>
      <c r="AH91" s="60"/>
      <c r="AI91" s="62" t="s">
        <v>47</v>
      </c>
      <c r="AJ91" s="63" t="s">
        <v>48</v>
      </c>
      <c r="AK91" s="60"/>
      <c r="AL91" s="60"/>
      <c r="AM91" s="60"/>
      <c r="AN91" s="60"/>
      <c r="AO91" s="60"/>
      <c r="AP91" s="64">
        <v>28035300</v>
      </c>
      <c r="AQ91" s="64">
        <v>28022083</v>
      </c>
      <c r="AR91" s="64">
        <v>13217</v>
      </c>
      <c r="AS91" s="65">
        <v>0</v>
      </c>
      <c r="AT91" s="66"/>
      <c r="AU91" s="65">
        <v>28022083</v>
      </c>
      <c r="AV91" s="66"/>
      <c r="AW91" s="64">
        <v>0</v>
      </c>
      <c r="AX91" s="64">
        <v>28022083</v>
      </c>
      <c r="AY91" s="64">
        <v>0</v>
      </c>
      <c r="AZ91" s="64">
        <v>28022083</v>
      </c>
      <c r="BA91" s="64">
        <v>0</v>
      </c>
      <c r="BB91" s="64">
        <v>28022083</v>
      </c>
      <c r="BC91" s="64">
        <v>0</v>
      </c>
      <c r="BD91" s="64">
        <v>334162</v>
      </c>
      <c r="BE91" s="67">
        <f t="shared" si="9"/>
        <v>0.99952855863857348</v>
      </c>
      <c r="BF91" s="67">
        <f t="shared" si="10"/>
        <v>0.99952855863857348</v>
      </c>
      <c r="BG91" s="67">
        <f t="shared" si="11"/>
        <v>0.99952855863857348</v>
      </c>
      <c r="BH91" s="67">
        <f t="shared" si="12"/>
        <v>0.99952855863857348</v>
      </c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</row>
    <row r="92" spans="1:190" ht="13.5" x14ac:dyDescent="0.2">
      <c r="A92" s="70" t="s">
        <v>43</v>
      </c>
      <c r="B92" s="71"/>
      <c r="C92" s="70" t="s">
        <v>215</v>
      </c>
      <c r="D92" s="71"/>
      <c r="E92" s="70" t="s">
        <v>475</v>
      </c>
      <c r="F92" s="71"/>
      <c r="G92" s="70" t="s">
        <v>165</v>
      </c>
      <c r="H92" s="71"/>
      <c r="I92" s="70" t="s">
        <v>480</v>
      </c>
      <c r="J92" s="71"/>
      <c r="K92" s="71"/>
      <c r="L92" s="70" t="s">
        <v>103</v>
      </c>
      <c r="M92" s="71"/>
      <c r="N92" s="71"/>
      <c r="O92" s="70"/>
      <c r="P92" s="71"/>
      <c r="Q92" s="70"/>
      <c r="R92" s="71"/>
      <c r="S92" s="72" t="s">
        <v>482</v>
      </c>
      <c r="T92" s="71"/>
      <c r="U92" s="71"/>
      <c r="V92" s="71"/>
      <c r="W92" s="71"/>
      <c r="X92" s="71"/>
      <c r="Y92" s="71"/>
      <c r="Z92" s="71"/>
      <c r="AA92" s="70" t="s">
        <v>45</v>
      </c>
      <c r="AB92" s="71"/>
      <c r="AC92" s="71"/>
      <c r="AD92" s="71"/>
      <c r="AE92" s="71"/>
      <c r="AF92" s="70" t="s">
        <v>46</v>
      </c>
      <c r="AG92" s="71"/>
      <c r="AH92" s="71"/>
      <c r="AI92" s="73" t="s">
        <v>47</v>
      </c>
      <c r="AJ92" s="74" t="s">
        <v>48</v>
      </c>
      <c r="AK92" s="71"/>
      <c r="AL92" s="71"/>
      <c r="AM92" s="71"/>
      <c r="AN92" s="71"/>
      <c r="AO92" s="71"/>
      <c r="AP92" s="75">
        <v>3665843</v>
      </c>
      <c r="AQ92" s="75">
        <v>3652626</v>
      </c>
      <c r="AR92" s="75">
        <v>13217</v>
      </c>
      <c r="AS92" s="76">
        <v>0</v>
      </c>
      <c r="AT92" s="77"/>
      <c r="AU92" s="76">
        <v>3652626</v>
      </c>
      <c r="AV92" s="77"/>
      <c r="AW92" s="75">
        <v>0</v>
      </c>
      <c r="AX92" s="75">
        <v>3652626</v>
      </c>
      <c r="AY92" s="75">
        <v>0</v>
      </c>
      <c r="AZ92" s="75">
        <v>3652626</v>
      </c>
      <c r="BA92" s="75">
        <v>0</v>
      </c>
      <c r="BB92" s="75">
        <v>3652626</v>
      </c>
      <c r="BC92" s="75">
        <v>0</v>
      </c>
      <c r="BD92" s="75">
        <v>334162</v>
      </c>
      <c r="BE92" s="78">
        <f t="shared" si="9"/>
        <v>0.99639455372202246</v>
      </c>
      <c r="BF92" s="78">
        <f t="shared" si="10"/>
        <v>0.99639455372202246</v>
      </c>
      <c r="BG92" s="78">
        <f t="shared" si="11"/>
        <v>0.99639455372202246</v>
      </c>
      <c r="BH92" s="78">
        <f t="shared" si="12"/>
        <v>0.99639455372202246</v>
      </c>
    </row>
    <row r="93" spans="1:190" ht="13.5" x14ac:dyDescent="0.2">
      <c r="A93" s="70" t="s">
        <v>43</v>
      </c>
      <c r="B93" s="71"/>
      <c r="C93" s="70" t="s">
        <v>215</v>
      </c>
      <c r="D93" s="71"/>
      <c r="E93" s="70" t="s">
        <v>475</v>
      </c>
      <c r="F93" s="71"/>
      <c r="G93" s="70" t="s">
        <v>165</v>
      </c>
      <c r="H93" s="71"/>
      <c r="I93" s="70" t="s">
        <v>480</v>
      </c>
      <c r="J93" s="71"/>
      <c r="K93" s="71"/>
      <c r="L93" s="70" t="s">
        <v>179</v>
      </c>
      <c r="M93" s="71"/>
      <c r="N93" s="71"/>
      <c r="O93" s="70"/>
      <c r="P93" s="71"/>
      <c r="Q93" s="70"/>
      <c r="R93" s="71"/>
      <c r="S93" s="72" t="s">
        <v>485</v>
      </c>
      <c r="T93" s="71"/>
      <c r="U93" s="71"/>
      <c r="V93" s="71"/>
      <c r="W93" s="71"/>
      <c r="X93" s="71"/>
      <c r="Y93" s="71"/>
      <c r="Z93" s="71"/>
      <c r="AA93" s="70" t="s">
        <v>45</v>
      </c>
      <c r="AB93" s="71"/>
      <c r="AC93" s="71"/>
      <c r="AD93" s="71"/>
      <c r="AE93" s="71"/>
      <c r="AF93" s="70" t="s">
        <v>46</v>
      </c>
      <c r="AG93" s="71"/>
      <c r="AH93" s="71"/>
      <c r="AI93" s="73" t="s">
        <v>47</v>
      </c>
      <c r="AJ93" s="74" t="s">
        <v>48</v>
      </c>
      <c r="AK93" s="71"/>
      <c r="AL93" s="71"/>
      <c r="AM93" s="71"/>
      <c r="AN93" s="71"/>
      <c r="AO93" s="71"/>
      <c r="AP93" s="75">
        <v>24369457</v>
      </c>
      <c r="AQ93" s="75">
        <v>24369457</v>
      </c>
      <c r="AR93" s="75">
        <v>0</v>
      </c>
      <c r="AS93" s="76">
        <v>0</v>
      </c>
      <c r="AT93" s="77"/>
      <c r="AU93" s="76">
        <v>24369457</v>
      </c>
      <c r="AV93" s="77"/>
      <c r="AW93" s="75">
        <v>0</v>
      </c>
      <c r="AX93" s="75">
        <v>24369457</v>
      </c>
      <c r="AY93" s="75">
        <v>0</v>
      </c>
      <c r="AZ93" s="75">
        <v>24369457</v>
      </c>
      <c r="BA93" s="75">
        <v>0</v>
      </c>
      <c r="BB93" s="75">
        <v>24369457</v>
      </c>
      <c r="BC93" s="75">
        <v>0</v>
      </c>
      <c r="BD93" s="75">
        <v>0</v>
      </c>
      <c r="BE93" s="78">
        <f t="shared" si="9"/>
        <v>1</v>
      </c>
      <c r="BF93" s="78">
        <f t="shared" si="10"/>
        <v>1</v>
      </c>
      <c r="BG93" s="78">
        <f t="shared" si="11"/>
        <v>1</v>
      </c>
      <c r="BH93" s="78">
        <f t="shared" si="12"/>
        <v>1</v>
      </c>
    </row>
    <row r="94" spans="1:190" s="69" customFormat="1" ht="13.5" x14ac:dyDescent="0.2">
      <c r="A94" s="59" t="s">
        <v>43</v>
      </c>
      <c r="B94" s="60"/>
      <c r="C94" s="59" t="s">
        <v>215</v>
      </c>
      <c r="D94" s="60"/>
      <c r="E94" s="59" t="s">
        <v>47</v>
      </c>
      <c r="F94" s="60"/>
      <c r="G94" s="59"/>
      <c r="H94" s="60"/>
      <c r="I94" s="59"/>
      <c r="J94" s="60"/>
      <c r="K94" s="60"/>
      <c r="L94" s="59"/>
      <c r="M94" s="60"/>
      <c r="N94" s="60"/>
      <c r="O94" s="59"/>
      <c r="P94" s="60"/>
      <c r="Q94" s="59"/>
      <c r="R94" s="60"/>
      <c r="S94" s="61" t="s">
        <v>487</v>
      </c>
      <c r="T94" s="60"/>
      <c r="U94" s="60"/>
      <c r="V94" s="60"/>
      <c r="W94" s="60"/>
      <c r="X94" s="60"/>
      <c r="Y94" s="60"/>
      <c r="Z94" s="60"/>
      <c r="AA94" s="59" t="s">
        <v>45</v>
      </c>
      <c r="AB94" s="60"/>
      <c r="AC94" s="60"/>
      <c r="AD94" s="60"/>
      <c r="AE94" s="60"/>
      <c r="AF94" s="59" t="s">
        <v>46</v>
      </c>
      <c r="AG94" s="60"/>
      <c r="AH94" s="60"/>
      <c r="AI94" s="62" t="s">
        <v>47</v>
      </c>
      <c r="AJ94" s="63" t="s">
        <v>48</v>
      </c>
      <c r="AK94" s="60"/>
      <c r="AL94" s="60"/>
      <c r="AM94" s="60"/>
      <c r="AN94" s="60"/>
      <c r="AO94" s="60"/>
      <c r="AP94" s="64">
        <v>81395952</v>
      </c>
      <c r="AQ94" s="64">
        <v>0</v>
      </c>
      <c r="AR94" s="64">
        <v>81395952</v>
      </c>
      <c r="AS94" s="65">
        <v>0</v>
      </c>
      <c r="AT94" s="66"/>
      <c r="AU94" s="65">
        <v>0</v>
      </c>
      <c r="AV94" s="66"/>
      <c r="AW94" s="64">
        <v>0</v>
      </c>
      <c r="AX94" s="64">
        <v>0</v>
      </c>
      <c r="AY94" s="64">
        <v>0</v>
      </c>
      <c r="AZ94" s="64">
        <v>0</v>
      </c>
      <c r="BA94" s="64">
        <v>0</v>
      </c>
      <c r="BB94" s="64">
        <v>0</v>
      </c>
      <c r="BC94" s="64">
        <v>0</v>
      </c>
      <c r="BD94" s="64">
        <v>0</v>
      </c>
      <c r="BE94" s="67">
        <f t="shared" si="9"/>
        <v>0</v>
      </c>
      <c r="BF94" s="67">
        <f t="shared" si="10"/>
        <v>0</v>
      </c>
      <c r="BG94" s="67">
        <f t="shared" si="11"/>
        <v>0</v>
      </c>
      <c r="BH94" s="67">
        <f t="shared" si="12"/>
        <v>0</v>
      </c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</row>
    <row r="95" spans="1:190" s="69" customFormat="1" ht="13.5" x14ac:dyDescent="0.2">
      <c r="A95" s="59" t="s">
        <v>43</v>
      </c>
      <c r="B95" s="60"/>
      <c r="C95" s="59" t="s">
        <v>489</v>
      </c>
      <c r="D95" s="60"/>
      <c r="E95" s="59" t="s">
        <v>85</v>
      </c>
      <c r="F95" s="60"/>
      <c r="G95" s="59"/>
      <c r="H95" s="60"/>
      <c r="I95" s="59"/>
      <c r="J95" s="60"/>
      <c r="K95" s="60"/>
      <c r="L95" s="59"/>
      <c r="M95" s="60"/>
      <c r="N95" s="60"/>
      <c r="O95" s="59"/>
      <c r="P95" s="60"/>
      <c r="Q95" s="59"/>
      <c r="R95" s="60"/>
      <c r="S95" s="61" t="s">
        <v>494</v>
      </c>
      <c r="T95" s="60"/>
      <c r="U95" s="60"/>
      <c r="V95" s="60"/>
      <c r="W95" s="60"/>
      <c r="X95" s="60"/>
      <c r="Y95" s="60"/>
      <c r="Z95" s="60"/>
      <c r="AA95" s="59" t="s">
        <v>45</v>
      </c>
      <c r="AB95" s="60"/>
      <c r="AC95" s="60"/>
      <c r="AD95" s="60"/>
      <c r="AE95" s="60"/>
      <c r="AF95" s="59" t="s">
        <v>46</v>
      </c>
      <c r="AG95" s="60"/>
      <c r="AH95" s="60"/>
      <c r="AI95" s="62" t="s">
        <v>47</v>
      </c>
      <c r="AJ95" s="63" t="s">
        <v>48</v>
      </c>
      <c r="AK95" s="60"/>
      <c r="AL95" s="60"/>
      <c r="AM95" s="60"/>
      <c r="AN95" s="60"/>
      <c r="AO95" s="60"/>
      <c r="AP95" s="64">
        <v>23848461</v>
      </c>
      <c r="AQ95" s="64">
        <v>23845461</v>
      </c>
      <c r="AR95" s="64">
        <v>3000</v>
      </c>
      <c r="AS95" s="65">
        <v>0</v>
      </c>
      <c r="AT95" s="66"/>
      <c r="AU95" s="65">
        <v>23845461</v>
      </c>
      <c r="AV95" s="66"/>
      <c r="AW95" s="64">
        <v>0</v>
      </c>
      <c r="AX95" s="64">
        <v>23845461</v>
      </c>
      <c r="AY95" s="64">
        <v>0</v>
      </c>
      <c r="AZ95" s="64">
        <v>23845461</v>
      </c>
      <c r="BA95" s="64">
        <v>0</v>
      </c>
      <c r="BB95" s="64">
        <v>23845461</v>
      </c>
      <c r="BC95" s="64">
        <v>0</v>
      </c>
      <c r="BD95" s="64">
        <v>0</v>
      </c>
      <c r="BE95" s="67">
        <f t="shared" si="9"/>
        <v>0.99987420571918662</v>
      </c>
      <c r="BF95" s="67">
        <f t="shared" si="10"/>
        <v>0.99987420571918662</v>
      </c>
      <c r="BG95" s="67">
        <f t="shared" si="11"/>
        <v>0.99987420571918662</v>
      </c>
      <c r="BH95" s="67">
        <f t="shared" si="12"/>
        <v>0.99987420571918662</v>
      </c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</row>
    <row r="96" spans="1:190" ht="13.5" x14ac:dyDescent="0.2">
      <c r="A96" s="70" t="s">
        <v>43</v>
      </c>
      <c r="B96" s="71"/>
      <c r="C96" s="70" t="s">
        <v>489</v>
      </c>
      <c r="D96" s="71"/>
      <c r="E96" s="70" t="s">
        <v>85</v>
      </c>
      <c r="F96" s="71"/>
      <c r="G96" s="70" t="s">
        <v>165</v>
      </c>
      <c r="H96" s="71"/>
      <c r="I96" s="70"/>
      <c r="J96" s="71"/>
      <c r="K96" s="71"/>
      <c r="L96" s="70"/>
      <c r="M96" s="71"/>
      <c r="N96" s="71"/>
      <c r="O96" s="70"/>
      <c r="P96" s="71"/>
      <c r="Q96" s="70"/>
      <c r="R96" s="71"/>
      <c r="S96" s="72" t="s">
        <v>495</v>
      </c>
      <c r="T96" s="71"/>
      <c r="U96" s="71"/>
      <c r="V96" s="71"/>
      <c r="W96" s="71"/>
      <c r="X96" s="71"/>
      <c r="Y96" s="71"/>
      <c r="Z96" s="71"/>
      <c r="AA96" s="70" t="s">
        <v>45</v>
      </c>
      <c r="AB96" s="71"/>
      <c r="AC96" s="71"/>
      <c r="AD96" s="71"/>
      <c r="AE96" s="71"/>
      <c r="AF96" s="70" t="s">
        <v>46</v>
      </c>
      <c r="AG96" s="71"/>
      <c r="AH96" s="71"/>
      <c r="AI96" s="73" t="s">
        <v>47</v>
      </c>
      <c r="AJ96" s="74" t="s">
        <v>48</v>
      </c>
      <c r="AK96" s="71"/>
      <c r="AL96" s="71"/>
      <c r="AM96" s="71"/>
      <c r="AN96" s="71"/>
      <c r="AO96" s="71"/>
      <c r="AP96" s="75">
        <v>23848461</v>
      </c>
      <c r="AQ96" s="75">
        <v>23845461</v>
      </c>
      <c r="AR96" s="75">
        <v>3000</v>
      </c>
      <c r="AS96" s="76">
        <v>0</v>
      </c>
      <c r="AT96" s="77"/>
      <c r="AU96" s="76">
        <v>23845461</v>
      </c>
      <c r="AV96" s="77"/>
      <c r="AW96" s="75">
        <v>0</v>
      </c>
      <c r="AX96" s="75">
        <v>23845461</v>
      </c>
      <c r="AY96" s="75">
        <v>0</v>
      </c>
      <c r="AZ96" s="75">
        <v>23845461</v>
      </c>
      <c r="BA96" s="75">
        <v>0</v>
      </c>
      <c r="BB96" s="75">
        <v>23845461</v>
      </c>
      <c r="BC96" s="75">
        <v>0</v>
      </c>
      <c r="BD96" s="75">
        <v>0</v>
      </c>
      <c r="BE96" s="79">
        <f t="shared" si="9"/>
        <v>0.99987420571918662</v>
      </c>
      <c r="BF96" s="79">
        <f t="shared" si="10"/>
        <v>0.99987420571918662</v>
      </c>
      <c r="BG96" s="79">
        <f t="shared" si="11"/>
        <v>0.99987420571918662</v>
      </c>
      <c r="BH96" s="79">
        <f t="shared" si="12"/>
        <v>0.99987420571918662</v>
      </c>
    </row>
    <row r="97" spans="1:190" ht="13.5" x14ac:dyDescent="0.2">
      <c r="A97" s="70" t="s">
        <v>43</v>
      </c>
      <c r="B97" s="71"/>
      <c r="C97" s="70" t="s">
        <v>489</v>
      </c>
      <c r="D97" s="71"/>
      <c r="E97" s="70" t="s">
        <v>85</v>
      </c>
      <c r="F97" s="71"/>
      <c r="G97" s="70" t="s">
        <v>165</v>
      </c>
      <c r="H97" s="71"/>
      <c r="I97" s="70" t="s">
        <v>103</v>
      </c>
      <c r="J97" s="71"/>
      <c r="K97" s="71"/>
      <c r="L97" s="70"/>
      <c r="M97" s="71"/>
      <c r="N97" s="71"/>
      <c r="O97" s="70"/>
      <c r="P97" s="71"/>
      <c r="Q97" s="70"/>
      <c r="R97" s="71"/>
      <c r="S97" s="72" t="s">
        <v>496</v>
      </c>
      <c r="T97" s="71"/>
      <c r="U97" s="71"/>
      <c r="V97" s="71"/>
      <c r="W97" s="71"/>
      <c r="X97" s="71"/>
      <c r="Y97" s="71"/>
      <c r="Z97" s="71"/>
      <c r="AA97" s="70" t="s">
        <v>45</v>
      </c>
      <c r="AB97" s="71"/>
      <c r="AC97" s="71"/>
      <c r="AD97" s="71"/>
      <c r="AE97" s="71"/>
      <c r="AF97" s="70" t="s">
        <v>46</v>
      </c>
      <c r="AG97" s="71"/>
      <c r="AH97" s="71"/>
      <c r="AI97" s="73" t="s">
        <v>47</v>
      </c>
      <c r="AJ97" s="74" t="s">
        <v>48</v>
      </c>
      <c r="AK97" s="71"/>
      <c r="AL97" s="71"/>
      <c r="AM97" s="71"/>
      <c r="AN97" s="71"/>
      <c r="AO97" s="71"/>
      <c r="AP97" s="75">
        <v>23778461</v>
      </c>
      <c r="AQ97" s="75">
        <v>23778461</v>
      </c>
      <c r="AR97" s="75">
        <v>0</v>
      </c>
      <c r="AS97" s="76">
        <v>0</v>
      </c>
      <c r="AT97" s="77"/>
      <c r="AU97" s="76">
        <v>23778461</v>
      </c>
      <c r="AV97" s="77"/>
      <c r="AW97" s="75">
        <v>0</v>
      </c>
      <c r="AX97" s="75">
        <v>23778461</v>
      </c>
      <c r="AY97" s="75">
        <v>0</v>
      </c>
      <c r="AZ97" s="75">
        <v>23778461</v>
      </c>
      <c r="BA97" s="75">
        <v>0</v>
      </c>
      <c r="BB97" s="75">
        <v>23778461</v>
      </c>
      <c r="BC97" s="75">
        <v>0</v>
      </c>
      <c r="BD97" s="75">
        <v>0</v>
      </c>
      <c r="BE97" s="78">
        <f t="shared" si="9"/>
        <v>1</v>
      </c>
      <c r="BF97" s="78">
        <f t="shared" si="10"/>
        <v>1</v>
      </c>
      <c r="BG97" s="78">
        <f t="shared" si="11"/>
        <v>1</v>
      </c>
      <c r="BH97" s="78">
        <f t="shared" si="12"/>
        <v>1</v>
      </c>
    </row>
    <row r="98" spans="1:190" ht="13.5" x14ac:dyDescent="0.2">
      <c r="A98" s="70" t="s">
        <v>43</v>
      </c>
      <c r="B98" s="71"/>
      <c r="C98" s="70" t="s">
        <v>489</v>
      </c>
      <c r="D98" s="71"/>
      <c r="E98" s="70" t="s">
        <v>85</v>
      </c>
      <c r="F98" s="71"/>
      <c r="G98" s="70" t="s">
        <v>165</v>
      </c>
      <c r="H98" s="71"/>
      <c r="I98" s="70" t="s">
        <v>126</v>
      </c>
      <c r="J98" s="71"/>
      <c r="K98" s="71"/>
      <c r="L98" s="70"/>
      <c r="M98" s="71"/>
      <c r="N98" s="71"/>
      <c r="O98" s="70"/>
      <c r="P98" s="71"/>
      <c r="Q98" s="70"/>
      <c r="R98" s="71"/>
      <c r="S98" s="72" t="s">
        <v>498</v>
      </c>
      <c r="T98" s="71"/>
      <c r="U98" s="71"/>
      <c r="V98" s="71"/>
      <c r="W98" s="71"/>
      <c r="X98" s="71"/>
      <c r="Y98" s="71"/>
      <c r="Z98" s="71"/>
      <c r="AA98" s="70" t="s">
        <v>45</v>
      </c>
      <c r="AB98" s="71"/>
      <c r="AC98" s="71"/>
      <c r="AD98" s="71"/>
      <c r="AE98" s="71"/>
      <c r="AF98" s="70" t="s">
        <v>46</v>
      </c>
      <c r="AG98" s="71"/>
      <c r="AH98" s="71"/>
      <c r="AI98" s="73" t="s">
        <v>47</v>
      </c>
      <c r="AJ98" s="74" t="s">
        <v>48</v>
      </c>
      <c r="AK98" s="71"/>
      <c r="AL98" s="71"/>
      <c r="AM98" s="71"/>
      <c r="AN98" s="71"/>
      <c r="AO98" s="71"/>
      <c r="AP98" s="75">
        <v>70000</v>
      </c>
      <c r="AQ98" s="75">
        <v>67000</v>
      </c>
      <c r="AR98" s="75">
        <v>3000</v>
      </c>
      <c r="AS98" s="76">
        <v>0</v>
      </c>
      <c r="AT98" s="77"/>
      <c r="AU98" s="76">
        <v>67000</v>
      </c>
      <c r="AV98" s="77"/>
      <c r="AW98" s="75">
        <v>0</v>
      </c>
      <c r="AX98" s="75">
        <v>67000</v>
      </c>
      <c r="AY98" s="75">
        <v>0</v>
      </c>
      <c r="AZ98" s="75">
        <v>67000</v>
      </c>
      <c r="BA98" s="75">
        <v>0</v>
      </c>
      <c r="BB98" s="75">
        <v>67000</v>
      </c>
      <c r="BC98" s="75">
        <v>0</v>
      </c>
      <c r="BD98" s="75">
        <v>0</v>
      </c>
      <c r="BE98" s="78">
        <f t="shared" si="9"/>
        <v>0.95714285714285718</v>
      </c>
      <c r="BF98" s="78">
        <f t="shared" si="10"/>
        <v>0.95714285714285718</v>
      </c>
      <c r="BG98" s="78">
        <f t="shared" si="11"/>
        <v>0.95714285714285718</v>
      </c>
      <c r="BH98" s="78">
        <f t="shared" si="12"/>
        <v>0.95714285714285718</v>
      </c>
    </row>
    <row r="99" spans="1:190" s="69" customFormat="1" ht="13.5" x14ac:dyDescent="0.2">
      <c r="A99" s="59" t="s">
        <v>43</v>
      </c>
      <c r="B99" s="60"/>
      <c r="C99" s="59" t="s">
        <v>489</v>
      </c>
      <c r="D99" s="60"/>
      <c r="E99" s="59" t="s">
        <v>475</v>
      </c>
      <c r="F99" s="60"/>
      <c r="G99" s="59"/>
      <c r="H99" s="60"/>
      <c r="I99" s="59"/>
      <c r="J99" s="60"/>
      <c r="K99" s="60"/>
      <c r="L99" s="59"/>
      <c r="M99" s="60"/>
      <c r="N99" s="60"/>
      <c r="O99" s="59"/>
      <c r="P99" s="60"/>
      <c r="Q99" s="59"/>
      <c r="R99" s="60"/>
      <c r="S99" s="61" t="s">
        <v>501</v>
      </c>
      <c r="T99" s="60"/>
      <c r="U99" s="60"/>
      <c r="V99" s="60"/>
      <c r="W99" s="60"/>
      <c r="X99" s="60"/>
      <c r="Y99" s="60"/>
      <c r="Z99" s="60"/>
      <c r="AA99" s="59" t="s">
        <v>45</v>
      </c>
      <c r="AB99" s="60"/>
      <c r="AC99" s="60"/>
      <c r="AD99" s="60"/>
      <c r="AE99" s="60"/>
      <c r="AF99" s="59" t="s">
        <v>62</v>
      </c>
      <c r="AG99" s="60"/>
      <c r="AH99" s="60"/>
      <c r="AI99" s="62" t="s">
        <v>63</v>
      </c>
      <c r="AJ99" s="63" t="s">
        <v>64</v>
      </c>
      <c r="AK99" s="60"/>
      <c r="AL99" s="60"/>
      <c r="AM99" s="60"/>
      <c r="AN99" s="60"/>
      <c r="AO99" s="60"/>
      <c r="AP99" s="64">
        <v>21205169</v>
      </c>
      <c r="AQ99" s="64">
        <v>0</v>
      </c>
      <c r="AR99" s="64">
        <v>21205169</v>
      </c>
      <c r="AS99" s="65">
        <v>0</v>
      </c>
      <c r="AT99" s="66"/>
      <c r="AU99" s="65">
        <v>0</v>
      </c>
      <c r="AV99" s="66"/>
      <c r="AW99" s="64">
        <v>0</v>
      </c>
      <c r="AX99" s="64">
        <v>0</v>
      </c>
      <c r="AY99" s="64">
        <v>0</v>
      </c>
      <c r="AZ99" s="64">
        <v>0</v>
      </c>
      <c r="BA99" s="64">
        <v>0</v>
      </c>
      <c r="BB99" s="64">
        <v>0</v>
      </c>
      <c r="BC99" s="64">
        <v>0</v>
      </c>
      <c r="BD99" s="64">
        <v>0</v>
      </c>
      <c r="BE99" s="67">
        <f t="shared" si="9"/>
        <v>0</v>
      </c>
      <c r="BF99" s="67">
        <f t="shared" si="10"/>
        <v>0</v>
      </c>
      <c r="BG99" s="67">
        <f t="shared" si="11"/>
        <v>0</v>
      </c>
      <c r="BH99" s="67">
        <f t="shared" si="12"/>
        <v>0</v>
      </c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</row>
    <row r="100" spans="1:190" ht="13.5" x14ac:dyDescent="0.2">
      <c r="A100" s="70" t="s">
        <v>43</v>
      </c>
      <c r="B100" s="71"/>
      <c r="C100" s="70" t="s">
        <v>489</v>
      </c>
      <c r="D100" s="71"/>
      <c r="E100" s="70" t="s">
        <v>475</v>
      </c>
      <c r="F100" s="71"/>
      <c r="G100" s="70" t="s">
        <v>85</v>
      </c>
      <c r="H100" s="71"/>
      <c r="I100" s="70"/>
      <c r="J100" s="71"/>
      <c r="K100" s="71"/>
      <c r="L100" s="70"/>
      <c r="M100" s="71"/>
      <c r="N100" s="71"/>
      <c r="O100" s="70"/>
      <c r="P100" s="71"/>
      <c r="Q100" s="70"/>
      <c r="R100" s="71"/>
      <c r="S100" s="72" t="s">
        <v>502</v>
      </c>
      <c r="T100" s="71"/>
      <c r="U100" s="71"/>
      <c r="V100" s="71"/>
      <c r="W100" s="71"/>
      <c r="X100" s="71"/>
      <c r="Y100" s="71"/>
      <c r="Z100" s="71"/>
      <c r="AA100" s="70" t="s">
        <v>45</v>
      </c>
      <c r="AB100" s="71"/>
      <c r="AC100" s="71"/>
      <c r="AD100" s="71"/>
      <c r="AE100" s="71"/>
      <c r="AF100" s="70" t="s">
        <v>62</v>
      </c>
      <c r="AG100" s="71"/>
      <c r="AH100" s="71"/>
      <c r="AI100" s="73" t="s">
        <v>63</v>
      </c>
      <c r="AJ100" s="74" t="s">
        <v>64</v>
      </c>
      <c r="AK100" s="71"/>
      <c r="AL100" s="71"/>
      <c r="AM100" s="71"/>
      <c r="AN100" s="71"/>
      <c r="AO100" s="71"/>
      <c r="AP100" s="75">
        <v>21205169</v>
      </c>
      <c r="AQ100" s="75">
        <v>0</v>
      </c>
      <c r="AR100" s="75">
        <v>21205169</v>
      </c>
      <c r="AS100" s="76">
        <v>0</v>
      </c>
      <c r="AT100" s="77"/>
      <c r="AU100" s="76">
        <v>0</v>
      </c>
      <c r="AV100" s="77"/>
      <c r="AW100" s="75">
        <v>0</v>
      </c>
      <c r="AX100" s="75">
        <v>0</v>
      </c>
      <c r="AY100" s="75">
        <v>0</v>
      </c>
      <c r="AZ100" s="75">
        <v>0</v>
      </c>
      <c r="BA100" s="75">
        <v>0</v>
      </c>
      <c r="BB100" s="75">
        <v>0</v>
      </c>
      <c r="BC100" s="75">
        <v>0</v>
      </c>
      <c r="BD100" s="75">
        <v>0</v>
      </c>
      <c r="BE100" s="78">
        <f t="shared" si="9"/>
        <v>0</v>
      </c>
      <c r="BF100" s="78">
        <f t="shared" si="10"/>
        <v>0</v>
      </c>
      <c r="BG100" s="78">
        <f t="shared" si="11"/>
        <v>0</v>
      </c>
      <c r="BH100" s="78">
        <f t="shared" si="12"/>
        <v>0</v>
      </c>
    </row>
    <row r="101" spans="1:190" s="69" customFormat="1" ht="13.5" x14ac:dyDescent="0.2">
      <c r="A101" s="59" t="s">
        <v>503</v>
      </c>
      <c r="B101" s="60"/>
      <c r="C101" s="59" t="s">
        <v>47</v>
      </c>
      <c r="D101" s="60"/>
      <c r="E101" s="59" t="s">
        <v>475</v>
      </c>
      <c r="F101" s="60"/>
      <c r="G101" s="59"/>
      <c r="H101" s="60"/>
      <c r="I101" s="59"/>
      <c r="J101" s="60"/>
      <c r="K101" s="60"/>
      <c r="L101" s="59"/>
      <c r="M101" s="60"/>
      <c r="N101" s="60"/>
      <c r="O101" s="59"/>
      <c r="P101" s="60"/>
      <c r="Q101" s="59"/>
      <c r="R101" s="60"/>
      <c r="S101" s="61" t="s">
        <v>507</v>
      </c>
      <c r="T101" s="60"/>
      <c r="U101" s="60"/>
      <c r="V101" s="60"/>
      <c r="W101" s="60"/>
      <c r="X101" s="60"/>
      <c r="Y101" s="60"/>
      <c r="Z101" s="60"/>
      <c r="AA101" s="59" t="s">
        <v>45</v>
      </c>
      <c r="AB101" s="60"/>
      <c r="AC101" s="60"/>
      <c r="AD101" s="60"/>
      <c r="AE101" s="60"/>
      <c r="AF101" s="59" t="s">
        <v>46</v>
      </c>
      <c r="AG101" s="60"/>
      <c r="AH101" s="60"/>
      <c r="AI101" s="62" t="s">
        <v>63</v>
      </c>
      <c r="AJ101" s="63" t="s">
        <v>64</v>
      </c>
      <c r="AK101" s="60"/>
      <c r="AL101" s="60"/>
      <c r="AM101" s="60"/>
      <c r="AN101" s="60"/>
      <c r="AO101" s="60"/>
      <c r="AP101" s="64">
        <v>3463614</v>
      </c>
      <c r="AQ101" s="64">
        <v>0</v>
      </c>
      <c r="AR101" s="64">
        <v>3463614</v>
      </c>
      <c r="AS101" s="65">
        <v>0</v>
      </c>
      <c r="AT101" s="66"/>
      <c r="AU101" s="65">
        <v>0</v>
      </c>
      <c r="AV101" s="66"/>
      <c r="AW101" s="64">
        <v>0</v>
      </c>
      <c r="AX101" s="64">
        <v>0</v>
      </c>
      <c r="AY101" s="64">
        <v>0</v>
      </c>
      <c r="AZ101" s="64">
        <v>0</v>
      </c>
      <c r="BA101" s="64">
        <v>0</v>
      </c>
      <c r="BB101" s="64">
        <v>0</v>
      </c>
      <c r="BC101" s="64">
        <v>0</v>
      </c>
      <c r="BD101" s="64">
        <v>0</v>
      </c>
      <c r="BE101" s="67">
        <f t="shared" si="9"/>
        <v>0</v>
      </c>
      <c r="BF101" s="67">
        <f t="shared" si="10"/>
        <v>0</v>
      </c>
      <c r="BG101" s="67">
        <f t="shared" si="11"/>
        <v>0</v>
      </c>
      <c r="BH101" s="67">
        <f t="shared" si="12"/>
        <v>0</v>
      </c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</row>
    <row r="102" spans="1:190" ht="13.5" x14ac:dyDescent="0.2">
      <c r="A102" s="70" t="s">
        <v>503</v>
      </c>
      <c r="B102" s="71"/>
      <c r="C102" s="70" t="s">
        <v>47</v>
      </c>
      <c r="D102" s="71"/>
      <c r="E102" s="70" t="s">
        <v>475</v>
      </c>
      <c r="F102" s="71"/>
      <c r="G102" s="70" t="s">
        <v>85</v>
      </c>
      <c r="H102" s="71"/>
      <c r="I102" s="70"/>
      <c r="J102" s="71"/>
      <c r="K102" s="71"/>
      <c r="L102" s="70"/>
      <c r="M102" s="71"/>
      <c r="N102" s="71"/>
      <c r="O102" s="70"/>
      <c r="P102" s="71"/>
      <c r="Q102" s="70"/>
      <c r="R102" s="71"/>
      <c r="S102" s="72" t="s">
        <v>508</v>
      </c>
      <c r="T102" s="71"/>
      <c r="U102" s="71"/>
      <c r="V102" s="71"/>
      <c r="W102" s="71"/>
      <c r="X102" s="71"/>
      <c r="Y102" s="71"/>
      <c r="Z102" s="71"/>
      <c r="AA102" s="70" t="s">
        <v>45</v>
      </c>
      <c r="AB102" s="71"/>
      <c r="AC102" s="71"/>
      <c r="AD102" s="71"/>
      <c r="AE102" s="71"/>
      <c r="AF102" s="70" t="s">
        <v>46</v>
      </c>
      <c r="AG102" s="71"/>
      <c r="AH102" s="71"/>
      <c r="AI102" s="73" t="s">
        <v>63</v>
      </c>
      <c r="AJ102" s="74" t="s">
        <v>64</v>
      </c>
      <c r="AK102" s="71"/>
      <c r="AL102" s="71"/>
      <c r="AM102" s="71"/>
      <c r="AN102" s="71"/>
      <c r="AO102" s="71"/>
      <c r="AP102" s="75">
        <v>3463614</v>
      </c>
      <c r="AQ102" s="75">
        <v>0</v>
      </c>
      <c r="AR102" s="75">
        <v>3463614</v>
      </c>
      <c r="AS102" s="76">
        <v>0</v>
      </c>
      <c r="AT102" s="77"/>
      <c r="AU102" s="76">
        <v>0</v>
      </c>
      <c r="AV102" s="77"/>
      <c r="AW102" s="75">
        <v>0</v>
      </c>
      <c r="AX102" s="75">
        <v>0</v>
      </c>
      <c r="AY102" s="75">
        <v>0</v>
      </c>
      <c r="AZ102" s="75">
        <v>0</v>
      </c>
      <c r="BA102" s="75">
        <v>0</v>
      </c>
      <c r="BB102" s="75">
        <v>0</v>
      </c>
      <c r="BC102" s="75">
        <v>0</v>
      </c>
      <c r="BD102" s="75">
        <v>0</v>
      </c>
      <c r="BE102" s="79">
        <f t="shared" si="9"/>
        <v>0</v>
      </c>
      <c r="BF102" s="79">
        <f t="shared" si="10"/>
        <v>0</v>
      </c>
      <c r="BG102" s="79">
        <f t="shared" si="11"/>
        <v>0</v>
      </c>
      <c r="BH102" s="79">
        <f t="shared" si="12"/>
        <v>0</v>
      </c>
    </row>
    <row r="103" spans="1:190" s="89" customFormat="1" ht="13.5" customHeight="1" x14ac:dyDescent="0.25">
      <c r="A103" s="96" t="s">
        <v>602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8"/>
      <c r="AP103" s="83">
        <f>+AP101+AP99+AP95+AP94+AP91</f>
        <v>157948496</v>
      </c>
      <c r="AQ103" s="83">
        <f>+AQ101+AQ99+AQ95+AQ94+AQ91</f>
        <v>51867544</v>
      </c>
      <c r="AR103" s="83">
        <f>+AR101+AR99+AR95+AR94+AR91</f>
        <v>106080952</v>
      </c>
      <c r="AS103" s="99">
        <f>+AS101+AS99+AS95+AS94+AS91</f>
        <v>0</v>
      </c>
      <c r="AT103" s="100"/>
      <c r="AU103" s="99">
        <f>+AU101+AU99+AU95+AU94+AU91</f>
        <v>51867544</v>
      </c>
      <c r="AV103" s="100"/>
      <c r="AW103" s="83">
        <f t="shared" ref="AW103:BD103" si="14">+AW101+AW99+AW95+AW94+AW91</f>
        <v>0</v>
      </c>
      <c r="AX103" s="83">
        <f t="shared" si="14"/>
        <v>51867544</v>
      </c>
      <c r="AY103" s="83">
        <f t="shared" si="14"/>
        <v>0</v>
      </c>
      <c r="AZ103" s="83">
        <f t="shared" si="14"/>
        <v>51867544</v>
      </c>
      <c r="BA103" s="83">
        <f t="shared" si="14"/>
        <v>0</v>
      </c>
      <c r="BB103" s="83">
        <f t="shared" si="14"/>
        <v>51867544</v>
      </c>
      <c r="BC103" s="83">
        <f t="shared" si="14"/>
        <v>0</v>
      </c>
      <c r="BD103" s="83">
        <f t="shared" si="14"/>
        <v>334162</v>
      </c>
      <c r="BE103" s="86">
        <f t="shared" si="9"/>
        <v>0.32838263936365686</v>
      </c>
      <c r="BF103" s="86">
        <f t="shared" si="10"/>
        <v>0.32838263936365686</v>
      </c>
      <c r="BG103" s="86">
        <f t="shared" si="11"/>
        <v>0.32838263936365686</v>
      </c>
      <c r="BH103" s="86">
        <f t="shared" si="12"/>
        <v>0.32838263936365686</v>
      </c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87"/>
      <c r="FG103" s="87"/>
      <c r="FH103" s="87"/>
      <c r="FI103" s="87"/>
      <c r="FJ103" s="87"/>
      <c r="FK103" s="87"/>
      <c r="FL103" s="87"/>
      <c r="FM103" s="87"/>
      <c r="FN103" s="87"/>
      <c r="FO103" s="87"/>
      <c r="FP103" s="87"/>
      <c r="FQ103" s="87"/>
      <c r="FR103" s="87"/>
      <c r="FS103" s="87"/>
      <c r="FT103" s="87"/>
      <c r="FU103" s="87"/>
      <c r="FV103" s="87"/>
      <c r="FW103" s="87"/>
      <c r="FX103" s="87"/>
      <c r="FY103" s="87"/>
      <c r="FZ103" s="87"/>
      <c r="GA103" s="87"/>
      <c r="GB103" s="87"/>
      <c r="GC103" s="87"/>
      <c r="GD103" s="87"/>
      <c r="GE103" s="87"/>
      <c r="GF103" s="87"/>
      <c r="GG103" s="87"/>
      <c r="GH103" s="88"/>
    </row>
    <row r="104" spans="1:190" s="89" customFormat="1" ht="13.5" customHeight="1" x14ac:dyDescent="0.25">
      <c r="A104" s="96" t="s">
        <v>603</v>
      </c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8"/>
      <c r="AP104" s="83">
        <f>+AP103+AP88+AP47</f>
        <v>5869082703</v>
      </c>
      <c r="AQ104" s="83">
        <f>+AQ103+AQ88+AQ47</f>
        <v>2878297794.6500001</v>
      </c>
      <c r="AR104" s="83">
        <f>+AR103+AR88+AR47</f>
        <v>2879176436.3499999</v>
      </c>
      <c r="AS104" s="99">
        <f>+AS103+AS88+AS47</f>
        <v>0</v>
      </c>
      <c r="AT104" s="100"/>
      <c r="AU104" s="99">
        <f>+AU103+AU88+AU47</f>
        <v>2834836645.6500001</v>
      </c>
      <c r="AV104" s="100"/>
      <c r="AW104" s="83">
        <f t="shared" ref="AW104:BD104" si="15">+AW103+AW88+AW47</f>
        <v>43461149</v>
      </c>
      <c r="AX104" s="83">
        <f t="shared" si="15"/>
        <v>2567818488.5999999</v>
      </c>
      <c r="AY104" s="83">
        <f t="shared" si="15"/>
        <v>267018157.05000001</v>
      </c>
      <c r="AZ104" s="83">
        <f t="shared" si="15"/>
        <v>2504431565.5999999</v>
      </c>
      <c r="BA104" s="83">
        <f t="shared" si="15"/>
        <v>63386923</v>
      </c>
      <c r="BB104" s="83">
        <f t="shared" si="15"/>
        <v>2428461343.5999999</v>
      </c>
      <c r="BC104" s="83">
        <f t="shared" si="15"/>
        <v>75970222</v>
      </c>
      <c r="BD104" s="83">
        <f t="shared" si="15"/>
        <v>334162</v>
      </c>
      <c r="BE104" s="86">
        <f t="shared" si="9"/>
        <v>0.49041697660500666</v>
      </c>
      <c r="BF104" s="86">
        <f t="shared" si="10"/>
        <v>0.48301187580828681</v>
      </c>
      <c r="BG104" s="86">
        <f t="shared" si="11"/>
        <v>0.43751615346763667</v>
      </c>
      <c r="BH104" s="86">
        <f t="shared" si="12"/>
        <v>0.41377187313422664</v>
      </c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  <c r="FA104" s="87"/>
      <c r="FB104" s="87"/>
      <c r="FC104" s="87"/>
      <c r="FD104" s="87"/>
      <c r="FE104" s="87"/>
      <c r="FF104" s="87"/>
      <c r="FG104" s="87"/>
      <c r="FH104" s="87"/>
      <c r="FI104" s="87"/>
      <c r="FJ104" s="87"/>
      <c r="FK104" s="87"/>
      <c r="FL104" s="87"/>
      <c r="FM104" s="87"/>
      <c r="FN104" s="87"/>
      <c r="FO104" s="87"/>
      <c r="FP104" s="87"/>
      <c r="FQ104" s="87"/>
      <c r="FR104" s="87"/>
      <c r="FS104" s="87"/>
      <c r="FT104" s="87"/>
      <c r="FU104" s="87"/>
      <c r="FV104" s="87"/>
      <c r="FW104" s="87"/>
      <c r="FX104" s="87"/>
      <c r="FY104" s="87"/>
      <c r="FZ104" s="87"/>
      <c r="GA104" s="87"/>
      <c r="GB104" s="87"/>
      <c r="GC104" s="87"/>
      <c r="GD104" s="87"/>
      <c r="GE104" s="87"/>
      <c r="GF104" s="87"/>
      <c r="GG104" s="87"/>
      <c r="GH104" s="88"/>
    </row>
    <row r="105" spans="1:190" s="69" customFormat="1" ht="13.5" x14ac:dyDescent="0.2">
      <c r="A105" s="59" t="s">
        <v>509</v>
      </c>
      <c r="B105" s="60"/>
      <c r="C105" s="59" t="s">
        <v>519</v>
      </c>
      <c r="D105" s="60"/>
      <c r="E105" s="59" t="s">
        <v>528</v>
      </c>
      <c r="F105" s="60"/>
      <c r="G105" s="59" t="s">
        <v>530</v>
      </c>
      <c r="H105" s="60"/>
      <c r="I105" s="59" t="s">
        <v>532</v>
      </c>
      <c r="J105" s="60"/>
      <c r="K105" s="60"/>
      <c r="L105" s="59"/>
      <c r="M105" s="60"/>
      <c r="N105" s="60"/>
      <c r="O105" s="59"/>
      <c r="P105" s="60"/>
      <c r="Q105" s="59"/>
      <c r="R105" s="60"/>
      <c r="S105" s="61" t="s">
        <v>531</v>
      </c>
      <c r="T105" s="60"/>
      <c r="U105" s="60"/>
      <c r="V105" s="60"/>
      <c r="W105" s="60"/>
      <c r="X105" s="60"/>
      <c r="Y105" s="60"/>
      <c r="Z105" s="60"/>
      <c r="AA105" s="59" t="s">
        <v>45</v>
      </c>
      <c r="AB105" s="60"/>
      <c r="AC105" s="60"/>
      <c r="AD105" s="60"/>
      <c r="AE105" s="60"/>
      <c r="AF105" s="59" t="s">
        <v>46</v>
      </c>
      <c r="AG105" s="60"/>
      <c r="AH105" s="60"/>
      <c r="AI105" s="62" t="s">
        <v>63</v>
      </c>
      <c r="AJ105" s="63" t="s">
        <v>64</v>
      </c>
      <c r="AK105" s="60"/>
      <c r="AL105" s="60"/>
      <c r="AM105" s="60"/>
      <c r="AN105" s="60"/>
      <c r="AO105" s="60"/>
      <c r="AP105" s="64">
        <v>1191086958</v>
      </c>
      <c r="AQ105" s="64">
        <v>1051763754</v>
      </c>
      <c r="AR105" s="64">
        <v>137264704</v>
      </c>
      <c r="AS105" s="65">
        <v>0</v>
      </c>
      <c r="AT105" s="66"/>
      <c r="AU105" s="65">
        <v>901235894</v>
      </c>
      <c r="AV105" s="66"/>
      <c r="AW105" s="64">
        <v>150527860</v>
      </c>
      <c r="AX105" s="64">
        <v>337730326.88</v>
      </c>
      <c r="AY105" s="64">
        <v>563505567.12</v>
      </c>
      <c r="AZ105" s="64">
        <v>337730326.88</v>
      </c>
      <c r="BA105" s="64">
        <v>0</v>
      </c>
      <c r="BB105" s="64">
        <v>337730326.88</v>
      </c>
      <c r="BC105" s="64">
        <v>0</v>
      </c>
      <c r="BD105" s="64">
        <v>495375</v>
      </c>
      <c r="BE105" s="67">
        <f t="shared" si="9"/>
        <v>0.88302852024008138</v>
      </c>
      <c r="BF105" s="67">
        <f t="shared" si="10"/>
        <v>0.75664995569534232</v>
      </c>
      <c r="BG105" s="67">
        <f t="shared" si="11"/>
        <v>0.28354800177402328</v>
      </c>
      <c r="BH105" s="67">
        <f t="shared" si="12"/>
        <v>0.28354800177402328</v>
      </c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</row>
    <row r="106" spans="1:190" ht="13.5" x14ac:dyDescent="0.2">
      <c r="A106" s="70" t="s">
        <v>509</v>
      </c>
      <c r="B106" s="71"/>
      <c r="C106" s="70" t="s">
        <v>519</v>
      </c>
      <c r="D106" s="71"/>
      <c r="E106" s="70" t="s">
        <v>528</v>
      </c>
      <c r="F106" s="71"/>
      <c r="G106" s="70" t="s">
        <v>530</v>
      </c>
      <c r="H106" s="71"/>
      <c r="I106" s="70" t="s">
        <v>532</v>
      </c>
      <c r="J106" s="71"/>
      <c r="K106" s="71"/>
      <c r="L106" s="70" t="s">
        <v>533</v>
      </c>
      <c r="M106" s="71"/>
      <c r="N106" s="71"/>
      <c r="O106" s="70"/>
      <c r="P106" s="71"/>
      <c r="Q106" s="70"/>
      <c r="R106" s="71"/>
      <c r="S106" s="72" t="s">
        <v>534</v>
      </c>
      <c r="T106" s="71"/>
      <c r="U106" s="71"/>
      <c r="V106" s="71"/>
      <c r="W106" s="71"/>
      <c r="X106" s="71"/>
      <c r="Y106" s="71"/>
      <c r="Z106" s="71"/>
      <c r="AA106" s="70" t="s">
        <v>45</v>
      </c>
      <c r="AB106" s="71"/>
      <c r="AC106" s="71"/>
      <c r="AD106" s="71"/>
      <c r="AE106" s="71"/>
      <c r="AF106" s="70" t="s">
        <v>46</v>
      </c>
      <c r="AG106" s="71"/>
      <c r="AH106" s="71"/>
      <c r="AI106" s="73" t="s">
        <v>63</v>
      </c>
      <c r="AJ106" s="74" t="s">
        <v>64</v>
      </c>
      <c r="AK106" s="71"/>
      <c r="AL106" s="71"/>
      <c r="AM106" s="71"/>
      <c r="AN106" s="71"/>
      <c r="AO106" s="71"/>
      <c r="AP106" s="75">
        <v>143615546</v>
      </c>
      <c r="AQ106" s="75">
        <v>138587558</v>
      </c>
      <c r="AR106" s="75">
        <v>4020930</v>
      </c>
      <c r="AS106" s="76">
        <v>0</v>
      </c>
      <c r="AT106" s="77"/>
      <c r="AU106" s="76">
        <v>138587558</v>
      </c>
      <c r="AV106" s="77"/>
      <c r="AW106" s="75">
        <v>0</v>
      </c>
      <c r="AX106" s="75">
        <v>56062017</v>
      </c>
      <c r="AY106" s="75">
        <v>82525541</v>
      </c>
      <c r="AZ106" s="75">
        <v>56062017</v>
      </c>
      <c r="BA106" s="75">
        <v>0</v>
      </c>
      <c r="BB106" s="75">
        <v>56062017</v>
      </c>
      <c r="BC106" s="75">
        <v>0</v>
      </c>
      <c r="BD106" s="75">
        <v>264787</v>
      </c>
      <c r="BE106" s="78">
        <f t="shared" si="9"/>
        <v>0.96498994614413125</v>
      </c>
      <c r="BF106" s="78">
        <f t="shared" si="10"/>
        <v>0.96498994614413125</v>
      </c>
      <c r="BG106" s="78">
        <f t="shared" si="11"/>
        <v>0.39036175791164002</v>
      </c>
      <c r="BH106" s="78">
        <f t="shared" si="12"/>
        <v>0.39036175791164002</v>
      </c>
    </row>
    <row r="107" spans="1:190" ht="13.5" x14ac:dyDescent="0.2">
      <c r="A107" s="70" t="s">
        <v>509</v>
      </c>
      <c r="B107" s="71"/>
      <c r="C107" s="70" t="s">
        <v>519</v>
      </c>
      <c r="D107" s="71"/>
      <c r="E107" s="70" t="s">
        <v>528</v>
      </c>
      <c r="F107" s="71"/>
      <c r="G107" s="70" t="s">
        <v>530</v>
      </c>
      <c r="H107" s="71"/>
      <c r="I107" s="70" t="s">
        <v>532</v>
      </c>
      <c r="J107" s="71"/>
      <c r="K107" s="71"/>
      <c r="L107" s="70" t="s">
        <v>533</v>
      </c>
      <c r="M107" s="71"/>
      <c r="N107" s="71"/>
      <c r="O107" s="70" t="s">
        <v>165</v>
      </c>
      <c r="P107" s="71"/>
      <c r="Q107" s="70"/>
      <c r="R107" s="71"/>
      <c r="S107" s="72" t="s">
        <v>557</v>
      </c>
      <c r="T107" s="71"/>
      <c r="U107" s="71"/>
      <c r="V107" s="71"/>
      <c r="W107" s="71"/>
      <c r="X107" s="71"/>
      <c r="Y107" s="71"/>
      <c r="Z107" s="71"/>
      <c r="AA107" s="70" t="s">
        <v>45</v>
      </c>
      <c r="AB107" s="71"/>
      <c r="AC107" s="71"/>
      <c r="AD107" s="71"/>
      <c r="AE107" s="71"/>
      <c r="AF107" s="70" t="s">
        <v>46</v>
      </c>
      <c r="AG107" s="71"/>
      <c r="AH107" s="71"/>
      <c r="AI107" s="73" t="s">
        <v>63</v>
      </c>
      <c r="AJ107" s="74" t="s">
        <v>64</v>
      </c>
      <c r="AK107" s="71"/>
      <c r="AL107" s="71"/>
      <c r="AM107" s="71"/>
      <c r="AN107" s="71"/>
      <c r="AO107" s="71"/>
      <c r="AP107" s="75">
        <v>143615546</v>
      </c>
      <c r="AQ107" s="75">
        <v>138587558</v>
      </c>
      <c r="AR107" s="75">
        <v>4020930</v>
      </c>
      <c r="AS107" s="76">
        <v>0</v>
      </c>
      <c r="AT107" s="77"/>
      <c r="AU107" s="76">
        <v>138587558</v>
      </c>
      <c r="AV107" s="77"/>
      <c r="AW107" s="75">
        <v>0</v>
      </c>
      <c r="AX107" s="75">
        <v>56062017</v>
      </c>
      <c r="AY107" s="75">
        <v>82525541</v>
      </c>
      <c r="AZ107" s="75">
        <v>56062017</v>
      </c>
      <c r="BA107" s="75">
        <v>0</v>
      </c>
      <c r="BB107" s="75">
        <v>56062017</v>
      </c>
      <c r="BC107" s="75">
        <v>0</v>
      </c>
      <c r="BD107" s="75">
        <v>264787</v>
      </c>
      <c r="BE107" s="78">
        <f t="shared" si="9"/>
        <v>0.96498994614413125</v>
      </c>
      <c r="BF107" s="78">
        <f t="shared" si="10"/>
        <v>0.96498994614413125</v>
      </c>
      <c r="BG107" s="78">
        <f t="shared" si="11"/>
        <v>0.39036175791164002</v>
      </c>
      <c r="BH107" s="78">
        <f t="shared" si="12"/>
        <v>0.39036175791164002</v>
      </c>
    </row>
    <row r="108" spans="1:190" ht="13.5" x14ac:dyDescent="0.2">
      <c r="A108" s="70" t="s">
        <v>509</v>
      </c>
      <c r="B108" s="71"/>
      <c r="C108" s="70" t="s">
        <v>519</v>
      </c>
      <c r="D108" s="71"/>
      <c r="E108" s="70" t="s">
        <v>528</v>
      </c>
      <c r="F108" s="71"/>
      <c r="G108" s="70" t="s">
        <v>530</v>
      </c>
      <c r="H108" s="71"/>
      <c r="I108" s="70" t="s">
        <v>532</v>
      </c>
      <c r="J108" s="71"/>
      <c r="K108" s="71"/>
      <c r="L108" s="70" t="s">
        <v>541</v>
      </c>
      <c r="M108" s="71"/>
      <c r="N108" s="71"/>
      <c r="O108" s="70"/>
      <c r="P108" s="71"/>
      <c r="Q108" s="70"/>
      <c r="R108" s="71"/>
      <c r="S108" s="72" t="s">
        <v>542</v>
      </c>
      <c r="T108" s="71"/>
      <c r="U108" s="71"/>
      <c r="V108" s="71"/>
      <c r="W108" s="71"/>
      <c r="X108" s="71"/>
      <c r="Y108" s="71"/>
      <c r="Z108" s="71"/>
      <c r="AA108" s="70" t="s">
        <v>45</v>
      </c>
      <c r="AB108" s="71"/>
      <c r="AC108" s="71"/>
      <c r="AD108" s="71"/>
      <c r="AE108" s="71"/>
      <c r="AF108" s="70" t="s">
        <v>46</v>
      </c>
      <c r="AG108" s="71"/>
      <c r="AH108" s="71"/>
      <c r="AI108" s="73" t="s">
        <v>63</v>
      </c>
      <c r="AJ108" s="74" t="s">
        <v>64</v>
      </c>
      <c r="AK108" s="71"/>
      <c r="AL108" s="71"/>
      <c r="AM108" s="71"/>
      <c r="AN108" s="71"/>
      <c r="AO108" s="71"/>
      <c r="AP108" s="75">
        <v>720744016</v>
      </c>
      <c r="AQ108" s="75">
        <v>630661180</v>
      </c>
      <c r="AR108" s="75">
        <v>90082836</v>
      </c>
      <c r="AS108" s="76">
        <v>0</v>
      </c>
      <c r="AT108" s="77"/>
      <c r="AU108" s="76">
        <v>480133320</v>
      </c>
      <c r="AV108" s="77"/>
      <c r="AW108" s="75">
        <v>150527860</v>
      </c>
      <c r="AX108" s="75">
        <v>172841502.88</v>
      </c>
      <c r="AY108" s="75">
        <v>307291817.12</v>
      </c>
      <c r="AZ108" s="75">
        <v>172841502.88</v>
      </c>
      <c r="BA108" s="75">
        <v>0</v>
      </c>
      <c r="BB108" s="75">
        <v>172841502.88</v>
      </c>
      <c r="BC108" s="75">
        <v>0</v>
      </c>
      <c r="BD108" s="75">
        <v>0</v>
      </c>
      <c r="BE108" s="78">
        <f t="shared" si="9"/>
        <v>0.87501410486909958</v>
      </c>
      <c r="BF108" s="78">
        <f t="shared" si="10"/>
        <v>0.66616344963174834</v>
      </c>
      <c r="BG108" s="78">
        <f t="shared" si="11"/>
        <v>0.2398098340645814</v>
      </c>
      <c r="BH108" s="78">
        <f t="shared" si="12"/>
        <v>0.2398098340645814</v>
      </c>
    </row>
    <row r="109" spans="1:190" ht="13.5" x14ac:dyDescent="0.2">
      <c r="A109" s="70" t="s">
        <v>509</v>
      </c>
      <c r="B109" s="71"/>
      <c r="C109" s="70" t="s">
        <v>519</v>
      </c>
      <c r="D109" s="71"/>
      <c r="E109" s="70" t="s">
        <v>528</v>
      </c>
      <c r="F109" s="71"/>
      <c r="G109" s="70" t="s">
        <v>530</v>
      </c>
      <c r="H109" s="71"/>
      <c r="I109" s="70" t="s">
        <v>532</v>
      </c>
      <c r="J109" s="71"/>
      <c r="K109" s="71"/>
      <c r="L109" s="70" t="s">
        <v>541</v>
      </c>
      <c r="M109" s="71"/>
      <c r="N109" s="71"/>
      <c r="O109" s="70" t="s">
        <v>165</v>
      </c>
      <c r="P109" s="71"/>
      <c r="Q109" s="70"/>
      <c r="R109" s="71"/>
      <c r="S109" s="72" t="s">
        <v>558</v>
      </c>
      <c r="T109" s="71"/>
      <c r="U109" s="71"/>
      <c r="V109" s="71"/>
      <c r="W109" s="71"/>
      <c r="X109" s="71"/>
      <c r="Y109" s="71"/>
      <c r="Z109" s="71"/>
      <c r="AA109" s="70" t="s">
        <v>45</v>
      </c>
      <c r="AB109" s="71"/>
      <c r="AC109" s="71"/>
      <c r="AD109" s="71"/>
      <c r="AE109" s="71"/>
      <c r="AF109" s="70" t="s">
        <v>46</v>
      </c>
      <c r="AG109" s="71"/>
      <c r="AH109" s="71"/>
      <c r="AI109" s="73" t="s">
        <v>63</v>
      </c>
      <c r="AJ109" s="74" t="s">
        <v>64</v>
      </c>
      <c r="AK109" s="71"/>
      <c r="AL109" s="71"/>
      <c r="AM109" s="71"/>
      <c r="AN109" s="71"/>
      <c r="AO109" s="71"/>
      <c r="AP109" s="75">
        <v>720744016</v>
      </c>
      <c r="AQ109" s="75">
        <v>630661180</v>
      </c>
      <c r="AR109" s="75">
        <v>90082836</v>
      </c>
      <c r="AS109" s="76">
        <v>0</v>
      </c>
      <c r="AT109" s="77"/>
      <c r="AU109" s="76">
        <v>480133320</v>
      </c>
      <c r="AV109" s="77"/>
      <c r="AW109" s="75">
        <v>150527860</v>
      </c>
      <c r="AX109" s="75">
        <v>172841502.88</v>
      </c>
      <c r="AY109" s="75">
        <v>307291817.12</v>
      </c>
      <c r="AZ109" s="75">
        <v>172841502.88</v>
      </c>
      <c r="BA109" s="75">
        <v>0</v>
      </c>
      <c r="BB109" s="75">
        <v>172841502.88</v>
      </c>
      <c r="BC109" s="75">
        <v>0</v>
      </c>
      <c r="BD109" s="75">
        <v>0</v>
      </c>
      <c r="BE109" s="78">
        <f t="shared" si="9"/>
        <v>0.87501410486909958</v>
      </c>
      <c r="BF109" s="78">
        <f t="shared" si="10"/>
        <v>0.66616344963174834</v>
      </c>
      <c r="BG109" s="78">
        <f t="shared" si="11"/>
        <v>0.2398098340645814</v>
      </c>
      <c r="BH109" s="78">
        <f t="shared" si="12"/>
        <v>0.2398098340645814</v>
      </c>
    </row>
    <row r="110" spans="1:190" ht="13.5" x14ac:dyDescent="0.2">
      <c r="A110" s="70" t="s">
        <v>509</v>
      </c>
      <c r="B110" s="71"/>
      <c r="C110" s="70" t="s">
        <v>519</v>
      </c>
      <c r="D110" s="71"/>
      <c r="E110" s="70" t="s">
        <v>528</v>
      </c>
      <c r="F110" s="71"/>
      <c r="G110" s="70" t="s">
        <v>530</v>
      </c>
      <c r="H110" s="71"/>
      <c r="I110" s="70" t="s">
        <v>532</v>
      </c>
      <c r="J110" s="71"/>
      <c r="K110" s="71"/>
      <c r="L110" s="70" t="s">
        <v>549</v>
      </c>
      <c r="M110" s="71"/>
      <c r="N110" s="71"/>
      <c r="O110" s="70" t="s">
        <v>13</v>
      </c>
      <c r="P110" s="71"/>
      <c r="Q110" s="70" t="s">
        <v>13</v>
      </c>
      <c r="R110" s="71"/>
      <c r="S110" s="72" t="s">
        <v>550</v>
      </c>
      <c r="T110" s="71"/>
      <c r="U110" s="71"/>
      <c r="V110" s="71"/>
      <c r="W110" s="71"/>
      <c r="X110" s="71"/>
      <c r="Y110" s="71"/>
      <c r="Z110" s="71"/>
      <c r="AA110" s="70" t="s">
        <v>45</v>
      </c>
      <c r="AB110" s="71"/>
      <c r="AC110" s="71"/>
      <c r="AD110" s="71"/>
      <c r="AE110" s="71"/>
      <c r="AF110" s="70" t="s">
        <v>46</v>
      </c>
      <c r="AG110" s="71"/>
      <c r="AH110" s="71"/>
      <c r="AI110" s="73" t="s">
        <v>63</v>
      </c>
      <c r="AJ110" s="74" t="s">
        <v>64</v>
      </c>
      <c r="AK110" s="71"/>
      <c r="AL110" s="71"/>
      <c r="AM110" s="71"/>
      <c r="AN110" s="71"/>
      <c r="AO110" s="71"/>
      <c r="AP110" s="75">
        <v>326727396</v>
      </c>
      <c r="AQ110" s="75">
        <v>282515016</v>
      </c>
      <c r="AR110" s="75">
        <v>43160938</v>
      </c>
      <c r="AS110" s="76">
        <v>0</v>
      </c>
      <c r="AT110" s="77"/>
      <c r="AU110" s="76">
        <v>282515016</v>
      </c>
      <c r="AV110" s="77"/>
      <c r="AW110" s="75">
        <v>0</v>
      </c>
      <c r="AX110" s="75">
        <v>108826807</v>
      </c>
      <c r="AY110" s="75">
        <v>173688209</v>
      </c>
      <c r="AZ110" s="75">
        <v>108826807</v>
      </c>
      <c r="BA110" s="75">
        <v>0</v>
      </c>
      <c r="BB110" s="75">
        <v>108826807</v>
      </c>
      <c r="BC110" s="75">
        <v>0</v>
      </c>
      <c r="BD110" s="75">
        <v>230588</v>
      </c>
      <c r="BE110" s="78">
        <f t="shared" si="9"/>
        <v>0.86468113619710052</v>
      </c>
      <c r="BF110" s="78">
        <f t="shared" si="10"/>
        <v>0.86468113619710052</v>
      </c>
      <c r="BG110" s="78">
        <f t="shared" si="11"/>
        <v>0.33308136486969092</v>
      </c>
      <c r="BH110" s="78">
        <f t="shared" si="12"/>
        <v>0.33308136486969092</v>
      </c>
    </row>
    <row r="111" spans="1:190" ht="13.5" x14ac:dyDescent="0.2">
      <c r="A111" s="70" t="s">
        <v>509</v>
      </c>
      <c r="B111" s="71"/>
      <c r="C111" s="70" t="s">
        <v>519</v>
      </c>
      <c r="D111" s="71"/>
      <c r="E111" s="70" t="s">
        <v>528</v>
      </c>
      <c r="F111" s="71"/>
      <c r="G111" s="70" t="s">
        <v>530</v>
      </c>
      <c r="H111" s="71"/>
      <c r="I111" s="70" t="s">
        <v>532</v>
      </c>
      <c r="J111" s="71"/>
      <c r="K111" s="71"/>
      <c r="L111" s="70" t="s">
        <v>549</v>
      </c>
      <c r="M111" s="71"/>
      <c r="N111" s="71"/>
      <c r="O111" s="70" t="s">
        <v>165</v>
      </c>
      <c r="P111" s="71"/>
      <c r="Q111" s="70" t="s">
        <v>13</v>
      </c>
      <c r="R111" s="71"/>
      <c r="S111" s="72" t="s">
        <v>559</v>
      </c>
      <c r="T111" s="71"/>
      <c r="U111" s="71"/>
      <c r="V111" s="71"/>
      <c r="W111" s="71"/>
      <c r="X111" s="71"/>
      <c r="Y111" s="71"/>
      <c r="Z111" s="71"/>
      <c r="AA111" s="70" t="s">
        <v>45</v>
      </c>
      <c r="AB111" s="71"/>
      <c r="AC111" s="71"/>
      <c r="AD111" s="71"/>
      <c r="AE111" s="71"/>
      <c r="AF111" s="70" t="s">
        <v>46</v>
      </c>
      <c r="AG111" s="71"/>
      <c r="AH111" s="71"/>
      <c r="AI111" s="73" t="s">
        <v>63</v>
      </c>
      <c r="AJ111" s="74" t="s">
        <v>64</v>
      </c>
      <c r="AK111" s="71"/>
      <c r="AL111" s="71"/>
      <c r="AM111" s="71"/>
      <c r="AN111" s="71"/>
      <c r="AO111" s="71"/>
      <c r="AP111" s="75">
        <v>326727396</v>
      </c>
      <c r="AQ111" s="75">
        <v>282515016</v>
      </c>
      <c r="AR111" s="75">
        <v>43160938</v>
      </c>
      <c r="AS111" s="76">
        <v>0</v>
      </c>
      <c r="AT111" s="77"/>
      <c r="AU111" s="76">
        <v>282515016</v>
      </c>
      <c r="AV111" s="77"/>
      <c r="AW111" s="75">
        <v>0</v>
      </c>
      <c r="AX111" s="75">
        <v>108826807</v>
      </c>
      <c r="AY111" s="75">
        <v>173688209</v>
      </c>
      <c r="AZ111" s="75">
        <v>108826807</v>
      </c>
      <c r="BA111" s="75">
        <v>0</v>
      </c>
      <c r="BB111" s="75">
        <v>108826807</v>
      </c>
      <c r="BC111" s="75">
        <v>0</v>
      </c>
      <c r="BD111" s="75">
        <v>230588</v>
      </c>
      <c r="BE111" s="78">
        <f t="shared" si="9"/>
        <v>0.86468113619710052</v>
      </c>
      <c r="BF111" s="78">
        <f t="shared" si="10"/>
        <v>0.86468113619710052</v>
      </c>
      <c r="BG111" s="78">
        <f t="shared" si="11"/>
        <v>0.33308136486969092</v>
      </c>
      <c r="BH111" s="78">
        <f t="shared" si="12"/>
        <v>0.33308136486969092</v>
      </c>
    </row>
    <row r="112" spans="1:190" s="69" customFormat="1" ht="13.5" x14ac:dyDescent="0.2">
      <c r="A112" s="59" t="s">
        <v>509</v>
      </c>
      <c r="B112" s="60"/>
      <c r="C112" s="59" t="s">
        <v>560</v>
      </c>
      <c r="D112" s="60"/>
      <c r="E112" s="59" t="s">
        <v>528</v>
      </c>
      <c r="F112" s="60"/>
      <c r="G112" s="59" t="s">
        <v>569</v>
      </c>
      <c r="H112" s="60"/>
      <c r="I112" s="59" t="s">
        <v>532</v>
      </c>
      <c r="J112" s="60"/>
      <c r="K112" s="60"/>
      <c r="L112" s="59"/>
      <c r="M112" s="60"/>
      <c r="N112" s="60"/>
      <c r="O112" s="59"/>
      <c r="P112" s="60"/>
      <c r="Q112" s="59"/>
      <c r="R112" s="60"/>
      <c r="S112" s="61" t="s">
        <v>570</v>
      </c>
      <c r="T112" s="60"/>
      <c r="U112" s="60"/>
      <c r="V112" s="60"/>
      <c r="W112" s="60"/>
      <c r="X112" s="60"/>
      <c r="Y112" s="60"/>
      <c r="Z112" s="60"/>
      <c r="AA112" s="59" t="s">
        <v>45</v>
      </c>
      <c r="AB112" s="60"/>
      <c r="AC112" s="60"/>
      <c r="AD112" s="60"/>
      <c r="AE112" s="60"/>
      <c r="AF112" s="59" t="s">
        <v>46</v>
      </c>
      <c r="AG112" s="60"/>
      <c r="AH112" s="60"/>
      <c r="AI112" s="62" t="s">
        <v>63</v>
      </c>
      <c r="AJ112" s="63" t="s">
        <v>64</v>
      </c>
      <c r="AK112" s="60"/>
      <c r="AL112" s="60"/>
      <c r="AM112" s="60"/>
      <c r="AN112" s="60"/>
      <c r="AO112" s="60"/>
      <c r="AP112" s="64">
        <v>447038732</v>
      </c>
      <c r="AQ112" s="64">
        <v>369657400</v>
      </c>
      <c r="AR112" s="64">
        <v>77381332</v>
      </c>
      <c r="AS112" s="65">
        <v>0</v>
      </c>
      <c r="AT112" s="66"/>
      <c r="AU112" s="65">
        <v>331151936</v>
      </c>
      <c r="AV112" s="66"/>
      <c r="AW112" s="64">
        <v>38505464</v>
      </c>
      <c r="AX112" s="64">
        <v>107898074.79000001</v>
      </c>
      <c r="AY112" s="64">
        <v>223253861.21000001</v>
      </c>
      <c r="AZ112" s="64">
        <v>107898074.79000001</v>
      </c>
      <c r="BA112" s="64">
        <v>0</v>
      </c>
      <c r="BB112" s="64">
        <v>107898074.79000001</v>
      </c>
      <c r="BC112" s="64">
        <v>0</v>
      </c>
      <c r="BD112" s="64">
        <v>0</v>
      </c>
      <c r="BE112" s="67">
        <f t="shared" si="9"/>
        <v>0.82690239914155805</v>
      </c>
      <c r="BF112" s="67">
        <f t="shared" si="10"/>
        <v>0.74076788496259427</v>
      </c>
      <c r="BG112" s="67">
        <f t="shared" si="11"/>
        <v>0.24136180394767226</v>
      </c>
      <c r="BH112" s="67">
        <f t="shared" si="12"/>
        <v>0.24136180394767226</v>
      </c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</row>
    <row r="113" spans="1:190" ht="13.5" x14ac:dyDescent="0.2">
      <c r="A113" s="70" t="s">
        <v>509</v>
      </c>
      <c r="B113" s="71"/>
      <c r="C113" s="70" t="s">
        <v>560</v>
      </c>
      <c r="D113" s="71"/>
      <c r="E113" s="70" t="s">
        <v>528</v>
      </c>
      <c r="F113" s="71"/>
      <c r="G113" s="70" t="s">
        <v>569</v>
      </c>
      <c r="H113" s="71"/>
      <c r="I113" s="70" t="s">
        <v>532</v>
      </c>
      <c r="J113" s="71"/>
      <c r="K113" s="71"/>
      <c r="L113" s="70" t="s">
        <v>571</v>
      </c>
      <c r="M113" s="71"/>
      <c r="N113" s="71"/>
      <c r="O113" s="70"/>
      <c r="P113" s="71"/>
      <c r="Q113" s="70"/>
      <c r="R113" s="71"/>
      <c r="S113" s="72" t="s">
        <v>572</v>
      </c>
      <c r="T113" s="71"/>
      <c r="U113" s="71"/>
      <c r="V113" s="71"/>
      <c r="W113" s="71"/>
      <c r="X113" s="71"/>
      <c r="Y113" s="71"/>
      <c r="Z113" s="71"/>
      <c r="AA113" s="70" t="s">
        <v>45</v>
      </c>
      <c r="AB113" s="71"/>
      <c r="AC113" s="71"/>
      <c r="AD113" s="71"/>
      <c r="AE113" s="71"/>
      <c r="AF113" s="70" t="s">
        <v>46</v>
      </c>
      <c r="AG113" s="71"/>
      <c r="AH113" s="71"/>
      <c r="AI113" s="73" t="s">
        <v>63</v>
      </c>
      <c r="AJ113" s="74" t="s">
        <v>64</v>
      </c>
      <c r="AK113" s="71"/>
      <c r="AL113" s="71"/>
      <c r="AM113" s="71"/>
      <c r="AN113" s="71"/>
      <c r="AO113" s="71"/>
      <c r="AP113" s="75">
        <v>54350307</v>
      </c>
      <c r="AQ113" s="75">
        <v>54350307</v>
      </c>
      <c r="AR113" s="75">
        <v>0</v>
      </c>
      <c r="AS113" s="76">
        <v>0</v>
      </c>
      <c r="AT113" s="77"/>
      <c r="AU113" s="76">
        <v>54350307</v>
      </c>
      <c r="AV113" s="77"/>
      <c r="AW113" s="75">
        <v>0</v>
      </c>
      <c r="AX113" s="75">
        <v>20167081</v>
      </c>
      <c r="AY113" s="75">
        <v>34183226</v>
      </c>
      <c r="AZ113" s="75">
        <v>20167081</v>
      </c>
      <c r="BA113" s="75">
        <v>0</v>
      </c>
      <c r="BB113" s="75">
        <v>20167081</v>
      </c>
      <c r="BC113" s="75">
        <v>0</v>
      </c>
      <c r="BD113" s="75">
        <v>0</v>
      </c>
      <c r="BE113" s="78">
        <f t="shared" si="9"/>
        <v>1</v>
      </c>
      <c r="BF113" s="78">
        <f t="shared" si="10"/>
        <v>1</v>
      </c>
      <c r="BG113" s="78">
        <f t="shared" si="11"/>
        <v>0.37105735207714652</v>
      </c>
      <c r="BH113" s="78">
        <f t="shared" si="12"/>
        <v>0.37105735207714652</v>
      </c>
    </row>
    <row r="114" spans="1:190" ht="13.5" x14ac:dyDescent="0.2">
      <c r="A114" s="70" t="s">
        <v>509</v>
      </c>
      <c r="B114" s="71"/>
      <c r="C114" s="70" t="s">
        <v>560</v>
      </c>
      <c r="D114" s="71"/>
      <c r="E114" s="70" t="s">
        <v>528</v>
      </c>
      <c r="F114" s="71"/>
      <c r="G114" s="70" t="s">
        <v>569</v>
      </c>
      <c r="H114" s="71"/>
      <c r="I114" s="70" t="s">
        <v>532</v>
      </c>
      <c r="J114" s="71"/>
      <c r="K114" s="71"/>
      <c r="L114" s="70" t="s">
        <v>571</v>
      </c>
      <c r="M114" s="71"/>
      <c r="N114" s="71"/>
      <c r="O114" s="70" t="s">
        <v>165</v>
      </c>
      <c r="P114" s="71"/>
      <c r="Q114" s="70"/>
      <c r="R114" s="71"/>
      <c r="S114" s="72" t="s">
        <v>592</v>
      </c>
      <c r="T114" s="71"/>
      <c r="U114" s="71"/>
      <c r="V114" s="71"/>
      <c r="W114" s="71"/>
      <c r="X114" s="71"/>
      <c r="Y114" s="71"/>
      <c r="Z114" s="71"/>
      <c r="AA114" s="70" t="s">
        <v>45</v>
      </c>
      <c r="AB114" s="71"/>
      <c r="AC114" s="71"/>
      <c r="AD114" s="71"/>
      <c r="AE114" s="71"/>
      <c r="AF114" s="70" t="s">
        <v>46</v>
      </c>
      <c r="AG114" s="71"/>
      <c r="AH114" s="71"/>
      <c r="AI114" s="73" t="s">
        <v>63</v>
      </c>
      <c r="AJ114" s="74" t="s">
        <v>64</v>
      </c>
      <c r="AK114" s="71"/>
      <c r="AL114" s="71"/>
      <c r="AM114" s="71"/>
      <c r="AN114" s="71"/>
      <c r="AO114" s="71"/>
      <c r="AP114" s="75">
        <v>54350307</v>
      </c>
      <c r="AQ114" s="75">
        <v>54350307</v>
      </c>
      <c r="AR114" s="75">
        <v>0</v>
      </c>
      <c r="AS114" s="76">
        <v>0</v>
      </c>
      <c r="AT114" s="77"/>
      <c r="AU114" s="76">
        <v>54350307</v>
      </c>
      <c r="AV114" s="77"/>
      <c r="AW114" s="75">
        <v>0</v>
      </c>
      <c r="AX114" s="75">
        <v>20167081</v>
      </c>
      <c r="AY114" s="75">
        <v>34183226</v>
      </c>
      <c r="AZ114" s="75">
        <v>20167081</v>
      </c>
      <c r="BA114" s="75">
        <v>0</v>
      </c>
      <c r="BB114" s="75">
        <v>20167081</v>
      </c>
      <c r="BC114" s="75">
        <v>0</v>
      </c>
      <c r="BD114" s="75">
        <v>0</v>
      </c>
      <c r="BE114" s="78">
        <f t="shared" si="9"/>
        <v>1</v>
      </c>
      <c r="BF114" s="78">
        <f t="shared" si="10"/>
        <v>1</v>
      </c>
      <c r="BG114" s="78">
        <f t="shared" si="11"/>
        <v>0.37105735207714652</v>
      </c>
      <c r="BH114" s="78">
        <f t="shared" si="12"/>
        <v>0.37105735207714652</v>
      </c>
    </row>
    <row r="115" spans="1:190" ht="13.5" x14ac:dyDescent="0.2">
      <c r="A115" s="70" t="s">
        <v>509</v>
      </c>
      <c r="B115" s="71"/>
      <c r="C115" s="70" t="s">
        <v>560</v>
      </c>
      <c r="D115" s="71"/>
      <c r="E115" s="70" t="s">
        <v>528</v>
      </c>
      <c r="F115" s="71"/>
      <c r="G115" s="70" t="s">
        <v>569</v>
      </c>
      <c r="H115" s="71"/>
      <c r="I115" s="70" t="s">
        <v>532</v>
      </c>
      <c r="J115" s="71"/>
      <c r="K115" s="71"/>
      <c r="L115" s="70" t="s">
        <v>576</v>
      </c>
      <c r="M115" s="71"/>
      <c r="N115" s="71"/>
      <c r="O115" s="70"/>
      <c r="P115" s="71"/>
      <c r="Q115" s="70"/>
      <c r="R115" s="71"/>
      <c r="S115" s="72" t="s">
        <v>577</v>
      </c>
      <c r="T115" s="71"/>
      <c r="U115" s="71"/>
      <c r="V115" s="71"/>
      <c r="W115" s="71"/>
      <c r="X115" s="71"/>
      <c r="Y115" s="71"/>
      <c r="Z115" s="71"/>
      <c r="AA115" s="70" t="s">
        <v>45</v>
      </c>
      <c r="AB115" s="71"/>
      <c r="AC115" s="71"/>
      <c r="AD115" s="71"/>
      <c r="AE115" s="71"/>
      <c r="AF115" s="70" t="s">
        <v>46</v>
      </c>
      <c r="AG115" s="71"/>
      <c r="AH115" s="71"/>
      <c r="AI115" s="73" t="s">
        <v>63</v>
      </c>
      <c r="AJ115" s="74" t="s">
        <v>64</v>
      </c>
      <c r="AK115" s="71"/>
      <c r="AL115" s="71"/>
      <c r="AM115" s="71"/>
      <c r="AN115" s="71"/>
      <c r="AO115" s="71"/>
      <c r="AP115" s="75">
        <v>12500000</v>
      </c>
      <c r="AQ115" s="75">
        <v>0</v>
      </c>
      <c r="AR115" s="75">
        <v>12500000</v>
      </c>
      <c r="AS115" s="76">
        <v>0</v>
      </c>
      <c r="AT115" s="77"/>
      <c r="AU115" s="76">
        <v>0</v>
      </c>
      <c r="AV115" s="77"/>
      <c r="AW115" s="75">
        <v>0</v>
      </c>
      <c r="AX115" s="75">
        <v>0</v>
      </c>
      <c r="AY115" s="75">
        <v>0</v>
      </c>
      <c r="AZ115" s="75">
        <v>0</v>
      </c>
      <c r="BA115" s="75">
        <v>0</v>
      </c>
      <c r="BB115" s="75">
        <v>0</v>
      </c>
      <c r="BC115" s="75">
        <v>0</v>
      </c>
      <c r="BD115" s="75">
        <v>0</v>
      </c>
      <c r="BE115" s="78">
        <f t="shared" si="9"/>
        <v>0</v>
      </c>
      <c r="BF115" s="78">
        <f t="shared" si="10"/>
        <v>0</v>
      </c>
      <c r="BG115" s="78">
        <f t="shared" si="11"/>
        <v>0</v>
      </c>
      <c r="BH115" s="78">
        <f t="shared" si="12"/>
        <v>0</v>
      </c>
    </row>
    <row r="116" spans="1:190" ht="13.5" x14ac:dyDescent="0.2">
      <c r="A116" s="70" t="s">
        <v>509</v>
      </c>
      <c r="B116" s="71"/>
      <c r="C116" s="70" t="s">
        <v>560</v>
      </c>
      <c r="D116" s="71"/>
      <c r="E116" s="70" t="s">
        <v>528</v>
      </c>
      <c r="F116" s="71"/>
      <c r="G116" s="70" t="s">
        <v>569</v>
      </c>
      <c r="H116" s="71"/>
      <c r="I116" s="70" t="s">
        <v>532</v>
      </c>
      <c r="J116" s="71"/>
      <c r="K116" s="71"/>
      <c r="L116" s="70" t="s">
        <v>576</v>
      </c>
      <c r="M116" s="71"/>
      <c r="N116" s="71"/>
      <c r="O116" s="70" t="s">
        <v>165</v>
      </c>
      <c r="P116" s="71"/>
      <c r="Q116" s="70"/>
      <c r="R116" s="71"/>
      <c r="S116" s="72" t="s">
        <v>593</v>
      </c>
      <c r="T116" s="71"/>
      <c r="U116" s="71"/>
      <c r="V116" s="71"/>
      <c r="W116" s="71"/>
      <c r="X116" s="71"/>
      <c r="Y116" s="71"/>
      <c r="Z116" s="71"/>
      <c r="AA116" s="70" t="s">
        <v>45</v>
      </c>
      <c r="AB116" s="71"/>
      <c r="AC116" s="71"/>
      <c r="AD116" s="71"/>
      <c r="AE116" s="71"/>
      <c r="AF116" s="70" t="s">
        <v>46</v>
      </c>
      <c r="AG116" s="71"/>
      <c r="AH116" s="71"/>
      <c r="AI116" s="73" t="s">
        <v>63</v>
      </c>
      <c r="AJ116" s="74" t="s">
        <v>64</v>
      </c>
      <c r="AK116" s="71"/>
      <c r="AL116" s="71"/>
      <c r="AM116" s="71"/>
      <c r="AN116" s="71"/>
      <c r="AO116" s="71"/>
      <c r="AP116" s="75">
        <v>12500000</v>
      </c>
      <c r="AQ116" s="75">
        <v>0</v>
      </c>
      <c r="AR116" s="75">
        <v>12500000</v>
      </c>
      <c r="AS116" s="76">
        <v>0</v>
      </c>
      <c r="AT116" s="77"/>
      <c r="AU116" s="76">
        <v>0</v>
      </c>
      <c r="AV116" s="77"/>
      <c r="AW116" s="75">
        <v>0</v>
      </c>
      <c r="AX116" s="75">
        <v>0</v>
      </c>
      <c r="AY116" s="75">
        <v>0</v>
      </c>
      <c r="AZ116" s="75">
        <v>0</v>
      </c>
      <c r="BA116" s="75">
        <v>0</v>
      </c>
      <c r="BB116" s="75">
        <v>0</v>
      </c>
      <c r="BC116" s="75">
        <v>0</v>
      </c>
      <c r="BD116" s="75">
        <v>0</v>
      </c>
      <c r="BE116" s="78">
        <f t="shared" si="9"/>
        <v>0</v>
      </c>
      <c r="BF116" s="78">
        <f t="shared" si="10"/>
        <v>0</v>
      </c>
      <c r="BG116" s="78">
        <f t="shared" si="11"/>
        <v>0</v>
      </c>
      <c r="BH116" s="78">
        <f t="shared" si="12"/>
        <v>0</v>
      </c>
    </row>
    <row r="117" spans="1:190" ht="13.5" x14ac:dyDescent="0.2">
      <c r="A117" s="70" t="s">
        <v>509</v>
      </c>
      <c r="B117" s="71"/>
      <c r="C117" s="70" t="s">
        <v>560</v>
      </c>
      <c r="D117" s="71"/>
      <c r="E117" s="70" t="s">
        <v>528</v>
      </c>
      <c r="F117" s="71"/>
      <c r="G117" s="70" t="s">
        <v>569</v>
      </c>
      <c r="H117" s="71"/>
      <c r="I117" s="70" t="s">
        <v>532</v>
      </c>
      <c r="J117" s="71"/>
      <c r="K117" s="71"/>
      <c r="L117" s="70" t="s">
        <v>579</v>
      </c>
      <c r="M117" s="71"/>
      <c r="N117" s="71"/>
      <c r="O117" s="70"/>
      <c r="P117" s="71"/>
      <c r="Q117" s="70"/>
      <c r="R117" s="71"/>
      <c r="S117" s="72" t="s">
        <v>580</v>
      </c>
      <c r="T117" s="71"/>
      <c r="U117" s="71"/>
      <c r="V117" s="71"/>
      <c r="W117" s="71"/>
      <c r="X117" s="71"/>
      <c r="Y117" s="71"/>
      <c r="Z117" s="71"/>
      <c r="AA117" s="70" t="s">
        <v>45</v>
      </c>
      <c r="AB117" s="71"/>
      <c r="AC117" s="71"/>
      <c r="AD117" s="71"/>
      <c r="AE117" s="71"/>
      <c r="AF117" s="70" t="s">
        <v>46</v>
      </c>
      <c r="AG117" s="71"/>
      <c r="AH117" s="71"/>
      <c r="AI117" s="73" t="s">
        <v>63</v>
      </c>
      <c r="AJ117" s="74" t="s">
        <v>64</v>
      </c>
      <c r="AK117" s="71"/>
      <c r="AL117" s="71"/>
      <c r="AM117" s="71"/>
      <c r="AN117" s="71"/>
      <c r="AO117" s="71"/>
      <c r="AP117" s="75">
        <v>25105147</v>
      </c>
      <c r="AQ117" s="75">
        <v>4800000</v>
      </c>
      <c r="AR117" s="75">
        <v>20305147</v>
      </c>
      <c r="AS117" s="76">
        <v>0</v>
      </c>
      <c r="AT117" s="77"/>
      <c r="AU117" s="76">
        <v>4800000</v>
      </c>
      <c r="AV117" s="77"/>
      <c r="AW117" s="75">
        <v>0</v>
      </c>
      <c r="AX117" s="75">
        <v>0</v>
      </c>
      <c r="AY117" s="75">
        <v>4800000</v>
      </c>
      <c r="AZ117" s="75">
        <v>0</v>
      </c>
      <c r="BA117" s="75">
        <v>0</v>
      </c>
      <c r="BB117" s="75">
        <v>0</v>
      </c>
      <c r="BC117" s="75">
        <v>0</v>
      </c>
      <c r="BD117" s="75">
        <v>0</v>
      </c>
      <c r="BE117" s="78">
        <f t="shared" ref="BE117:BE120" si="16">+AQ117/AP117</f>
        <v>0.19119585318500626</v>
      </c>
      <c r="BF117" s="78">
        <f t="shared" ref="BF117:BF121" si="17">+AU117/AP117</f>
        <v>0.19119585318500626</v>
      </c>
      <c r="BG117" s="78">
        <f t="shared" ref="BG117:BG121" si="18">+AX117/AP117</f>
        <v>0</v>
      </c>
      <c r="BH117" s="78">
        <f t="shared" ref="BH117:BH121" si="19">+BB117/AP117</f>
        <v>0</v>
      </c>
    </row>
    <row r="118" spans="1:190" ht="13.5" x14ac:dyDescent="0.2">
      <c r="A118" s="70" t="s">
        <v>509</v>
      </c>
      <c r="B118" s="71"/>
      <c r="C118" s="70" t="s">
        <v>560</v>
      </c>
      <c r="D118" s="71"/>
      <c r="E118" s="70" t="s">
        <v>528</v>
      </c>
      <c r="F118" s="71"/>
      <c r="G118" s="70" t="s">
        <v>569</v>
      </c>
      <c r="H118" s="71"/>
      <c r="I118" s="70" t="s">
        <v>532</v>
      </c>
      <c r="J118" s="71"/>
      <c r="K118" s="71"/>
      <c r="L118" s="70" t="s">
        <v>579</v>
      </c>
      <c r="M118" s="71"/>
      <c r="N118" s="71"/>
      <c r="O118" s="70" t="s">
        <v>165</v>
      </c>
      <c r="P118" s="71"/>
      <c r="Q118" s="70"/>
      <c r="R118" s="71"/>
      <c r="S118" s="72" t="s">
        <v>594</v>
      </c>
      <c r="T118" s="71"/>
      <c r="U118" s="71"/>
      <c r="V118" s="71"/>
      <c r="W118" s="71"/>
      <c r="X118" s="71"/>
      <c r="Y118" s="71"/>
      <c r="Z118" s="71"/>
      <c r="AA118" s="70" t="s">
        <v>45</v>
      </c>
      <c r="AB118" s="71"/>
      <c r="AC118" s="71"/>
      <c r="AD118" s="71"/>
      <c r="AE118" s="71"/>
      <c r="AF118" s="70" t="s">
        <v>46</v>
      </c>
      <c r="AG118" s="71"/>
      <c r="AH118" s="71"/>
      <c r="AI118" s="73" t="s">
        <v>63</v>
      </c>
      <c r="AJ118" s="74" t="s">
        <v>64</v>
      </c>
      <c r="AK118" s="71"/>
      <c r="AL118" s="71"/>
      <c r="AM118" s="71"/>
      <c r="AN118" s="71"/>
      <c r="AO118" s="71"/>
      <c r="AP118" s="75">
        <v>25105147</v>
      </c>
      <c r="AQ118" s="75">
        <v>4800000</v>
      </c>
      <c r="AR118" s="75">
        <v>20305147</v>
      </c>
      <c r="AS118" s="76">
        <v>0</v>
      </c>
      <c r="AT118" s="77"/>
      <c r="AU118" s="76">
        <v>4800000</v>
      </c>
      <c r="AV118" s="77"/>
      <c r="AW118" s="75">
        <v>0</v>
      </c>
      <c r="AX118" s="75">
        <v>0</v>
      </c>
      <c r="AY118" s="75">
        <v>4800000</v>
      </c>
      <c r="AZ118" s="75">
        <v>0</v>
      </c>
      <c r="BA118" s="75">
        <v>0</v>
      </c>
      <c r="BB118" s="75">
        <v>0</v>
      </c>
      <c r="BC118" s="75">
        <v>0</v>
      </c>
      <c r="BD118" s="75">
        <v>0</v>
      </c>
      <c r="BE118" s="78">
        <f t="shared" si="16"/>
        <v>0.19119585318500626</v>
      </c>
      <c r="BF118" s="78">
        <f t="shared" si="17"/>
        <v>0.19119585318500626</v>
      </c>
      <c r="BG118" s="78">
        <f t="shared" si="18"/>
        <v>0</v>
      </c>
      <c r="BH118" s="78">
        <f t="shared" si="19"/>
        <v>0</v>
      </c>
    </row>
    <row r="119" spans="1:190" ht="13.5" x14ac:dyDescent="0.2">
      <c r="A119" s="70" t="s">
        <v>509</v>
      </c>
      <c r="B119" s="71"/>
      <c r="C119" s="70" t="s">
        <v>560</v>
      </c>
      <c r="D119" s="71"/>
      <c r="E119" s="70" t="s">
        <v>528</v>
      </c>
      <c r="F119" s="71"/>
      <c r="G119" s="70" t="s">
        <v>569</v>
      </c>
      <c r="H119" s="71"/>
      <c r="I119" s="70" t="s">
        <v>532</v>
      </c>
      <c r="J119" s="71"/>
      <c r="K119" s="71"/>
      <c r="L119" s="70" t="s">
        <v>584</v>
      </c>
      <c r="M119" s="71"/>
      <c r="N119" s="71"/>
      <c r="O119" s="70"/>
      <c r="P119" s="71"/>
      <c r="Q119" s="70"/>
      <c r="R119" s="71"/>
      <c r="S119" s="72" t="s">
        <v>585</v>
      </c>
      <c r="T119" s="71"/>
      <c r="U119" s="71"/>
      <c r="V119" s="71"/>
      <c r="W119" s="71"/>
      <c r="X119" s="71"/>
      <c r="Y119" s="71"/>
      <c r="Z119" s="71"/>
      <c r="AA119" s="70" t="s">
        <v>45</v>
      </c>
      <c r="AB119" s="71"/>
      <c r="AC119" s="71"/>
      <c r="AD119" s="71"/>
      <c r="AE119" s="71"/>
      <c r="AF119" s="70" t="s">
        <v>46</v>
      </c>
      <c r="AG119" s="71"/>
      <c r="AH119" s="71"/>
      <c r="AI119" s="73" t="s">
        <v>63</v>
      </c>
      <c r="AJ119" s="74" t="s">
        <v>64</v>
      </c>
      <c r="AK119" s="71"/>
      <c r="AL119" s="71"/>
      <c r="AM119" s="71"/>
      <c r="AN119" s="71"/>
      <c r="AO119" s="71"/>
      <c r="AP119" s="75">
        <v>355083278</v>
      </c>
      <c r="AQ119" s="75">
        <v>310507093</v>
      </c>
      <c r="AR119" s="75">
        <v>44576185</v>
      </c>
      <c r="AS119" s="76">
        <v>0</v>
      </c>
      <c r="AT119" s="77"/>
      <c r="AU119" s="76">
        <v>272001629</v>
      </c>
      <c r="AV119" s="77"/>
      <c r="AW119" s="75">
        <v>38505464</v>
      </c>
      <c r="AX119" s="75">
        <v>87730993.790000007</v>
      </c>
      <c r="AY119" s="75">
        <v>184270635.21000001</v>
      </c>
      <c r="AZ119" s="75">
        <v>87730993.790000007</v>
      </c>
      <c r="BA119" s="75">
        <v>0</v>
      </c>
      <c r="BB119" s="75">
        <v>87730993.790000007</v>
      </c>
      <c r="BC119" s="75">
        <v>0</v>
      </c>
      <c r="BD119" s="75">
        <v>0</v>
      </c>
      <c r="BE119" s="78">
        <f t="shared" si="16"/>
        <v>0.87446273096532579</v>
      </c>
      <c r="BF119" s="78">
        <f t="shared" si="17"/>
        <v>0.766022073841506</v>
      </c>
      <c r="BG119" s="78">
        <f t="shared" si="18"/>
        <v>0.24707160045424614</v>
      </c>
      <c r="BH119" s="78">
        <f t="shared" si="19"/>
        <v>0.24707160045424614</v>
      </c>
    </row>
    <row r="120" spans="1:190" ht="13.5" x14ac:dyDescent="0.2">
      <c r="A120" s="70" t="s">
        <v>509</v>
      </c>
      <c r="B120" s="71"/>
      <c r="C120" s="70" t="s">
        <v>560</v>
      </c>
      <c r="D120" s="71"/>
      <c r="E120" s="70" t="s">
        <v>528</v>
      </c>
      <c r="F120" s="71"/>
      <c r="G120" s="70" t="s">
        <v>569</v>
      </c>
      <c r="H120" s="71"/>
      <c r="I120" s="70" t="s">
        <v>532</v>
      </c>
      <c r="J120" s="71"/>
      <c r="K120" s="71"/>
      <c r="L120" s="70" t="s">
        <v>584</v>
      </c>
      <c r="M120" s="71"/>
      <c r="N120" s="71"/>
      <c r="O120" s="70" t="s">
        <v>165</v>
      </c>
      <c r="P120" s="71"/>
      <c r="Q120" s="70"/>
      <c r="R120" s="71"/>
      <c r="S120" s="72" t="s">
        <v>595</v>
      </c>
      <c r="T120" s="71"/>
      <c r="U120" s="71"/>
      <c r="V120" s="71"/>
      <c r="W120" s="71"/>
      <c r="X120" s="71"/>
      <c r="Y120" s="71"/>
      <c r="Z120" s="71"/>
      <c r="AA120" s="70" t="s">
        <v>45</v>
      </c>
      <c r="AB120" s="71"/>
      <c r="AC120" s="71"/>
      <c r="AD120" s="71"/>
      <c r="AE120" s="71"/>
      <c r="AF120" s="70" t="s">
        <v>46</v>
      </c>
      <c r="AG120" s="71"/>
      <c r="AH120" s="71"/>
      <c r="AI120" s="73" t="s">
        <v>63</v>
      </c>
      <c r="AJ120" s="74" t="s">
        <v>64</v>
      </c>
      <c r="AK120" s="71"/>
      <c r="AL120" s="71"/>
      <c r="AM120" s="71"/>
      <c r="AN120" s="71"/>
      <c r="AO120" s="71"/>
      <c r="AP120" s="75">
        <v>355083278</v>
      </c>
      <c r="AQ120" s="75">
        <v>310507093</v>
      </c>
      <c r="AR120" s="75">
        <v>44576185</v>
      </c>
      <c r="AS120" s="76">
        <v>0</v>
      </c>
      <c r="AT120" s="77"/>
      <c r="AU120" s="76">
        <v>272001629</v>
      </c>
      <c r="AV120" s="77"/>
      <c r="AW120" s="75">
        <v>38505464</v>
      </c>
      <c r="AX120" s="75">
        <v>87730993.790000007</v>
      </c>
      <c r="AY120" s="75">
        <v>184270635.21000001</v>
      </c>
      <c r="AZ120" s="75">
        <v>87730993.790000007</v>
      </c>
      <c r="BA120" s="75">
        <v>0</v>
      </c>
      <c r="BB120" s="75">
        <v>87730993.790000007</v>
      </c>
      <c r="BC120" s="75">
        <v>0</v>
      </c>
      <c r="BD120" s="75">
        <v>0</v>
      </c>
      <c r="BE120" s="78">
        <f t="shared" si="16"/>
        <v>0.87446273096532579</v>
      </c>
      <c r="BF120" s="78">
        <f t="shared" si="17"/>
        <v>0.766022073841506</v>
      </c>
      <c r="BG120" s="78">
        <f t="shared" si="18"/>
        <v>0.24707160045424614</v>
      </c>
      <c r="BH120" s="78">
        <f t="shared" si="19"/>
        <v>0.24707160045424614</v>
      </c>
    </row>
    <row r="121" spans="1:190" s="95" customFormat="1" ht="13.5" customHeight="1" x14ac:dyDescent="0.25">
      <c r="A121" s="101" t="s">
        <v>604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3"/>
      <c r="AP121" s="104">
        <f>+AP112+AP105</f>
        <v>1638125690</v>
      </c>
      <c r="AQ121" s="104">
        <f>+AQ112+AQ105</f>
        <v>1421421154</v>
      </c>
      <c r="AR121" s="104">
        <f>+AR112+AR105</f>
        <v>214646036</v>
      </c>
      <c r="AS121" s="105">
        <f>+AS112+AS105</f>
        <v>0</v>
      </c>
      <c r="AT121" s="106"/>
      <c r="AU121" s="105">
        <f>+AU112+AU105</f>
        <v>1232387830</v>
      </c>
      <c r="AV121" s="106"/>
      <c r="AW121" s="104">
        <f t="shared" ref="AW121:BD121" si="20">+AW112+AW105</f>
        <v>189033324</v>
      </c>
      <c r="AX121" s="104">
        <f t="shared" si="20"/>
        <v>445628401.67000002</v>
      </c>
      <c r="AY121" s="104">
        <f t="shared" si="20"/>
        <v>786759428.33000004</v>
      </c>
      <c r="AZ121" s="104">
        <f t="shared" si="20"/>
        <v>445628401.67000002</v>
      </c>
      <c r="BA121" s="104">
        <f t="shared" si="20"/>
        <v>0</v>
      </c>
      <c r="BB121" s="104">
        <f t="shared" si="20"/>
        <v>445628401.67000002</v>
      </c>
      <c r="BC121" s="104">
        <f t="shared" si="20"/>
        <v>0</v>
      </c>
      <c r="BD121" s="104">
        <f t="shared" si="20"/>
        <v>495375</v>
      </c>
      <c r="BE121" s="86">
        <f>+AQ121/AP121</f>
        <v>0.86771189944527394</v>
      </c>
      <c r="BF121" s="86">
        <f t="shared" si="17"/>
        <v>0.75231579452245811</v>
      </c>
      <c r="BG121" s="86">
        <f t="shared" si="18"/>
        <v>0.27203553694954874</v>
      </c>
      <c r="BH121" s="86">
        <f t="shared" si="19"/>
        <v>0.27203553694954874</v>
      </c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94"/>
    </row>
    <row r="122" spans="1:190" s="108" customFormat="1" x14ac:dyDescent="0.25"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10"/>
      <c r="BD122" s="110"/>
      <c r="BE122" s="110"/>
      <c r="BF122" s="110"/>
      <c r="BG122" s="110"/>
      <c r="BH122" s="110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</row>
    <row r="123" spans="1:190" s="95" customFormat="1" ht="13.5" customHeight="1" x14ac:dyDescent="0.25">
      <c r="A123" s="101" t="s">
        <v>605</v>
      </c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3"/>
      <c r="AP123" s="112">
        <f>+AP121+AP104</f>
        <v>7507208393</v>
      </c>
      <c r="AQ123" s="112">
        <f>+AQ121+AQ104</f>
        <v>4299718948.6499996</v>
      </c>
      <c r="AR123" s="112">
        <f>+AR121+AR104</f>
        <v>3093822472.3499999</v>
      </c>
      <c r="AS123" s="113">
        <f>+AS121+AS104</f>
        <v>0</v>
      </c>
      <c r="AT123" s="114"/>
      <c r="AU123" s="113">
        <f>+AU121+AU104</f>
        <v>4067224475.6500001</v>
      </c>
      <c r="AV123" s="114"/>
      <c r="AW123" s="112">
        <f t="shared" ref="AW123:BD123" si="21">+AW121+AW104</f>
        <v>232494473</v>
      </c>
      <c r="AX123" s="112">
        <f t="shared" si="21"/>
        <v>3013446890.27</v>
      </c>
      <c r="AY123" s="112">
        <f t="shared" si="21"/>
        <v>1053777585.3800001</v>
      </c>
      <c r="AZ123" s="112">
        <f t="shared" si="21"/>
        <v>2950059967.27</v>
      </c>
      <c r="BA123" s="112">
        <f t="shared" si="21"/>
        <v>63386923</v>
      </c>
      <c r="BB123" s="112">
        <f t="shared" si="21"/>
        <v>2874089745.27</v>
      </c>
      <c r="BC123" s="112">
        <f t="shared" si="21"/>
        <v>75970222</v>
      </c>
      <c r="BD123" s="112">
        <f t="shared" si="21"/>
        <v>829537</v>
      </c>
      <c r="BE123" s="86">
        <f>+AQ123/AP123</f>
        <v>0.57274538331175373</v>
      </c>
      <c r="BF123" s="86">
        <f t="shared" ref="BF123" si="22">+AU123/AP123</f>
        <v>0.54177588561980394</v>
      </c>
      <c r="BG123" s="86">
        <f t="shared" ref="BG123" si="23">+AX123/AP123</f>
        <v>0.40140711866741968</v>
      </c>
      <c r="BH123" s="86">
        <f t="shared" ref="BH123" si="24">+BB123/AP123</f>
        <v>0.3828440073609663</v>
      </c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94"/>
    </row>
    <row r="124" spans="1:190" s="93" customFormat="1" ht="13.5" customHeight="1" x14ac:dyDescent="0.25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7"/>
      <c r="BD124" s="117"/>
      <c r="BE124" s="117"/>
      <c r="BF124" s="117"/>
      <c r="BG124" s="117"/>
      <c r="BH124" s="11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</row>
    <row r="125" spans="1:190" s="93" customFormat="1" ht="13.5" customHeight="1" x14ac:dyDescent="0.25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7"/>
      <c r="BD125" s="117"/>
      <c r="BE125" s="117"/>
      <c r="BF125" s="117"/>
      <c r="BG125" s="117"/>
      <c r="BH125" s="11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</row>
    <row r="126" spans="1:190" s="118" customFormat="1" x14ac:dyDescent="0.25">
      <c r="BE126" s="117"/>
      <c r="BF126" s="117"/>
      <c r="BG126" s="117"/>
      <c r="BH126" s="117"/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9"/>
      <c r="BT126" s="119"/>
      <c r="BU126" s="119"/>
      <c r="BV126" s="119"/>
      <c r="BW126" s="119"/>
      <c r="BX126" s="119"/>
      <c r="BY126" s="119"/>
      <c r="BZ126" s="119"/>
      <c r="CA126" s="119"/>
      <c r="CB126" s="119"/>
      <c r="CC126" s="119"/>
      <c r="CD126" s="119"/>
      <c r="CE126" s="119"/>
      <c r="CF126" s="119"/>
      <c r="CG126" s="119"/>
      <c r="CH126" s="119"/>
      <c r="CI126" s="119"/>
      <c r="CJ126" s="119"/>
      <c r="CK126" s="119"/>
      <c r="CL126" s="119"/>
      <c r="CM126" s="119"/>
      <c r="CN126" s="119"/>
      <c r="CO126" s="119"/>
      <c r="CP126" s="119"/>
      <c r="CQ126" s="119"/>
      <c r="CR126" s="119"/>
      <c r="CS126" s="119"/>
      <c r="CT126" s="119"/>
      <c r="CU126" s="119"/>
      <c r="CV126" s="119"/>
      <c r="CW126" s="119"/>
      <c r="CX126" s="119"/>
      <c r="CY126" s="119"/>
      <c r="CZ126" s="119"/>
      <c r="DA126" s="119"/>
      <c r="DB126" s="119"/>
      <c r="DC126" s="119"/>
      <c r="DD126" s="119"/>
      <c r="DE126" s="119"/>
      <c r="DF126" s="119"/>
      <c r="DG126" s="119"/>
      <c r="DH126" s="119"/>
      <c r="DI126" s="119"/>
      <c r="DJ126" s="119"/>
      <c r="DK126" s="119"/>
      <c r="DL126" s="119"/>
      <c r="DM126" s="119"/>
      <c r="DN126" s="119"/>
      <c r="DO126" s="119"/>
      <c r="DP126" s="119"/>
      <c r="DQ126" s="119"/>
      <c r="DR126" s="119"/>
    </row>
    <row r="127" spans="1:190" s="119" customFormat="1" ht="15.75" x14ac:dyDescent="0.25">
      <c r="A127" s="111" t="s">
        <v>606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20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 t="s">
        <v>607</v>
      </c>
      <c r="AL127" s="111"/>
      <c r="AM127" s="111"/>
      <c r="AN127" s="111"/>
      <c r="AO127" s="111"/>
      <c r="AP127" s="111"/>
      <c r="AQ127" s="111"/>
      <c r="AR127" s="121"/>
      <c r="AS127" s="122"/>
      <c r="AT127" s="121"/>
      <c r="AU127" s="121"/>
      <c r="AV127" s="121"/>
      <c r="AW127" s="121"/>
      <c r="BE127" s="117"/>
      <c r="BF127" s="117"/>
      <c r="BG127" s="117"/>
      <c r="BH127" s="117"/>
    </row>
    <row r="128" spans="1:190" s="119" customFormat="1" ht="13.5" customHeight="1" x14ac:dyDescent="0.25">
      <c r="A128" s="111" t="s">
        <v>608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20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 t="s">
        <v>609</v>
      </c>
      <c r="AL128" s="111"/>
      <c r="AM128" s="111"/>
      <c r="AN128" s="111"/>
      <c r="AO128" s="111"/>
      <c r="AP128" s="111"/>
      <c r="AQ128" s="111"/>
      <c r="AR128" s="121"/>
      <c r="AS128" s="121"/>
      <c r="AT128" s="121"/>
      <c r="AU128" s="121"/>
      <c r="AV128" s="121"/>
      <c r="AW128" s="121"/>
      <c r="BE128" s="117"/>
      <c r="BF128" s="117"/>
      <c r="BG128" s="117"/>
      <c r="BH128" s="117"/>
    </row>
    <row r="129" spans="61:81" s="123" customFormat="1" x14ac:dyDescent="0.2"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</row>
  </sheetData>
  <mergeCells count="1444">
    <mergeCell ref="A121:AO121"/>
    <mergeCell ref="AS121:AT121"/>
    <mergeCell ref="AU121:AV121"/>
    <mergeCell ref="A123:AO123"/>
    <mergeCell ref="AS123:AT123"/>
    <mergeCell ref="AU123:AV123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A103:AO103"/>
    <mergeCell ref="AS103:AT103"/>
    <mergeCell ref="AU103:AV103"/>
    <mergeCell ref="A104:AO104"/>
    <mergeCell ref="AS104:AT104"/>
    <mergeCell ref="AU104:AV104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4:Z94"/>
    <mergeCell ref="AA94:AE94"/>
    <mergeCell ref="AF94:AH94"/>
    <mergeCell ref="AJ94:AO94"/>
    <mergeCell ref="AS94:AT94"/>
    <mergeCell ref="AU94:AV94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O93:P93"/>
    <mergeCell ref="Q93:R93"/>
    <mergeCell ref="S93:Z93"/>
    <mergeCell ref="AA93:AE93"/>
    <mergeCell ref="AF93:AH93"/>
    <mergeCell ref="AJ93:AO93"/>
    <mergeCell ref="A93:B93"/>
    <mergeCell ref="C93:D93"/>
    <mergeCell ref="E93:F93"/>
    <mergeCell ref="G93:H93"/>
    <mergeCell ref="I93:K93"/>
    <mergeCell ref="L93:N93"/>
    <mergeCell ref="S92:Z92"/>
    <mergeCell ref="AA92:AE92"/>
    <mergeCell ref="AF92:AH92"/>
    <mergeCell ref="AJ92:AO92"/>
    <mergeCell ref="AS92:AT92"/>
    <mergeCell ref="AU92:AV92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U87:AV87"/>
    <mergeCell ref="A88:AO88"/>
    <mergeCell ref="AS88:AT88"/>
    <mergeCell ref="AU88:AV88"/>
    <mergeCell ref="A89:B89"/>
    <mergeCell ref="C89:D89"/>
    <mergeCell ref="E89:F89"/>
    <mergeCell ref="G89:H89"/>
    <mergeCell ref="I89:K89"/>
    <mergeCell ref="L89:N89"/>
    <mergeCell ref="Q87:R87"/>
    <mergeCell ref="S87:Z87"/>
    <mergeCell ref="AA87:AE87"/>
    <mergeCell ref="AF87:AH87"/>
    <mergeCell ref="AJ87:AO87"/>
    <mergeCell ref="AS87:AT87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L86:N86"/>
    <mergeCell ref="O86:P86"/>
    <mergeCell ref="Q86:R86"/>
    <mergeCell ref="S86:Z86"/>
    <mergeCell ref="AA86:AE86"/>
    <mergeCell ref="AF86:AH86"/>
    <mergeCell ref="AA85:AE85"/>
    <mergeCell ref="AF85:AH85"/>
    <mergeCell ref="AJ85:AO85"/>
    <mergeCell ref="AS85:AT85"/>
    <mergeCell ref="AU85:AV85"/>
    <mergeCell ref="A86:B86"/>
    <mergeCell ref="C86:D86"/>
    <mergeCell ref="E86:F86"/>
    <mergeCell ref="G86:H86"/>
    <mergeCell ref="I86:K86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Q84:R84"/>
    <mergeCell ref="S84:Z84"/>
    <mergeCell ref="AA84:AE84"/>
    <mergeCell ref="AF84:AH84"/>
    <mergeCell ref="AJ84:AO84"/>
    <mergeCell ref="AS84:AT84"/>
    <mergeCell ref="AJ83:AO83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L83:N83"/>
    <mergeCell ref="O83:P83"/>
    <mergeCell ref="Q83:R83"/>
    <mergeCell ref="S83:Z83"/>
    <mergeCell ref="AA83:AE83"/>
    <mergeCell ref="AF83:AH83"/>
    <mergeCell ref="AA82:AE82"/>
    <mergeCell ref="AF82:AH82"/>
    <mergeCell ref="AJ82:AO82"/>
    <mergeCell ref="AS82:AT82"/>
    <mergeCell ref="AU82:AV82"/>
    <mergeCell ref="A83:B83"/>
    <mergeCell ref="C83:D83"/>
    <mergeCell ref="E83:F83"/>
    <mergeCell ref="G83:H83"/>
    <mergeCell ref="I83:K83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Q81:R81"/>
    <mergeCell ref="S81:Z81"/>
    <mergeCell ref="AA81:AE81"/>
    <mergeCell ref="AF81:AH81"/>
    <mergeCell ref="AJ81:AO81"/>
    <mergeCell ref="AS81:AT81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L80:N80"/>
    <mergeCell ref="O80:P80"/>
    <mergeCell ref="Q80:R80"/>
    <mergeCell ref="S80:Z80"/>
    <mergeCell ref="AA80:AE80"/>
    <mergeCell ref="AF80:AH80"/>
    <mergeCell ref="AA79:AE79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Q78:R78"/>
    <mergeCell ref="S78:Z78"/>
    <mergeCell ref="AA78:AE78"/>
    <mergeCell ref="AF78:AH78"/>
    <mergeCell ref="AJ78:AO78"/>
    <mergeCell ref="AS78:AT78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S46:Z46"/>
    <mergeCell ref="AA46:AE46"/>
    <mergeCell ref="AF46:AH46"/>
    <mergeCell ref="AJ46:AO46"/>
    <mergeCell ref="AS46:AT46"/>
    <mergeCell ref="AU46:AV46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Q46:R46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2:J6"/>
    <mergeCell ref="M3:AA5"/>
    <mergeCell ref="AD3:AM3"/>
    <mergeCell ref="AO3:AS3"/>
    <mergeCell ref="AD5:AM7"/>
    <mergeCell ref="AO5:AS7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EJECUCION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presupuesto</cp:lastModifiedBy>
  <dcterms:created xsi:type="dcterms:W3CDTF">2022-07-05T23:42:23Z</dcterms:created>
  <dcterms:modified xsi:type="dcterms:W3CDTF">2022-07-05T23:42:54Z</dcterms:modified>
</cp:coreProperties>
</file>