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5D0A5CCE-C557-4EDA-88E5-08D75F39CF2F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2 T.Cronograma PINAR 2026" sheetId="4" r:id="rId1"/>
  </sheets>
  <definedNames>
    <definedName name="_xlnm.Print_Area" localSheetId="0">'2 T.Cronograma PINAR 2026'!$A$1:$U$16</definedName>
    <definedName name="COLORES">#REF!</definedName>
    <definedName name="_xlnm.Criteria">#REF!</definedName>
    <definedName name="_xlnm.Print_Titles" localSheetId="0">'2 T.Cronograma PINAR 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4" l="1"/>
  <c r="T8" i="4" s="1"/>
  <c r="R8" i="4"/>
  <c r="P8" i="4"/>
  <c r="N8" i="4"/>
  <c r="L8" i="4"/>
  <c r="S15" i="4" l="1"/>
  <c r="T15" i="4" s="1"/>
  <c r="R15" i="4"/>
  <c r="P15" i="4"/>
  <c r="N15" i="4"/>
  <c r="L15" i="4"/>
  <c r="N7" i="4"/>
  <c r="N9" i="4"/>
  <c r="N10" i="4"/>
  <c r="N11" i="4"/>
  <c r="S10" i="4"/>
  <c r="T10" i="4" s="1"/>
  <c r="R10" i="4"/>
  <c r="P10" i="4"/>
  <c r="L10" i="4"/>
  <c r="J16" i="4" l="1"/>
  <c r="N6" i="4"/>
  <c r="N12" i="4"/>
  <c r="S7" i="4" l="1"/>
  <c r="T7" i="4" s="1"/>
  <c r="R7" i="4"/>
  <c r="P7" i="4"/>
  <c r="L7" i="4"/>
  <c r="S6" i="4"/>
  <c r="T6" i="4" s="1"/>
  <c r="R6" i="4"/>
  <c r="P6" i="4"/>
  <c r="L6" i="4"/>
  <c r="L14" i="4" l="1"/>
  <c r="N14" i="4"/>
  <c r="S14" i="4" l="1"/>
  <c r="T14" i="4" s="1"/>
  <c r="P14" i="4" l="1"/>
  <c r="R14" i="4"/>
  <c r="L11" i="4" l="1"/>
  <c r="S11" i="4"/>
  <c r="T11" i="4" s="1"/>
  <c r="P11" i="4" l="1"/>
  <c r="R11" i="4"/>
  <c r="S9" i="4" l="1"/>
  <c r="T9" i="4" s="1"/>
  <c r="S12" i="4"/>
  <c r="T12" i="4" s="1"/>
  <c r="S13" i="4"/>
  <c r="T13" i="4" s="1"/>
  <c r="P9" i="4"/>
  <c r="R9" i="4"/>
  <c r="P12" i="4"/>
  <c r="R12" i="4"/>
  <c r="P13" i="4"/>
  <c r="R13" i="4"/>
  <c r="L12" i="4"/>
  <c r="T16" i="4" l="1"/>
  <c r="L13" i="4"/>
  <c r="N13" i="4"/>
</calcChain>
</file>

<file path=xl/sharedStrings.xml><?xml version="1.0" encoding="utf-8"?>
<sst xmlns="http://schemas.openxmlformats.org/spreadsheetml/2006/main" count="60" uniqueCount="56">
  <si>
    <t>EJECUCIÓN TRIMESTRAL PGD</t>
  </si>
  <si>
    <t>%  Programado</t>
  </si>
  <si>
    <t>TRIMESTRE I</t>
  </si>
  <si>
    <t>TRIMESTRE II</t>
  </si>
  <si>
    <t>TRIMESTRE III</t>
  </si>
  <si>
    <t>TRIMESTRE IV</t>
  </si>
  <si>
    <t>AVANCE ACTIVIDAD</t>
  </si>
  <si>
    <t>%  EJECUTADO</t>
  </si>
  <si>
    <t>AVANCE</t>
  </si>
  <si>
    <t xml:space="preserve">N°  DE ACTIVIDAD </t>
  </si>
  <si>
    <t>ACTIVIDADES</t>
  </si>
  <si>
    <t>ENTREGABLES</t>
  </si>
  <si>
    <t xml:space="preserve">AVANCE EJECUTADO </t>
  </si>
  <si>
    <t xml:space="preserve">EJE TEMATICO / META </t>
  </si>
  <si>
    <t>Políticas y Lineamientos necesarios para el mejoramiento del Proceso de Gestión Documental.</t>
  </si>
  <si>
    <t xml:space="preserve">Identificar temas de capacitación relacionados con Gestión Documental y Orfeo </t>
  </si>
  <si>
    <t xml:space="preserve">Solicitar a control interno estado de compromisos establecidos en el Mejoramiento Institucional relacionados con el Proceso de Gestión Documental para la vigencia 2026. </t>
  </si>
  <si>
    <t>Correo electrónico cumplimiento del PUMI.</t>
  </si>
  <si>
    <t>Plan Institucional de Capacitación - PIC, conforme a la programación establecida durante la vigencia.</t>
  </si>
  <si>
    <t xml:space="preserve">Incluir los temas identificados en el Plan Institucional de Capacitación – PIC (Previa concertación con el proceso de Gestión Humana). </t>
  </si>
  <si>
    <t xml:space="preserve">Correo electrónico solicitando a Gestión Humana la viabilidad de incluir una capacitación para los funcionarios del INCI en temas de Gestión Documental.
 </t>
  </si>
  <si>
    <t>Cronograma Plan Institucional de Capacitación - PIC
Cronograma de capacitaciones de Gestión Documental (de no incluirse en el PIC)</t>
  </si>
  <si>
    <t>Elaborar y/o actualizar los instrumentos archivísticos que se encuentran establecidos según el Decreto 1080 de 2015 -, MIPG y Plan Anual de Adquisiciones de la Vigencia</t>
  </si>
  <si>
    <t xml:space="preserve">Contratación de personal idóneo, para atender los temas de archivo, así dar cumplimiento del Programa de Gestión Documental.  </t>
  </si>
  <si>
    <t xml:space="preserve">Efectuar la contratación de personal para el apoyo en Gestión Documental. </t>
  </si>
  <si>
    <t>Elaborar Planes de trabajo - Apoyo de Proyectos PINAR para contratistas</t>
  </si>
  <si>
    <t>Contratos de personal de Gestión Documental</t>
  </si>
  <si>
    <t>CRONOGRAMA DE ACTIVIDADES PINAR</t>
  </si>
  <si>
    <t xml:space="preserve"> PLAN INSTITUCIONAL DE ARCHIVOS (PINAR)</t>
  </si>
  <si>
    <t>Trimestre I</t>
  </si>
  <si>
    <t>Trimestre II</t>
  </si>
  <si>
    <t>Trimestre III</t>
  </si>
  <si>
    <t>Trimestre IV</t>
  </si>
  <si>
    <t>RESPONSABLE: SECRETARIA GENERAL - GRUPO DE GESTION HUMANA Y DE LA INFORMACION - PROCESO GESTION DOCUMENTAL</t>
  </si>
  <si>
    <t>CRONOGRAMA PLAN INSTITUCIONAL DE ARCHIVOS - PINAR 2026</t>
  </si>
  <si>
    <t>Actualización y elaboración de los documentos necesarios para mejorar el Proceso de Gestión Documental del SIG.</t>
  </si>
  <si>
    <t>Cumplimiento a la Normatividad Archivística y lineamientos establecidos por el Archivo General de la Nación - Adecuación y acondicionamiento del Archivo Central.</t>
  </si>
  <si>
    <t>Etapa I -Continuidad  levantamiento técnico de información de las bodegas del archivo central, de acuerdo a resultados del proyecto de archivo central vigencia 2025.</t>
  </si>
  <si>
    <t xml:space="preserve">Un (1) acta de reunión </t>
  </si>
  <si>
    <t xml:space="preserve">Actas de reunión de seguimiento, producto Programa de Gestión Documental (PGD): dos (2) actas. </t>
  </si>
  <si>
    <r>
      <t xml:space="preserve">Continuar con el proceso de </t>
    </r>
    <r>
      <rPr>
        <b/>
        <sz val="9"/>
        <rFont val="Arial"/>
        <family val="2"/>
      </rPr>
      <t>evaluación y convalidación de las Tablas de Retención Documental TRD ante el Archivo General de la Nación (AGN).</t>
    </r>
  </si>
  <si>
    <t xml:space="preserve">Plan de trabajo  ejecución de proyectos de planes y programas. </t>
  </si>
  <si>
    <t xml:space="preserve">Programa de Gestión Documental (PGD) del INCI vigencia 2027-2030.  </t>
  </si>
  <si>
    <r>
      <t xml:space="preserve">Actualizar  el programa de gestión documental (PGD) para el cuatrienio 2027-2030. 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Las actualizaciones  se deben desarrollar sobre el documento vigente, su actualización  comprende  la accesibilidad. </t>
    </r>
  </si>
  <si>
    <r>
      <t xml:space="preserve">Tablas de retención documental TRD y soportes finales conforme a l cronograma del PGD, Cuadro de Clasificación, Memoria descriptiva, Matriz dediciones de series y subseries y otros. </t>
    </r>
    <r>
      <rPr>
        <b/>
        <sz val="9"/>
        <rFont val="Arial"/>
        <family val="2"/>
      </rPr>
      <t xml:space="preserve"> Producto Final de la vigencia, entregado al Archivo General de la Nación (AGN).</t>
    </r>
  </si>
  <si>
    <t>FUID Formato Único de Inventario documental diligenciado por trimestre  Los FUID generados en archivos centrales deben contar con la respectiva signatura topográfica asignada.</t>
  </si>
  <si>
    <t xml:space="preserve">Garantizar la aprobación del Programa de Gestión Documental (PGD) ante la oficina de asesora de Planeación. vigencia 2027-2030.  </t>
  </si>
  <si>
    <t>Compromisos establecidos en el PUMI, relacionados con el Proceso de Gestión Documental y el cumplimiento de este último.</t>
  </si>
  <si>
    <t xml:space="preserve">Realizar una (1) reunión, para la aprobación de la metodología elaboración de procedimientos  de Preservación Digital. La mesa de trabajo debe contar con el trabajo colaborativo de los procesos:  Proceso de Gestión Documental. Proceso de Informática y Tecnología 
</t>
  </si>
  <si>
    <t xml:space="preserve"> EVIDENCIA </t>
  </si>
  <si>
    <t>N/A</t>
  </si>
  <si>
    <t>La actividad no fue ejecutada durante el periodo establecido debido a la insuficiencia de personal  del procesos de Gestion Documental, por lo que no fue posible avanzar en el levantamiento técnico de las bodegas, diligenciamiento de los FUID y asignación de las respectivas signaturas topográficas.</t>
  </si>
  <si>
    <t xml:space="preserve">Soporte reunion Mesa de trabajo </t>
  </si>
  <si>
    <t>Cumplido</t>
  </si>
  <si>
    <t>cumplido</t>
  </si>
  <si>
    <t xml:space="preserve">Correo Electronico solicitandos  capacitacion para funcinarios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</si>
</sst>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-&quot;$&quot;* #,##0.00_-;\-&quot;$&quot;* #,##0.00_-;_-&quot;$&quot;* &quot;-&quot;??_-;_-@_-"/>
    <numFmt numFmtId="166" formatCode="_(&quot;$&quot;\ * #,##0.00_);_(&quot;$&quot;\ * \(#,##0.00\);_(&quot;$&quot;\ * &quot;-&quot;??_);_(@_)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9"/>
      <color theme="5" tint="-0.249977111117893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 style="medium">
        <color rgb="FF4472C4"/>
      </right>
      <top/>
      <bottom style="medium">
        <color rgb="FF4472C4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/>
      <right/>
      <top style="thin">
        <color rgb="FF4472C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 style="medium">
        <color rgb="FF4472C4"/>
      </top>
      <bottom style="thin">
        <color rgb="FF4472C4"/>
      </bottom>
      <diagonal/>
    </border>
    <border>
      <left style="thin">
        <color rgb="FF4472C4"/>
      </left>
      <right/>
      <top style="medium">
        <color rgb="FF4472C4"/>
      </top>
      <bottom/>
      <diagonal/>
    </border>
    <border>
      <left style="thick">
        <color rgb="FF4472C4"/>
      </left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/>
      <top style="thick">
        <color rgb="FF4472C4"/>
      </top>
      <bottom style="thin">
        <color rgb="FF4472C4"/>
      </bottom>
      <diagonal/>
    </border>
    <border>
      <left style="medium">
        <color rgb="FF4472C4"/>
      </left>
      <right style="medium">
        <color rgb="FF4472C4"/>
      </right>
      <top style="thick">
        <color rgb="FF4472C4"/>
      </top>
      <bottom style="medium">
        <color rgb="FF4472C4"/>
      </bottom>
      <diagonal/>
    </border>
    <border>
      <left/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ck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 style="thick">
        <color rgb="FF4472C4"/>
      </right>
      <top style="thick">
        <color rgb="FF4472C4"/>
      </top>
      <bottom style="thin">
        <color rgb="FF4472C4"/>
      </bottom>
      <diagonal/>
    </border>
    <border>
      <left style="thick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ck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ck">
        <color rgb="FF4472C4"/>
      </right>
      <top style="thin">
        <color rgb="FF4472C4"/>
      </top>
      <bottom/>
      <diagonal/>
    </border>
    <border>
      <left style="thick">
        <color rgb="FF4472C4"/>
      </left>
      <right style="thin">
        <color rgb="FF4472C4"/>
      </right>
      <top style="thin">
        <color rgb="FF4472C4"/>
      </top>
      <bottom style="thick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ck">
        <color rgb="FF4472C4"/>
      </bottom>
      <diagonal/>
    </border>
    <border>
      <left style="thin">
        <color rgb="FF4472C4"/>
      </left>
      <right style="thin">
        <color rgb="FF4472C4"/>
      </right>
      <top/>
      <bottom style="thick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 style="thin">
        <color indexed="64"/>
      </right>
      <top style="thin">
        <color indexed="64"/>
      </top>
      <bottom style="thick">
        <color rgb="FF4472C4"/>
      </bottom>
      <diagonal/>
    </border>
    <border>
      <left style="thin">
        <color indexed="64"/>
      </left>
      <right style="thick">
        <color rgb="FF4472C4"/>
      </right>
      <top style="thin">
        <color indexed="64"/>
      </top>
      <bottom style="thick">
        <color rgb="FF4472C4"/>
      </bottom>
      <diagonal/>
    </border>
  </borders>
  <cellStyleXfs count="94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2" applyNumberFormat="0" applyAlignment="0" applyProtection="0"/>
    <xf numFmtId="0" fontId="8" fillId="1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2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1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17" fillId="16" borderId="13" applyNumberForma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7" fillId="16" borderId="15" applyNumberFormat="0" applyAlignment="0" applyProtection="0"/>
    <xf numFmtId="0" fontId="11" fillId="7" borderId="15" applyNumberFormat="0" applyAlignment="0" applyProtection="0"/>
    <xf numFmtId="0" fontId="11" fillId="7" borderId="11" applyNumberFormat="0" applyAlignment="0" applyProtection="0"/>
    <xf numFmtId="0" fontId="7" fillId="16" borderId="11" applyNumberFormat="0" applyAlignment="0" applyProtection="0"/>
    <xf numFmtId="0" fontId="23" fillId="0" borderId="14" applyNumberFormat="0" applyFill="0" applyAlignment="0" applyProtection="0"/>
    <xf numFmtId="0" fontId="17" fillId="16" borderId="17" applyNumberFormat="0" applyAlignment="0" applyProtection="0"/>
    <xf numFmtId="0" fontId="23" fillId="0" borderId="18" applyNumberFormat="0" applyFill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9" fontId="24" fillId="0" borderId="21" xfId="93" applyFont="1" applyFill="1" applyBorder="1" applyAlignment="1">
      <alignment horizontal="center" vertical="center"/>
    </xf>
    <xf numFmtId="9" fontId="24" fillId="0" borderId="20" xfId="0" applyNumberFormat="1" applyFont="1" applyBorder="1" applyAlignment="1">
      <alignment horizontal="center" vertical="center"/>
    </xf>
    <xf numFmtId="9" fontId="24" fillId="0" borderId="24" xfId="93" applyFont="1" applyFill="1" applyBorder="1" applyAlignment="1">
      <alignment horizontal="center" vertical="center"/>
    </xf>
    <xf numFmtId="0" fontId="27" fillId="30" borderId="19" xfId="0" applyFont="1" applyFill="1" applyBorder="1" applyAlignment="1">
      <alignment horizontal="justify" vertical="center" wrapText="1"/>
    </xf>
    <xf numFmtId="0" fontId="27" fillId="30" borderId="19" xfId="0" applyFont="1" applyFill="1" applyBorder="1" applyAlignment="1">
      <alignment horizontal="justify" vertical="center"/>
    </xf>
    <xf numFmtId="0" fontId="24" fillId="0" borderId="0" xfId="0" applyFont="1" applyAlignment="1">
      <alignment horizontal="center" vertical="center"/>
    </xf>
    <xf numFmtId="9" fontId="24" fillId="0" borderId="26" xfId="0" applyNumberFormat="1" applyFont="1" applyBorder="1" applyAlignment="1">
      <alignment horizontal="center" vertical="center"/>
    </xf>
    <xf numFmtId="0" fontId="32" fillId="30" borderId="0" xfId="0" applyFont="1" applyFill="1" applyAlignment="1">
      <alignment wrapText="1"/>
    </xf>
    <xf numFmtId="9" fontId="25" fillId="0" borderId="23" xfId="0" applyNumberFormat="1" applyFont="1" applyBorder="1" applyAlignment="1">
      <alignment horizontal="center" vertical="center"/>
    </xf>
    <xf numFmtId="9" fontId="25" fillId="0" borderId="25" xfId="0" applyNumberFormat="1" applyFont="1" applyBorder="1" applyAlignment="1">
      <alignment horizontal="center" vertical="center"/>
    </xf>
    <xf numFmtId="9" fontId="34" fillId="0" borderId="21" xfId="93" applyFont="1" applyFill="1" applyBorder="1" applyAlignment="1">
      <alignment horizontal="center" vertical="center"/>
    </xf>
    <xf numFmtId="9" fontId="34" fillId="29" borderId="21" xfId="93" applyFont="1" applyFill="1" applyBorder="1" applyAlignment="1">
      <alignment horizontal="center" vertical="center"/>
    </xf>
    <xf numFmtId="9" fontId="34" fillId="0" borderId="24" xfId="93" applyFont="1" applyFill="1" applyBorder="1" applyAlignment="1">
      <alignment horizontal="center" vertical="center"/>
    </xf>
    <xf numFmtId="9" fontId="34" fillId="0" borderId="23" xfId="0" applyNumberFormat="1" applyFont="1" applyBorder="1" applyAlignment="1">
      <alignment horizontal="center" vertical="center"/>
    </xf>
    <xf numFmtId="9" fontId="34" fillId="0" borderId="25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4" fillId="30" borderId="0" xfId="0" applyFont="1" applyFill="1" applyAlignment="1">
      <alignment horizontal="justify" vertical="center"/>
    </xf>
    <xf numFmtId="0" fontId="25" fillId="30" borderId="19" xfId="0" applyFont="1" applyFill="1" applyBorder="1" applyAlignment="1">
      <alignment horizontal="center" vertical="center" wrapText="1"/>
    </xf>
    <xf numFmtId="0" fontId="27" fillId="30" borderId="22" xfId="0" applyFont="1" applyFill="1" applyBorder="1" applyAlignment="1">
      <alignment horizontal="justify" vertical="center" wrapText="1"/>
    </xf>
    <xf numFmtId="0" fontId="27" fillId="30" borderId="22" xfId="0" applyFont="1" applyFill="1" applyBorder="1" applyAlignment="1">
      <alignment horizontal="justify" vertical="top" wrapText="1"/>
    </xf>
    <xf numFmtId="170" fontId="25" fillId="0" borderId="23" xfId="93" applyNumberFormat="1" applyFont="1" applyBorder="1" applyAlignment="1">
      <alignment horizontal="center" vertical="center"/>
    </xf>
    <xf numFmtId="9" fontId="27" fillId="30" borderId="29" xfId="0" applyNumberFormat="1" applyFont="1" applyFill="1" applyBorder="1" applyAlignment="1">
      <alignment horizontal="center" vertical="center" wrapText="1"/>
    </xf>
    <xf numFmtId="9" fontId="27" fillId="33" borderId="29" xfId="0" applyNumberFormat="1" applyFont="1" applyFill="1" applyBorder="1" applyAlignment="1">
      <alignment horizontal="center" vertical="center" wrapText="1"/>
    </xf>
    <xf numFmtId="0" fontId="27" fillId="30" borderId="29" xfId="0" applyFont="1" applyFill="1" applyBorder="1" applyAlignment="1">
      <alignment horizontal="justify" vertical="center" wrapText="1"/>
    </xf>
    <xf numFmtId="9" fontId="27" fillId="34" borderId="29" xfId="0" applyNumberFormat="1" applyFont="1" applyFill="1" applyBorder="1" applyAlignment="1">
      <alignment horizontal="center" vertical="center" wrapText="1"/>
    </xf>
    <xf numFmtId="0" fontId="36" fillId="30" borderId="28" xfId="0" applyFont="1" applyFill="1" applyBorder="1" applyAlignment="1">
      <alignment horizontal="center" vertical="center" wrapText="1"/>
    </xf>
    <xf numFmtId="9" fontId="27" fillId="34" borderId="30" xfId="0" applyNumberFormat="1" applyFont="1" applyFill="1" applyBorder="1" applyAlignment="1">
      <alignment horizontal="center" vertical="center" wrapText="1"/>
    </xf>
    <xf numFmtId="9" fontId="27" fillId="34" borderId="31" xfId="0" applyNumberFormat="1" applyFont="1" applyFill="1" applyBorder="1" applyAlignment="1">
      <alignment horizontal="center" vertical="center" wrapText="1"/>
    </xf>
    <xf numFmtId="9" fontId="27" fillId="34" borderId="32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5" fillId="31" borderId="28" xfId="0" applyFont="1" applyFill="1" applyBorder="1" applyAlignment="1">
      <alignment horizontal="center" vertical="center" wrapText="1"/>
    </xf>
    <xf numFmtId="0" fontId="25" fillId="24" borderId="28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28" borderId="33" xfId="0" applyFont="1" applyFill="1" applyBorder="1" applyAlignment="1">
      <alignment horizontal="center" vertical="center" wrapText="1"/>
    </xf>
    <xf numFmtId="0" fontId="25" fillId="28" borderId="22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4" fillId="36" borderId="27" xfId="0" applyFont="1" applyFill="1" applyBorder="1" applyAlignment="1">
      <alignment horizontal="center" vertical="center"/>
    </xf>
    <xf numFmtId="0" fontId="24" fillId="36" borderId="27" xfId="0" applyFont="1" applyFill="1" applyBorder="1" applyAlignment="1">
      <alignment horizontal="center" vertical="center" wrapText="1"/>
    </xf>
    <xf numFmtId="0" fontId="26" fillId="25" borderId="28" xfId="0" applyFont="1" applyFill="1" applyBorder="1" applyAlignment="1">
      <alignment horizontal="center" vertical="center" wrapText="1"/>
    </xf>
    <xf numFmtId="9" fontId="26" fillId="25" borderId="33" xfId="93" applyFont="1" applyFill="1" applyBorder="1" applyAlignment="1">
      <alignment horizontal="center" vertical="center" wrapText="1"/>
    </xf>
    <xf numFmtId="0" fontId="25" fillId="30" borderId="42" xfId="0" applyFont="1" applyFill="1" applyBorder="1" applyAlignment="1">
      <alignment horizontal="center" vertical="center" wrapText="1"/>
    </xf>
    <xf numFmtId="0" fontId="27" fillId="30" borderId="43" xfId="0" applyFont="1" applyFill="1" applyBorder="1" applyAlignment="1">
      <alignment vertical="center" wrapText="1"/>
    </xf>
    <xf numFmtId="0" fontId="27" fillId="30" borderId="44" xfId="0" applyFont="1" applyFill="1" applyBorder="1" applyAlignment="1">
      <alignment horizontal="justify" vertical="center" wrapText="1"/>
    </xf>
    <xf numFmtId="9" fontId="27" fillId="30" borderId="45" xfId="0" applyNumberFormat="1" applyFont="1" applyFill="1" applyBorder="1" applyAlignment="1">
      <alignment horizontal="center" vertical="center" wrapText="1"/>
    </xf>
    <xf numFmtId="9" fontId="27" fillId="35" borderId="45" xfId="0" applyNumberFormat="1" applyFont="1" applyFill="1" applyBorder="1" applyAlignment="1">
      <alignment horizontal="center" vertical="center" wrapText="1"/>
    </xf>
    <xf numFmtId="170" fontId="25" fillId="30" borderId="46" xfId="93" applyNumberFormat="1" applyFont="1" applyFill="1" applyBorder="1" applyAlignment="1">
      <alignment horizontal="center" vertical="center"/>
    </xf>
    <xf numFmtId="9" fontId="34" fillId="30" borderId="46" xfId="0" applyNumberFormat="1" applyFont="1" applyFill="1" applyBorder="1" applyAlignment="1">
      <alignment horizontal="center" vertical="center"/>
    </xf>
    <xf numFmtId="9" fontId="34" fillId="30" borderId="47" xfId="93" applyFont="1" applyFill="1" applyBorder="1" applyAlignment="1">
      <alignment horizontal="center" vertical="center"/>
    </xf>
    <xf numFmtId="9" fontId="24" fillId="30" borderId="48" xfId="0" applyNumberFormat="1" applyFont="1" applyFill="1" applyBorder="1" applyAlignment="1">
      <alignment horizontal="center" vertical="center"/>
    </xf>
    <xf numFmtId="9" fontId="24" fillId="30" borderId="47" xfId="93" applyFont="1" applyFill="1" applyBorder="1" applyAlignment="1">
      <alignment horizontal="center" vertical="center"/>
    </xf>
    <xf numFmtId="9" fontId="25" fillId="30" borderId="46" xfId="0" applyNumberFormat="1" applyFont="1" applyFill="1" applyBorder="1" applyAlignment="1">
      <alignment horizontal="center" vertical="center"/>
    </xf>
    <xf numFmtId="9" fontId="25" fillId="30" borderId="49" xfId="93" applyFont="1" applyFill="1" applyBorder="1" applyAlignment="1">
      <alignment horizontal="center" vertical="center"/>
    </xf>
    <xf numFmtId="0" fontId="25" fillId="30" borderId="50" xfId="0" applyFont="1" applyFill="1" applyBorder="1" applyAlignment="1">
      <alignment horizontal="center" vertical="center" wrapText="1"/>
    </xf>
    <xf numFmtId="9" fontId="25" fillId="0" borderId="51" xfId="93" applyFont="1" applyFill="1" applyBorder="1" applyAlignment="1">
      <alignment horizontal="center" vertical="center"/>
    </xf>
    <xf numFmtId="9" fontId="25" fillId="0" borderId="52" xfId="93" applyFont="1" applyFill="1" applyBorder="1" applyAlignment="1">
      <alignment horizontal="center" vertical="center"/>
    </xf>
    <xf numFmtId="0" fontId="24" fillId="0" borderId="53" xfId="0" applyFont="1" applyBorder="1"/>
    <xf numFmtId="0" fontId="24" fillId="0" borderId="54" xfId="0" applyFont="1" applyBorder="1"/>
    <xf numFmtId="9" fontId="27" fillId="30" borderId="55" xfId="0" applyNumberFormat="1" applyFont="1" applyFill="1" applyBorder="1" applyAlignment="1">
      <alignment horizontal="center" vertical="center" wrapText="1"/>
    </xf>
    <xf numFmtId="0" fontId="27" fillId="30" borderId="55" xfId="0" applyFont="1" applyFill="1" applyBorder="1" applyAlignment="1">
      <alignment horizontal="justify" vertical="center" wrapText="1"/>
    </xf>
    <xf numFmtId="9" fontId="24" fillId="26" borderId="56" xfId="93" applyFont="1" applyFill="1" applyBorder="1" applyAlignment="1">
      <alignment horizontal="center"/>
    </xf>
    <xf numFmtId="0" fontId="24" fillId="0" borderId="54" xfId="0" applyFont="1" applyBorder="1" applyAlignment="1">
      <alignment horizontal="center"/>
    </xf>
    <xf numFmtId="9" fontId="24" fillId="26" borderId="57" xfId="0" applyNumberFormat="1" applyFont="1" applyFill="1" applyBorder="1" applyAlignment="1">
      <alignment horizontal="center"/>
    </xf>
    <xf numFmtId="9" fontId="28" fillId="26" borderId="58" xfId="0" applyNumberFormat="1" applyFont="1" applyFill="1" applyBorder="1" applyAlignment="1">
      <alignment horizontal="center"/>
    </xf>
    <xf numFmtId="0" fontId="37" fillId="36" borderId="27" xfId="0" applyFont="1" applyFill="1" applyBorder="1" applyAlignment="1">
      <alignment horizontal="center" vertical="center" wrapText="1"/>
    </xf>
    <xf numFmtId="0" fontId="27" fillId="36" borderId="27" xfId="0" applyFont="1" applyFill="1" applyBorder="1" applyAlignment="1">
      <alignment horizontal="center" vertical="center" wrapText="1"/>
    </xf>
    <xf numFmtId="0" fontId="25" fillId="28" borderId="22" xfId="0" applyFont="1" applyFill="1" applyBorder="1" applyAlignment="1">
      <alignment horizontal="center" vertical="center" wrapText="1"/>
    </xf>
    <xf numFmtId="0" fontId="25" fillId="30" borderId="19" xfId="0" applyFont="1" applyFill="1" applyBorder="1" applyAlignment="1">
      <alignment horizontal="center" vertical="center" wrapText="1"/>
    </xf>
    <xf numFmtId="0" fontId="36" fillId="30" borderId="19" xfId="0" applyFont="1" applyFill="1" applyBorder="1" applyAlignment="1">
      <alignment horizontal="center" vertical="center" wrapText="1"/>
    </xf>
    <xf numFmtId="9" fontId="31" fillId="36" borderId="1" xfId="93" applyFont="1" applyFill="1" applyBorder="1" applyAlignment="1">
      <alignment horizontal="center" vertical="center" wrapText="1"/>
    </xf>
    <xf numFmtId="0" fontId="31" fillId="32" borderId="28" xfId="0" applyFont="1" applyFill="1" applyBorder="1" applyAlignment="1">
      <alignment horizontal="center" vertical="center" wrapText="1"/>
    </xf>
    <xf numFmtId="0" fontId="30" fillId="24" borderId="19" xfId="0" applyFont="1" applyFill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 vertical="center" wrapText="1"/>
    </xf>
    <xf numFmtId="0" fontId="29" fillId="27" borderId="20" xfId="0" applyFont="1" applyFill="1" applyBorder="1" applyAlignment="1">
      <alignment horizontal="center" vertical="center"/>
    </xf>
    <xf numFmtId="0" fontId="29" fillId="27" borderId="19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36" fillId="28" borderId="22" xfId="0" applyFont="1" applyFill="1" applyBorder="1" applyAlignment="1">
      <alignment horizontal="center" vertical="center" wrapText="1"/>
    </xf>
    <xf numFmtId="0" fontId="25" fillId="24" borderId="26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3" fillId="30" borderId="38" xfId="4" applyFont="1" applyFill="1" applyBorder="1" applyAlignment="1">
      <alignment horizontal="center" vertical="center" wrapText="1"/>
    </xf>
    <xf numFmtId="0" fontId="33" fillId="30" borderId="39" xfId="4" applyFont="1" applyFill="1" applyBorder="1" applyAlignment="1">
      <alignment horizontal="center" vertical="center" wrapText="1"/>
    </xf>
    <xf numFmtId="0" fontId="33" fillId="30" borderId="30" xfId="4" applyFont="1" applyFill="1" applyBorder="1" applyAlignment="1">
      <alignment horizontal="center" vertical="center" wrapText="1"/>
    </xf>
    <xf numFmtId="0" fontId="33" fillId="30" borderId="40" xfId="4" applyFont="1" applyFill="1" applyBorder="1" applyAlignment="1">
      <alignment horizontal="center" vertical="center" wrapText="1"/>
    </xf>
    <xf numFmtId="0" fontId="33" fillId="30" borderId="41" xfId="4" applyFont="1" applyFill="1" applyBorder="1" applyAlignment="1">
      <alignment horizontal="center" vertical="center" wrapText="1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310108</xdr:colOff>
      <xdr:row>0</xdr:row>
      <xdr:rowOff>61814</xdr:rowOff>
    </xdr:from>
    <xdr:to>
      <xdr:col>2</xdr:col>
      <xdr:colOff>566003</xdr:colOff>
      <xdr:row>0</xdr:row>
      <xdr:rowOff>589849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310108" y="61814"/>
          <a:ext cx="2194913" cy="5280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5"/>
  <sheetViews>
    <sheetView tabSelected="1" zoomScale="80" zoomScaleNormal="80" zoomScaleSheetLayoutView="80" workbookViewId="0">
      <pane ySplit="5" topLeftCell="A6" activePane="bottomLeft" state="frozen"/>
      <selection activeCell="C1" sqref="C1"/>
      <selection pane="bottomLeft" sqref="A1:C1"/>
    </sheetView>
  </sheetViews>
  <sheetFormatPr baseColWidth="10" defaultColWidth="0" defaultRowHeight="15" customHeight="1" zeroHeight="1"/>
  <cols>
    <col min="1" max="1" width="5" style="9" customWidth="1"/>
    <col min="2" max="2" width="24.140625" style="1" customWidth="1"/>
    <col min="3" max="3" width="13.5703125" style="2" customWidth="1"/>
    <col min="4" max="4" width="54.85546875" style="2" customWidth="1"/>
    <col min="5" max="5" width="36.42578125" style="2" customWidth="1"/>
    <col min="6" max="6" width="13.42578125" style="2" customWidth="1"/>
    <col min="7" max="7" width="13.140625" style="2" customWidth="1"/>
    <col min="8" max="8" width="15.7109375" style="2" customWidth="1"/>
    <col min="9" max="9" width="13.7109375" style="2" customWidth="1"/>
    <col min="10" max="10" width="17.28515625" style="1" customWidth="1"/>
    <col min="11" max="11" width="9.28515625" style="1" customWidth="1"/>
    <col min="12" max="12" width="8.140625" style="1" customWidth="1"/>
    <col min="13" max="13" width="7.28515625" style="1" customWidth="1"/>
    <col min="14" max="14" width="8.85546875" style="1" customWidth="1"/>
    <col min="15" max="15" width="6.5703125" style="1" customWidth="1"/>
    <col min="16" max="16" width="8" style="1" customWidth="1"/>
    <col min="17" max="17" width="7" style="1" customWidth="1"/>
    <col min="18" max="18" width="7.7109375" style="1" customWidth="1"/>
    <col min="19" max="19" width="23.140625" style="1" customWidth="1"/>
    <col min="20" max="20" width="20.42578125" style="1" customWidth="1"/>
    <col min="21" max="21" width="42.7109375" style="2" customWidth="1"/>
    <col min="22" max="22" width="3.140625" style="2" customWidth="1"/>
    <col min="23" max="16381" width="11.42578125" style="2" hidden="1"/>
    <col min="16382" max="16382" width="2" style="2" hidden="1"/>
    <col min="16383" max="16383" width="3.5703125" style="2" hidden="1"/>
    <col min="16384" max="16384" width="5" style="2" hidden="1"/>
  </cols>
  <sheetData>
    <row r="1" spans="1:21" ht="51" customHeight="1" thickBot="1">
      <c r="A1" s="78"/>
      <c r="B1" s="79"/>
      <c r="C1" s="79"/>
      <c r="D1" s="83" t="s">
        <v>34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</row>
    <row r="2" spans="1:21" s="11" customFormat="1" ht="24" customHeight="1" thickBot="1">
      <c r="A2" s="86" t="s">
        <v>33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8"/>
    </row>
    <row r="3" spans="1:21" s="11" customFormat="1" ht="23.25" customHeight="1">
      <c r="A3" s="89" t="s">
        <v>28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90"/>
    </row>
    <row r="4" spans="1:21" ht="23.25" customHeight="1">
      <c r="A4" s="76" t="s">
        <v>27</v>
      </c>
      <c r="B4" s="77"/>
      <c r="C4" s="77"/>
      <c r="D4" s="77"/>
      <c r="E4" s="77"/>
      <c r="F4" s="77"/>
      <c r="G4" s="77"/>
      <c r="H4" s="77"/>
      <c r="I4" s="77"/>
      <c r="J4" s="77"/>
      <c r="K4" s="74" t="s">
        <v>0</v>
      </c>
      <c r="L4" s="74"/>
      <c r="M4" s="74"/>
      <c r="N4" s="74"/>
      <c r="O4" s="74"/>
      <c r="P4" s="74"/>
      <c r="Q4" s="74"/>
      <c r="R4" s="74"/>
      <c r="S4" s="74" t="s">
        <v>12</v>
      </c>
      <c r="T4" s="75"/>
      <c r="U4" s="72" t="s">
        <v>49</v>
      </c>
    </row>
    <row r="5" spans="1:21" ht="30" customHeight="1" thickBot="1">
      <c r="A5" s="81" t="s">
        <v>13</v>
      </c>
      <c r="B5" s="82"/>
      <c r="C5" s="34" t="s">
        <v>9</v>
      </c>
      <c r="D5" s="35" t="s">
        <v>10</v>
      </c>
      <c r="E5" s="35" t="s">
        <v>11</v>
      </c>
      <c r="F5" s="35" t="s">
        <v>29</v>
      </c>
      <c r="G5" s="35" t="s">
        <v>30</v>
      </c>
      <c r="H5" s="35" t="s">
        <v>31</v>
      </c>
      <c r="I5" s="35" t="s">
        <v>32</v>
      </c>
      <c r="J5" s="35" t="s">
        <v>1</v>
      </c>
      <c r="K5" s="73" t="s">
        <v>2</v>
      </c>
      <c r="L5" s="73"/>
      <c r="M5" s="73" t="s">
        <v>3</v>
      </c>
      <c r="N5" s="73"/>
      <c r="O5" s="73" t="s">
        <v>4</v>
      </c>
      <c r="P5" s="73"/>
      <c r="Q5" s="73" t="s">
        <v>5</v>
      </c>
      <c r="R5" s="73"/>
      <c r="S5" s="42" t="s">
        <v>6</v>
      </c>
      <c r="T5" s="43" t="s">
        <v>7</v>
      </c>
      <c r="U5" s="72"/>
    </row>
    <row r="6" spans="1:21" s="20" customFormat="1" ht="106.5" customHeight="1" thickTop="1" thickBot="1">
      <c r="A6" s="71">
        <v>1</v>
      </c>
      <c r="B6" s="80" t="s">
        <v>36</v>
      </c>
      <c r="C6" s="44">
        <v>1</v>
      </c>
      <c r="D6" s="45" t="s">
        <v>37</v>
      </c>
      <c r="E6" s="46" t="s">
        <v>45</v>
      </c>
      <c r="F6" s="47"/>
      <c r="G6" s="48">
        <v>0.25</v>
      </c>
      <c r="H6" s="48">
        <v>0.25</v>
      </c>
      <c r="I6" s="48">
        <v>0.5</v>
      </c>
      <c r="J6" s="49">
        <v>0.25</v>
      </c>
      <c r="K6" s="50">
        <v>0</v>
      </c>
      <c r="L6" s="51">
        <f t="shared" ref="L6:L14" si="0">SUMPRODUCT(K6*J6)</f>
        <v>0</v>
      </c>
      <c r="M6" s="52">
        <v>0</v>
      </c>
      <c r="N6" s="53">
        <f t="shared" ref="N6:N14" si="1">SUMPRODUCT(M6*J6)</f>
        <v>0</v>
      </c>
      <c r="O6" s="52">
        <v>0</v>
      </c>
      <c r="P6" s="53">
        <f t="shared" ref="P6:P14" si="2">SUMPRODUCT(O6*J6)</f>
        <v>0</v>
      </c>
      <c r="Q6" s="52"/>
      <c r="R6" s="53">
        <f t="shared" ref="R6:R14" si="3">SUMPRODUCT(Q6*J6)</f>
        <v>0</v>
      </c>
      <c r="S6" s="54">
        <f t="shared" ref="S6:S7" si="4">K6+M6+O6+Q6</f>
        <v>0</v>
      </c>
      <c r="T6" s="55">
        <f t="shared" ref="T6:T14" si="5">SUMPRODUCT(S6*J6)</f>
        <v>0</v>
      </c>
      <c r="U6" s="67" t="s">
        <v>51</v>
      </c>
    </row>
    <row r="7" spans="1:21" s="3" customFormat="1" ht="80.25" customHeight="1" thickBot="1">
      <c r="A7" s="71"/>
      <c r="B7" s="80"/>
      <c r="C7" s="56">
        <v>2</v>
      </c>
      <c r="D7" s="7" t="s">
        <v>43</v>
      </c>
      <c r="E7" s="22" t="s">
        <v>42</v>
      </c>
      <c r="F7" s="25"/>
      <c r="G7" s="25"/>
      <c r="H7" s="26">
        <v>0.5</v>
      </c>
      <c r="I7" s="26">
        <v>0.5</v>
      </c>
      <c r="J7" s="24">
        <v>0.25</v>
      </c>
      <c r="K7" s="17">
        <v>0</v>
      </c>
      <c r="L7" s="14">
        <f t="shared" si="0"/>
        <v>0</v>
      </c>
      <c r="M7" s="5">
        <v>0</v>
      </c>
      <c r="N7" s="4">
        <f t="shared" si="1"/>
        <v>0</v>
      </c>
      <c r="O7" s="5">
        <v>0</v>
      </c>
      <c r="P7" s="4">
        <f t="shared" si="2"/>
        <v>0</v>
      </c>
      <c r="Q7" s="5"/>
      <c r="R7" s="4">
        <f t="shared" si="3"/>
        <v>0</v>
      </c>
      <c r="S7" s="12">
        <f t="shared" si="4"/>
        <v>0</v>
      </c>
      <c r="T7" s="57">
        <f t="shared" si="5"/>
        <v>0</v>
      </c>
      <c r="U7" s="40" t="s">
        <v>50</v>
      </c>
    </row>
    <row r="8" spans="1:21" s="3" customFormat="1" ht="96" customHeight="1" thickBot="1">
      <c r="A8" s="29">
        <v>2</v>
      </c>
      <c r="B8" s="37" t="s">
        <v>35</v>
      </c>
      <c r="C8" s="56">
        <v>1</v>
      </c>
      <c r="D8" s="7" t="s">
        <v>48</v>
      </c>
      <c r="E8" s="22" t="s">
        <v>38</v>
      </c>
      <c r="F8" s="25"/>
      <c r="G8" s="26">
        <v>0.5</v>
      </c>
      <c r="H8" s="25"/>
      <c r="I8" s="26">
        <v>0.5</v>
      </c>
      <c r="J8" s="24">
        <v>0.04</v>
      </c>
      <c r="K8" s="17">
        <v>0</v>
      </c>
      <c r="L8" s="14">
        <f t="shared" ref="L8" si="6">SUMPRODUCT(K8*J8)</f>
        <v>0</v>
      </c>
      <c r="M8" s="5">
        <v>0.5</v>
      </c>
      <c r="N8" s="4">
        <f t="shared" ref="N8" si="7">SUMPRODUCT(M8*J8)</f>
        <v>0.02</v>
      </c>
      <c r="O8" s="5">
        <v>0</v>
      </c>
      <c r="P8" s="4">
        <f t="shared" ref="P8" si="8">SUMPRODUCT(O8*J8)</f>
        <v>0</v>
      </c>
      <c r="Q8" s="5"/>
      <c r="R8" s="4">
        <f t="shared" ref="R8" si="9">SUMPRODUCT(Q8*J8)</f>
        <v>0</v>
      </c>
      <c r="S8" s="12">
        <f t="shared" ref="S8" si="10">K8+M8+O8+Q8</f>
        <v>0.5</v>
      </c>
      <c r="T8" s="57">
        <f t="shared" ref="T8" si="11">SUMPRODUCT(S8*J8)</f>
        <v>0.02</v>
      </c>
      <c r="U8" s="40" t="s">
        <v>52</v>
      </c>
    </row>
    <row r="9" spans="1:21" s="3" customFormat="1" ht="78" customHeight="1" thickBot="1">
      <c r="A9" s="21">
        <v>3</v>
      </c>
      <c r="B9" s="38" t="s">
        <v>14</v>
      </c>
      <c r="C9" s="56">
        <v>1</v>
      </c>
      <c r="D9" s="7" t="s">
        <v>46</v>
      </c>
      <c r="E9" s="22" t="s">
        <v>39</v>
      </c>
      <c r="F9" s="25"/>
      <c r="G9" s="25"/>
      <c r="H9" s="26">
        <v>0.5</v>
      </c>
      <c r="I9" s="26">
        <v>0.5</v>
      </c>
      <c r="J9" s="24">
        <v>0.05</v>
      </c>
      <c r="K9" s="17">
        <v>0</v>
      </c>
      <c r="L9" s="14">
        <v>0</v>
      </c>
      <c r="M9" s="5">
        <v>0</v>
      </c>
      <c r="N9" s="4">
        <f t="shared" si="1"/>
        <v>0</v>
      </c>
      <c r="O9" s="5">
        <v>0</v>
      </c>
      <c r="P9" s="4">
        <f t="shared" si="2"/>
        <v>0</v>
      </c>
      <c r="Q9" s="5"/>
      <c r="R9" s="4">
        <f t="shared" si="3"/>
        <v>0</v>
      </c>
      <c r="S9" s="12">
        <f t="shared" ref="S9:S14" si="12">K9+M9+O9+Q9</f>
        <v>0</v>
      </c>
      <c r="T9" s="57">
        <f t="shared" si="5"/>
        <v>0</v>
      </c>
      <c r="U9" s="41" t="s">
        <v>50</v>
      </c>
    </row>
    <row r="10" spans="1:21" s="3" customFormat="1" ht="105.75" customHeight="1" thickBot="1">
      <c r="A10" s="21">
        <v>4</v>
      </c>
      <c r="B10" s="38" t="s">
        <v>47</v>
      </c>
      <c r="C10" s="56">
        <v>1</v>
      </c>
      <c r="D10" s="7" t="s">
        <v>16</v>
      </c>
      <c r="E10" s="22" t="s">
        <v>17</v>
      </c>
      <c r="F10" s="25"/>
      <c r="H10" s="31">
        <v>1</v>
      </c>
      <c r="I10" s="25"/>
      <c r="J10" s="24">
        <v>0.05</v>
      </c>
      <c r="K10" s="17">
        <v>0</v>
      </c>
      <c r="L10" s="14">
        <f t="shared" ref="L10" si="13">SUMPRODUCT(K10*J10)</f>
        <v>0</v>
      </c>
      <c r="M10" s="5">
        <v>0</v>
      </c>
      <c r="N10" s="4">
        <f t="shared" ref="N10" si="14">SUMPRODUCT(M10*J10)</f>
        <v>0</v>
      </c>
      <c r="O10" s="5">
        <v>0</v>
      </c>
      <c r="P10" s="4">
        <f t="shared" ref="P10" si="15">SUMPRODUCT(O10*J10)</f>
        <v>0</v>
      </c>
      <c r="Q10" s="5"/>
      <c r="R10" s="4">
        <f t="shared" ref="R10" si="16">SUMPRODUCT(Q10*J10)</f>
        <v>0</v>
      </c>
      <c r="S10" s="12">
        <f t="shared" ref="S10" si="17">K10+M10+O10+Q10</f>
        <v>0</v>
      </c>
      <c r="T10" s="57">
        <f t="shared" ref="T10" si="18">SUMPRODUCT(S10*J10)</f>
        <v>0</v>
      </c>
      <c r="U10" s="41" t="s">
        <v>50</v>
      </c>
    </row>
    <row r="11" spans="1:21" s="3" customFormat="1" ht="116.25" customHeight="1" thickBot="1">
      <c r="A11" s="71">
        <v>5</v>
      </c>
      <c r="B11" s="69" t="s">
        <v>18</v>
      </c>
      <c r="C11" s="56">
        <v>1</v>
      </c>
      <c r="D11" s="7" t="s">
        <v>15</v>
      </c>
      <c r="E11" s="22" t="s">
        <v>20</v>
      </c>
      <c r="F11" s="33"/>
      <c r="G11" s="30">
        <v>1</v>
      </c>
      <c r="H11" s="27"/>
      <c r="I11" s="27"/>
      <c r="J11" s="24">
        <v>0.01</v>
      </c>
      <c r="K11" s="17">
        <v>0</v>
      </c>
      <c r="L11" s="14">
        <f t="shared" si="0"/>
        <v>0</v>
      </c>
      <c r="M11" s="5">
        <v>1</v>
      </c>
      <c r="N11" s="4">
        <f t="shared" si="1"/>
        <v>0.01</v>
      </c>
      <c r="O11" s="5">
        <v>0</v>
      </c>
      <c r="P11" s="4">
        <f t="shared" si="2"/>
        <v>0</v>
      </c>
      <c r="Q11" s="5"/>
      <c r="R11" s="4">
        <f t="shared" si="3"/>
        <v>0</v>
      </c>
      <c r="S11" s="12">
        <f t="shared" ref="S11" si="19">K11+M11+O11+Q11</f>
        <v>1</v>
      </c>
      <c r="T11" s="57">
        <f t="shared" si="5"/>
        <v>0.01</v>
      </c>
      <c r="U11" s="68" t="s">
        <v>55</v>
      </c>
    </row>
    <row r="12" spans="1:21" s="3" customFormat="1" ht="93" customHeight="1" thickBot="1">
      <c r="A12" s="71"/>
      <c r="B12" s="69"/>
      <c r="C12" s="56">
        <v>2</v>
      </c>
      <c r="D12" s="8" t="s">
        <v>19</v>
      </c>
      <c r="E12" s="23" t="s">
        <v>21</v>
      </c>
      <c r="F12" s="32">
        <v>1</v>
      </c>
      <c r="G12" s="25"/>
      <c r="H12" s="27"/>
      <c r="I12" s="27"/>
      <c r="J12" s="24">
        <v>0.01</v>
      </c>
      <c r="K12" s="17">
        <v>1</v>
      </c>
      <c r="L12" s="14">
        <f t="shared" si="0"/>
        <v>0.01</v>
      </c>
      <c r="M12" s="5">
        <v>0</v>
      </c>
      <c r="N12" s="4">
        <f t="shared" si="1"/>
        <v>0</v>
      </c>
      <c r="O12" s="5">
        <v>0</v>
      </c>
      <c r="P12" s="4">
        <f t="shared" si="2"/>
        <v>0</v>
      </c>
      <c r="Q12" s="5"/>
      <c r="R12" s="4">
        <f t="shared" si="3"/>
        <v>0</v>
      </c>
      <c r="S12" s="12">
        <f t="shared" si="12"/>
        <v>1</v>
      </c>
      <c r="T12" s="57">
        <f t="shared" si="5"/>
        <v>0.01</v>
      </c>
      <c r="U12" s="41" t="s">
        <v>53</v>
      </c>
    </row>
    <row r="13" spans="1:21" s="3" customFormat="1" ht="108.75" customHeight="1" thickBot="1">
      <c r="A13" s="21">
        <v>6</v>
      </c>
      <c r="B13" s="38" t="s">
        <v>22</v>
      </c>
      <c r="C13" s="56">
        <v>1</v>
      </c>
      <c r="D13" s="7" t="s">
        <v>40</v>
      </c>
      <c r="E13" s="23" t="s">
        <v>44</v>
      </c>
      <c r="F13" s="25"/>
      <c r="G13" s="25"/>
      <c r="H13" s="25"/>
      <c r="I13" s="28">
        <v>1</v>
      </c>
      <c r="J13" s="24">
        <v>0.25</v>
      </c>
      <c r="K13" s="17">
        <v>0</v>
      </c>
      <c r="L13" s="15">
        <f t="shared" si="0"/>
        <v>0</v>
      </c>
      <c r="M13" s="5">
        <v>0</v>
      </c>
      <c r="N13" s="4">
        <f t="shared" si="1"/>
        <v>0</v>
      </c>
      <c r="O13" s="5">
        <v>0</v>
      </c>
      <c r="P13" s="4">
        <f t="shared" si="2"/>
        <v>0</v>
      </c>
      <c r="Q13" s="5"/>
      <c r="R13" s="4">
        <f t="shared" si="3"/>
        <v>0</v>
      </c>
      <c r="S13" s="12">
        <f t="shared" si="12"/>
        <v>0</v>
      </c>
      <c r="T13" s="57">
        <f t="shared" si="5"/>
        <v>0</v>
      </c>
      <c r="U13" s="40" t="s">
        <v>50</v>
      </c>
    </row>
    <row r="14" spans="1:21" s="3" customFormat="1" ht="54" customHeight="1" thickBot="1">
      <c r="A14" s="70">
        <v>7</v>
      </c>
      <c r="B14" s="69" t="s">
        <v>23</v>
      </c>
      <c r="C14" s="56">
        <v>1</v>
      </c>
      <c r="D14" s="7" t="s">
        <v>24</v>
      </c>
      <c r="E14" s="22" t="s">
        <v>26</v>
      </c>
      <c r="F14" s="28">
        <v>1</v>
      </c>
      <c r="G14" s="25"/>
      <c r="H14" s="27"/>
      <c r="I14" s="27"/>
      <c r="J14" s="24">
        <v>0.05</v>
      </c>
      <c r="K14" s="18">
        <v>1</v>
      </c>
      <c r="L14" s="16">
        <f t="shared" si="0"/>
        <v>0.05</v>
      </c>
      <c r="M14" s="10">
        <v>0</v>
      </c>
      <c r="N14" s="6">
        <f t="shared" si="1"/>
        <v>0</v>
      </c>
      <c r="O14" s="10">
        <v>0</v>
      </c>
      <c r="P14" s="6">
        <f t="shared" si="2"/>
        <v>0</v>
      </c>
      <c r="Q14" s="10"/>
      <c r="R14" s="6">
        <f t="shared" si="3"/>
        <v>0</v>
      </c>
      <c r="S14" s="13">
        <f t="shared" si="12"/>
        <v>1</v>
      </c>
      <c r="T14" s="58">
        <f t="shared" si="5"/>
        <v>0.05</v>
      </c>
      <c r="U14" s="41" t="s">
        <v>53</v>
      </c>
    </row>
    <row r="15" spans="1:21" s="3" customFormat="1" ht="73.5" customHeight="1" thickBot="1">
      <c r="A15" s="70"/>
      <c r="B15" s="69"/>
      <c r="C15" s="56">
        <v>2</v>
      </c>
      <c r="D15" s="7" t="s">
        <v>25</v>
      </c>
      <c r="E15" s="22" t="s">
        <v>41</v>
      </c>
      <c r="F15" s="28">
        <v>1</v>
      </c>
      <c r="G15" s="25"/>
      <c r="H15" s="27"/>
      <c r="I15" s="27"/>
      <c r="J15" s="24">
        <v>0.04</v>
      </c>
      <c r="K15" s="18">
        <v>1</v>
      </c>
      <c r="L15" s="16">
        <f t="shared" ref="L15" si="20">SUMPRODUCT(K15*J15)</f>
        <v>0.04</v>
      </c>
      <c r="M15" s="10">
        <v>0</v>
      </c>
      <c r="N15" s="6">
        <f t="shared" ref="N15" si="21">SUMPRODUCT(M15*J15)</f>
        <v>0</v>
      </c>
      <c r="O15" s="10">
        <v>0</v>
      </c>
      <c r="P15" s="6">
        <f t="shared" ref="P15" si="22">SUMPRODUCT(O15*J15)</f>
        <v>0</v>
      </c>
      <c r="Q15" s="10"/>
      <c r="R15" s="6">
        <f t="shared" ref="R15" si="23">SUMPRODUCT(Q15*J15)</f>
        <v>0</v>
      </c>
      <c r="S15" s="13">
        <f t="shared" ref="S15" si="24">K15+M15+O15+Q15</f>
        <v>1</v>
      </c>
      <c r="T15" s="58">
        <f t="shared" ref="T15" si="25">SUMPRODUCT(S15*J15)</f>
        <v>0.04</v>
      </c>
      <c r="U15" s="41" t="s">
        <v>54</v>
      </c>
    </row>
    <row r="16" spans="1:21" ht="21.75" customHeight="1" thickBot="1">
      <c r="A16" s="19"/>
      <c r="B16" s="39"/>
      <c r="C16" s="59"/>
      <c r="D16" s="60"/>
      <c r="E16" s="60"/>
      <c r="F16" s="61"/>
      <c r="G16" s="61"/>
      <c r="H16" s="62"/>
      <c r="I16" s="62"/>
      <c r="J16" s="63">
        <f>SUM(J6:J15)</f>
        <v>1.0000000000000002</v>
      </c>
      <c r="K16" s="64"/>
      <c r="L16" s="64"/>
      <c r="M16" s="64"/>
      <c r="N16" s="64"/>
      <c r="O16" s="64"/>
      <c r="P16" s="64"/>
      <c r="Q16" s="64"/>
      <c r="R16" s="64"/>
      <c r="S16" s="65" t="s">
        <v>8</v>
      </c>
      <c r="T16" s="66">
        <f>SUM(T6:T15)</f>
        <v>0.13</v>
      </c>
      <c r="U16" s="40"/>
    </row>
    <row r="17" spans="19:21" ht="12" hidden="1">
      <c r="S17" s="2"/>
      <c r="T17" s="2"/>
      <c r="U17" s="36"/>
    </row>
    <row r="18" spans="19:21" ht="15" hidden="1" customHeight="1" thickTop="1">
      <c r="U18" s="1"/>
    </row>
    <row r="19" spans="19:21" ht="15" hidden="1" customHeight="1">
      <c r="U19" s="1"/>
    </row>
    <row r="20" spans="19:21" ht="15" hidden="1" customHeight="1">
      <c r="U20" s="1"/>
    </row>
    <row r="21" spans="19:21" ht="15" hidden="1" customHeight="1">
      <c r="U21" s="1"/>
    </row>
    <row r="22" spans="19:21" ht="15" hidden="1" customHeight="1">
      <c r="U22" s="1"/>
    </row>
    <row r="23" spans="19:21" ht="15" hidden="1" customHeight="1">
      <c r="U23" s="1"/>
    </row>
    <row r="24" spans="19:21" ht="15" hidden="1" customHeight="1">
      <c r="U24" s="1"/>
    </row>
    <row r="25" spans="19:21" ht="15" hidden="1" customHeight="1">
      <c r="U25" s="1"/>
    </row>
  </sheetData>
  <mergeCells count="19">
    <mergeCell ref="A1:C1"/>
    <mergeCell ref="B6:B7"/>
    <mergeCell ref="A6:A7"/>
    <mergeCell ref="A5:B5"/>
    <mergeCell ref="O5:P5"/>
    <mergeCell ref="D1:U1"/>
    <mergeCell ref="A2:U2"/>
    <mergeCell ref="A3:U3"/>
    <mergeCell ref="B11:B12"/>
    <mergeCell ref="B14:B15"/>
    <mergeCell ref="A14:A15"/>
    <mergeCell ref="A11:A12"/>
    <mergeCell ref="U4:U5"/>
    <mergeCell ref="Q5:R5"/>
    <mergeCell ref="S4:T4"/>
    <mergeCell ref="A4:J4"/>
    <mergeCell ref="K4:R4"/>
    <mergeCell ref="K5:L5"/>
    <mergeCell ref="M5:N5"/>
  </mergeCells>
  <pageMargins left="0.70866141732283472" right="0.70866141732283472" top="0.74803149606299213" bottom="0.74803149606299213" header="0.31496062992125984" footer="0.31496062992125984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 T.Cronograma PINAR 2026</vt:lpstr>
      <vt:lpstr>'2 T.Cronograma PINAR 2026'!Área_de_impresión</vt:lpstr>
      <vt:lpstr>'2 T.Cronograma PINAR 2026'!Títulos_a_imprimir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Hedy Ortíz</dc:creator>
  <cp:keywords/>
  <dc:description/>
  <cp:lastModifiedBy>Bryan Ricardo Suarez Rojas</cp:lastModifiedBy>
  <cp:revision/>
  <dcterms:created xsi:type="dcterms:W3CDTF">2017-05-30T21:21:23Z</dcterms:created>
  <dcterms:modified xsi:type="dcterms:W3CDTF">2026-10-06T15:58:21Z</dcterms:modified>
  <cp:category/>
  <cp:contentStatus/>
</cp:coreProperties>
</file>