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suarez\Downloads\"/>
    </mc:Choice>
  </mc:AlternateContent>
  <xr:revisionPtr revIDLastSave="0" documentId="13_ncr:1_{95AE2259-AC43-429B-90A1-0E868C6F94A8}" xr6:coauthVersionLast="36" xr6:coauthVersionMax="47" xr10:uidLastSave="{00000000-0000-0000-0000-000000000000}"/>
  <bookViews>
    <workbookView xWindow="0" yWindow="0" windowWidth="24000" windowHeight="9405" xr2:uid="{91541085-8DF7-4496-98DE-801DE57A1B0A}"/>
  </bookViews>
  <sheets>
    <sheet name="PLAN DE TRABAJO ANUAL" sheetId="1" r:id="rId1"/>
  </sheets>
  <definedNames>
    <definedName name="_xlnm.Print_Area" localSheetId="0">'PLAN DE TRABAJO ANUAL'!$A$1:$V$160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8" i="1" l="1"/>
  <c r="S122" i="1"/>
  <c r="S26" i="1"/>
  <c r="S30" i="1"/>
  <c r="S32" i="1"/>
  <c r="S34" i="1"/>
  <c r="S42" i="1"/>
  <c r="S46" i="1"/>
  <c r="S112" i="1"/>
  <c r="S110" i="1"/>
  <c r="S108" i="1"/>
  <c r="S106" i="1"/>
  <c r="S104" i="1"/>
  <c r="S102" i="1"/>
  <c r="S100" i="1"/>
  <c r="S98" i="1"/>
  <c r="S96" i="1"/>
  <c r="S94" i="1"/>
  <c r="S92" i="1"/>
  <c r="S90" i="1"/>
  <c r="S88" i="1"/>
  <c r="H142" i="1"/>
  <c r="I142" i="1"/>
  <c r="J142" i="1"/>
  <c r="K142" i="1"/>
  <c r="L142" i="1"/>
  <c r="M142" i="1"/>
  <c r="N142" i="1"/>
  <c r="O142" i="1"/>
  <c r="P142" i="1"/>
  <c r="Q142" i="1"/>
  <c r="R142" i="1"/>
  <c r="G142" i="1"/>
  <c r="S48" i="1"/>
  <c r="S44" i="1"/>
  <c r="S40" i="1"/>
  <c r="S38" i="1"/>
  <c r="S36" i="1"/>
  <c r="S28" i="1"/>
  <c r="S24" i="1"/>
  <c r="S22" i="1"/>
  <c r="S20" i="1"/>
  <c r="S78" i="1"/>
  <c r="S76" i="1"/>
  <c r="S60" i="1"/>
  <c r="S62" i="1"/>
  <c r="S64" i="1"/>
  <c r="S66" i="1"/>
  <c r="S68" i="1"/>
  <c r="S70" i="1"/>
  <c r="S72" i="1"/>
  <c r="S74" i="1"/>
  <c r="S58" i="1"/>
  <c r="S56" i="1"/>
  <c r="S54" i="1"/>
  <c r="H143" i="1"/>
  <c r="I143" i="1"/>
  <c r="J143" i="1"/>
  <c r="K143" i="1"/>
  <c r="L143" i="1"/>
  <c r="M143" i="1"/>
  <c r="N143" i="1"/>
  <c r="O143" i="1"/>
  <c r="P143" i="1"/>
  <c r="Q143" i="1"/>
  <c r="R143" i="1"/>
  <c r="G143" i="1"/>
  <c r="S140" i="1"/>
  <c r="S118" i="1"/>
  <c r="S84" i="1"/>
  <c r="S18" i="1"/>
  <c r="T18" i="1"/>
  <c r="S128" i="1"/>
  <c r="S82" i="1"/>
  <c r="S116" i="1"/>
  <c r="S120" i="1"/>
  <c r="S126" i="1"/>
  <c r="S52" i="1"/>
  <c r="S132" i="1"/>
  <c r="S134" i="1"/>
  <c r="S136" i="1"/>
  <c r="S130" i="1"/>
  <c r="T126" i="1" s="1"/>
  <c r="T52" i="1"/>
  <c r="M151" i="1"/>
  <c r="M152" i="1"/>
  <c r="G151" i="1"/>
  <c r="S143" i="1"/>
  <c r="G152" i="1"/>
  <c r="S152" i="1"/>
  <c r="S142" i="1"/>
  <c r="G153" i="1"/>
  <c r="S151" i="1"/>
  <c r="S154" i="1"/>
  <c r="M153" i="1"/>
  <c r="S153" i="1"/>
</calcChain>
</file>

<file path=xl/sharedStrings.xml><?xml version="1.0" encoding="utf-8"?>
<sst xmlns="http://schemas.openxmlformats.org/spreadsheetml/2006/main" count="369" uniqueCount="183">
  <si>
    <t>CRONOGRAMA PLAN DE TRABAJO ANUAL SG-SST</t>
  </si>
  <si>
    <t>Código: SG-112-GH-SG-SST-FM-0152</t>
  </si>
  <si>
    <t>Versión: 0001</t>
  </si>
  <si>
    <t>Vigencia: 13/01/2024</t>
  </si>
  <si>
    <t>Proceso de Gestión Humana</t>
  </si>
  <si>
    <t>Integridad: No Aplica</t>
  </si>
  <si>
    <t>Confidencialidad: No Aplica</t>
  </si>
  <si>
    <t>Disponibilidad: No Aplica</t>
  </si>
  <si>
    <t>PERIODO DE IMPLEMENTACIÓN DEL PLAN DE TRABAJO ANUAL</t>
  </si>
  <si>
    <t>RESPONSABLE DEL PLAN DE TRABAJO</t>
  </si>
  <si>
    <t xml:space="preserve">Responsable de seguridad y salud en el trabajo de la entidad. </t>
  </si>
  <si>
    <t>1. OBJETIVO</t>
  </si>
  <si>
    <t>Planificar, ejecutar y hacer seguimiento a las actividades de Seguridad y Salud en el Trabajo durante el año, las cuales se encuentran orientadas al control de riesgos, la promoción del bienestar laboral y el fortalecimiento de condiciones seguras para los servidores públicos y contratistas del INCI.</t>
  </si>
  <si>
    <t>2. ALCANCE</t>
  </si>
  <si>
    <t>Aplica para todos los funcionarios, contratistas y proveedores del Instituto Nacional para Ciegos.</t>
  </si>
  <si>
    <t>3. METAS</t>
  </si>
  <si>
    <t>Cumplir el 90% de las actividades planteadas.</t>
  </si>
  <si>
    <t>4.  CRONOGRAMA</t>
  </si>
  <si>
    <t>ACTIVIDAD</t>
  </si>
  <si>
    <t>ENTREGABLE</t>
  </si>
  <si>
    <t>PERIODICIDAD</t>
  </si>
  <si>
    <t xml:space="preserve">PERIODO </t>
  </si>
  <si>
    <t>% 
CUMPLIMIENTO Actividad / Fase</t>
  </si>
  <si>
    <t>RESPONSABLE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</si>
  <si>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</si>
  <si>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</si>
  <si>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</si>
  <si>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</si>
  <si>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</si>
  <si>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</si>
  <si>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</si>
  <si>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</si>
  <si>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</si>
  <si>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</si>
  <si>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</si>
  <si>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</si>
  <si>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</si>
  <si>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FASE 1.  
PLANEAR</t>
  </si>
  <si>
    <t xml:space="preserve">Diseño Plan Anual - Firmado </t>
  </si>
  <si>
    <t>SG-112-GH-SG-SST-FM-0152 Cronograma Plan de trabajo anual</t>
  </si>
  <si>
    <t>Anual</t>
  </si>
  <si>
    <t>P*</t>
  </si>
  <si>
    <t>E*</t>
  </si>
  <si>
    <t>Seguimiento presupuesto anual de trabajo del SG-SST</t>
  </si>
  <si>
    <t>Actualización de las responsabilidades en el SG-SST</t>
  </si>
  <si>
    <t xml:space="preserve">Acto administrativa </t>
  </si>
  <si>
    <t xml:space="preserve">Diseño de plan de Capacitación </t>
  </si>
  <si>
    <t xml:space="preserve">Plan de formación </t>
  </si>
  <si>
    <t>Inducción y reinducción en SST</t>
  </si>
  <si>
    <t>SG-112-GH-FM-057 Formato de asistencia - SG-112-GH-FM-0138 Registro de inducción</t>
  </si>
  <si>
    <t xml:space="preserve">Actualización y/o revisión de la Política, los objetivos del SG-SST </t>
  </si>
  <si>
    <t>Socialización de la política en SST y Objetivos del SG-SST</t>
  </si>
  <si>
    <t>SG-112-GH-FM-057 Formato de asistencia - SG-112-GH-FM-0138 Registro de inducción - Correo electrónico - Página Web</t>
  </si>
  <si>
    <t>Actualización de la matriz de requisitos legales</t>
  </si>
  <si>
    <t>SG-112-GH-SG-SST-MT-0002 Matriz de Identificación y Evaluación de Requisitos Legales en SG-SST</t>
  </si>
  <si>
    <t>Evaluación de cumplimiento de la matriz de identificación de requisitos legales</t>
  </si>
  <si>
    <t>Semestral</t>
  </si>
  <si>
    <t xml:space="preserve">Evaluación inicial del SG-SST </t>
  </si>
  <si>
    <t>Certificado ARL</t>
  </si>
  <si>
    <t>Reporte ante el Ministerio (Evaluación inicial del SG-SST)</t>
  </si>
  <si>
    <t>Soporte de reporte pagina riesgos laborales</t>
  </si>
  <si>
    <t xml:space="preserve">Actualización y/o revisión de la matriz de retención documental del SG-SST </t>
  </si>
  <si>
    <t>SG-112-GH-FM-0117 Formato Tabla de Retención Documental - TRD</t>
  </si>
  <si>
    <t xml:space="preserve">Realizar rendición de cuentas del SG-SST </t>
  </si>
  <si>
    <t>Actas  - Informe</t>
  </si>
  <si>
    <t>Revisión y/o actualización del Anexo Requisitos Legales del Sistema de Gestión De Seguridad y Salud en el Trabajo</t>
  </si>
  <si>
    <t>Documento actualizado</t>
  </si>
  <si>
    <t>Seguimiento cumplimiento al Anexo Requisitos Legales del SG-SST</t>
  </si>
  <si>
    <t>OAJ-102-GC-MN- 0004 Manual de contratación</t>
  </si>
  <si>
    <t xml:space="preserve">Cuando se presente la situación </t>
  </si>
  <si>
    <t>Cuando se presente y se materialice la contratación en la entidad</t>
  </si>
  <si>
    <t>Revisión, aprobacón e implementación al procedimiento de gestión del cambio</t>
  </si>
  <si>
    <t>Documento codificado</t>
  </si>
  <si>
    <t>FASE 2. INTERVENCIÓN</t>
  </si>
  <si>
    <t>MEDICINA PREVENTIVA</t>
  </si>
  <si>
    <t>Realización de exámenes médicos ocupacionales de pre ingreso</t>
  </si>
  <si>
    <t>Certificado médico ocupacional</t>
  </si>
  <si>
    <t>A requerimiento</t>
  </si>
  <si>
    <t>Realización de exámenes médicos ocupacionales periódico</t>
  </si>
  <si>
    <t>Realización de exámenes médicos ocupacionales de egreso</t>
  </si>
  <si>
    <t xml:space="preserve">Solicitud Dx. Condiciones de salud  </t>
  </si>
  <si>
    <t xml:space="preserve">Informe </t>
  </si>
  <si>
    <t>Entrega de recomendaciones emitidas por el medico laboral de la IPS</t>
  </si>
  <si>
    <t>Memorando</t>
  </si>
  <si>
    <t>Seguimiento a recomendaciones medicas laborales</t>
  </si>
  <si>
    <t>SG-112-GH-SG-SST-MT-0005 Matriz de Seguimiento Casos Especiales en Salud</t>
  </si>
  <si>
    <t>Semana de la Salud</t>
  </si>
  <si>
    <t>Registro de asistencia</t>
  </si>
  <si>
    <t xml:space="preserve">Ejecución plan de trabajo del PVE de Riesgo psicosocial </t>
  </si>
  <si>
    <t>Registro de asistencia - Informes - Comunicados electrónicos</t>
  </si>
  <si>
    <t xml:space="preserve">Trimestral </t>
  </si>
  <si>
    <t>Aplicación batería de riesgo psicosocial</t>
  </si>
  <si>
    <t xml:space="preserve">Diseño del PVE desordenes músculo esquelético </t>
  </si>
  <si>
    <t>Documento</t>
  </si>
  <si>
    <t xml:space="preserve">Ejecución plan de trabajo del PVE de músculo esquelético </t>
  </si>
  <si>
    <t>Actualización del programa de estilos de vida y entornos saludables</t>
  </si>
  <si>
    <t>Ejecución plan de trabajo programa de estilos de vida y entornos saludables</t>
  </si>
  <si>
    <t>Registro y análisis estadístico del ausentismo laboral</t>
  </si>
  <si>
    <t>SG-112-GH-SG-SST-MT-0006 Caracterización del Ausentismo</t>
  </si>
  <si>
    <t>Mensual</t>
  </si>
  <si>
    <t>SANAMIENTO BASICO</t>
  </si>
  <si>
    <t>Seguimiento al Mantenimiento de tanques de almacenamiento de agua</t>
  </si>
  <si>
    <t xml:space="preserve">Certificado mantenimiento y/o lavado de tanques </t>
  </si>
  <si>
    <t>Seguimiento al control integrado de plagas si aplica.</t>
  </si>
  <si>
    <t xml:space="preserve"> Actas y/o certificado de visitas de control de plagas </t>
  </si>
  <si>
    <t>SEGURIDAD INDUSTRIAL</t>
  </si>
  <si>
    <t>Actualización del procedimiento de reporte e investigación de incidentes y accidentes de trabajo</t>
  </si>
  <si>
    <t xml:space="preserve">Reporte e investigación de accidentes de trabajo y enfermedades laborales </t>
  </si>
  <si>
    <t>FURAT - Formato Investigación de Accidentes e Incidentes de Trabajo</t>
  </si>
  <si>
    <t>Registro y análisis estadístico de accidentes de trabajo y enfermedades laborales (Caracterización de la accidentalidad)</t>
  </si>
  <si>
    <t>SG-112-GH-SG-SST-MT-0004 Caracterización de la accidentalidad y la enfermedad laboral</t>
  </si>
  <si>
    <t>Actualización de la metodología para identificación de peligros, evaluación y valoración de riesgos</t>
  </si>
  <si>
    <t>Actualización matriz de identificación de peligros, evaluación y valoración de riesgos</t>
  </si>
  <si>
    <t>SG-112-GH-SG-SST-MT-0001 Matriz de identificación de peligros, valoración de riesgos y determinación de controles</t>
  </si>
  <si>
    <t>Ejecución plan de trabajo del programa de gestión de riesgo mecánico</t>
  </si>
  <si>
    <t>Actualizar procedimiento de inspecciones</t>
  </si>
  <si>
    <t xml:space="preserve">Inspecciones Botiquín y camillas de seguridad </t>
  </si>
  <si>
    <t>SG-112-GH-SG-SST-FM-0119 Formato inspección de botiquines y camillas</t>
  </si>
  <si>
    <t xml:space="preserve">Inspecciones Extintores </t>
  </si>
  <si>
    <t>SG-112-GH-SG-SST-FM-0144 Formato de inspección de extintores y gabinetes de emergencia</t>
  </si>
  <si>
    <t>Inspecciones Locativas</t>
  </si>
  <si>
    <t xml:space="preserve">SG-112-GH-FM-0135 Formato de inspecciones locativas </t>
  </si>
  <si>
    <t>Seguimiento del mantenimiento periódico de las instalaciones, equipos y herramientas</t>
  </si>
  <si>
    <t>Actas de mantenimientos de instalaciones, equipos y herramientas</t>
  </si>
  <si>
    <t>Seguimiento a la entrega de elementos de protección personal</t>
  </si>
  <si>
    <t>SG-112-GH-SG-SST-FM-0153 Formato de entrega de elementos de protección personal</t>
  </si>
  <si>
    <t>Capacitación en uso y mantenimiento de elementos de protección personal</t>
  </si>
  <si>
    <t>SG-112-GH-FM-057 Formato de asistencia</t>
  </si>
  <si>
    <t>PREPARACIÓN PARA EMERGENCIAS</t>
  </si>
  <si>
    <t>Actualización de los Planes de prevención, preparación y respuesta ante emergencias</t>
  </si>
  <si>
    <t>Convocatoria brigada de emergencia</t>
  </si>
  <si>
    <t>Correo electrónico de invitación</t>
  </si>
  <si>
    <t xml:space="preserve">Ejecución plan de capacitación brigada de emergencia </t>
  </si>
  <si>
    <t>Simulacro</t>
  </si>
  <si>
    <t>ACCIONES CORRECTIVAS Y PREVENTIVAS</t>
  </si>
  <si>
    <t>FASE 3. 
 VERIFICACIÓN Y ACTUACIÓN ANTE EL SISTEMA</t>
  </si>
  <si>
    <t>Actualización indicadores del SG-SST en el Trabajo - Matriz de indicadores</t>
  </si>
  <si>
    <t>Matriz de indicadores del SG-SST</t>
  </si>
  <si>
    <t>Planeación de la auditoria del SG-SST en conjunto con el COPASST</t>
  </si>
  <si>
    <t>SG-112-GD-FM-0081 Acta de reunión</t>
  </si>
  <si>
    <t>Auditoria del SG-SST</t>
  </si>
  <si>
    <t>Socialización del informe de la auditoria del SG-SST con el COPASST</t>
  </si>
  <si>
    <t xml:space="preserve">Revisión del SG-SST por la alta dirección. </t>
  </si>
  <si>
    <t xml:space="preserve">Actualización de la matriz de Acciones correctivas y preventivas del SG-SST </t>
  </si>
  <si>
    <t>Matriz de acciones preventivas, correctivas y de mejora del SG-SST</t>
  </si>
  <si>
    <t xml:space="preserve">Seguimiento a las acciones preventivas y/o correctivas (inspecciones, medición de los indicadores del SG-SST, recomendaciones del COPASST, revisión de la Alta Dirección,  investigaciones de accidentes de trabajo y enfermedades laborales ) </t>
  </si>
  <si>
    <t>Plan de mejoramiento</t>
  </si>
  <si>
    <t>Formato plan de mejoramiento</t>
  </si>
  <si>
    <t>Total Programado</t>
  </si>
  <si>
    <t>Total Ejecutado</t>
  </si>
  <si>
    <r>
      <t xml:space="preserve">P*= </t>
    </r>
    <r>
      <rPr>
        <sz val="11"/>
        <rFont val="Arial"/>
        <family val="2"/>
      </rPr>
      <t xml:space="preserve">Programado
</t>
    </r>
    <r>
      <rPr>
        <b/>
        <sz val="11"/>
        <rFont val="Arial"/>
        <family val="2"/>
      </rPr>
      <t>E*</t>
    </r>
    <r>
      <rPr>
        <sz val="11"/>
        <rFont val="Arial"/>
        <family val="2"/>
      </rPr>
      <t>= Ejecutado</t>
    </r>
  </si>
  <si>
    <t>5.RECURSOS ASIGNADOS</t>
  </si>
  <si>
    <t xml:space="preserve">Humano: Alta Gerencia, Responsable SST, COPASST y Brigada de Emergencias
Fisicos:  Áreas y tiempos para capacitaciones, video beam, televisor, papelería, Equipos de Computo, salas de capacitacion
Financieros: Ver Recursos en Presupuesto </t>
  </si>
  <si>
    <t>6.  MEDICIÓN Y SEGUIMIENTO</t>
  </si>
  <si>
    <t xml:space="preserve">CUMPLIMIENTO </t>
  </si>
  <si>
    <t>GRAFICA</t>
  </si>
  <si>
    <t>NOMBRE</t>
  </si>
  <si>
    <t>CUMPLIMIENTO DEL PROGRAMA</t>
  </si>
  <si>
    <t>VARIABLES</t>
  </si>
  <si>
    <t>PERIODO</t>
  </si>
  <si>
    <t xml:space="preserve">TOTAL </t>
  </si>
  <si>
    <t>ENE - JUN</t>
  </si>
  <si>
    <t>JUL - DIC</t>
  </si>
  <si>
    <t>FORMULA</t>
  </si>
  <si>
    <r>
      <t xml:space="preserve">Actividades ejecutadas *100
</t>
    </r>
    <r>
      <rPr>
        <sz val="11"/>
        <rFont val="Arial"/>
        <family val="2"/>
      </rPr>
      <t>Actividades programadas</t>
    </r>
  </si>
  <si>
    <t>Programadas</t>
  </si>
  <si>
    <t>Ejecutadas</t>
  </si>
  <si>
    <t>RESULTADO</t>
  </si>
  <si>
    <t>META</t>
  </si>
  <si>
    <t>ANALISIS DE DATOS</t>
  </si>
  <si>
    <t>PRIMER SEMESTRE:</t>
  </si>
  <si>
    <t>SEGUNDO SEMESTRE:</t>
  </si>
  <si>
    <t>CARGO</t>
  </si>
  <si>
    <t>FIRMA</t>
  </si>
  <si>
    <t>Elaboró</t>
  </si>
  <si>
    <t>Diana Marcela Moreno Herrera</t>
  </si>
  <si>
    <t xml:space="preserve"> Profesional Universitario</t>
  </si>
  <si>
    <t>Revisó</t>
  </si>
  <si>
    <t>Angela del Pilar Beltrán Velandia</t>
  </si>
  <si>
    <t xml:space="preserve">Coordinador Grupo Gestión Humana y de la Información </t>
  </si>
  <si>
    <t>Aprobó</t>
  </si>
  <si>
    <t>Andrea Carolina Chacón Castillo</t>
  </si>
  <si>
    <t xml:space="preserve"> Directora General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</si>
</sst>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04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E80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thin">
        <color theme="0"/>
      </top>
      <bottom style="medium">
        <color theme="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0" borderId="0" xfId="0" applyFont="1"/>
    <xf numFmtId="1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0" applyNumberFormat="1" applyFont="1" applyBorder="1" applyAlignment="1" applyProtection="1">
      <alignment horizontal="center" vertical="center" wrapText="1"/>
      <protection locked="0"/>
    </xf>
    <xf numFmtId="1" fontId="3" fillId="0" borderId="0" xfId="0" applyNumberFormat="1" applyFont="1"/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2" applyFont="1"/>
    <xf numFmtId="0" fontId="4" fillId="0" borderId="0" xfId="0" applyFont="1"/>
    <xf numFmtId="1" fontId="3" fillId="0" borderId="3" xfId="0" applyNumberFormat="1" applyFont="1" applyBorder="1" applyAlignment="1" applyProtection="1">
      <alignment horizontal="center" vertical="center" wrapText="1"/>
      <protection locked="0"/>
    </xf>
    <xf numFmtId="1" fontId="3" fillId="0" borderId="2" xfId="0" applyNumberFormat="1" applyFont="1" applyBorder="1" applyAlignment="1" applyProtection="1">
      <alignment horizontal="center" vertical="center" wrapText="1"/>
      <protection locked="0"/>
    </xf>
    <xf numFmtId="9" fontId="3" fillId="0" borderId="2" xfId="3" applyFont="1" applyFill="1" applyBorder="1" applyAlignment="1" applyProtection="1">
      <alignment horizontal="center" vertical="center" wrapText="1"/>
    </xf>
    <xf numFmtId="9" fontId="3" fillId="0" borderId="3" xfId="3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0" fontId="6" fillId="6" borderId="8" xfId="0" applyFont="1" applyFill="1" applyBorder="1" applyAlignment="1">
      <alignment vertical="center"/>
    </xf>
    <xf numFmtId="1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0" xfId="0" applyNumberFormat="1" applyFont="1" applyBorder="1" applyAlignment="1" applyProtection="1">
      <alignment horizontal="left" vertical="center" wrapText="1"/>
      <protection locked="0"/>
    </xf>
    <xf numFmtId="1" fontId="3" fillId="0" borderId="11" xfId="0" applyNumberFormat="1" applyFont="1" applyBorder="1" applyAlignment="1" applyProtection="1">
      <alignment horizontal="left" vertical="center" wrapText="1"/>
      <protection locked="0"/>
    </xf>
    <xf numFmtId="1" fontId="3" fillId="0" borderId="12" xfId="0" applyNumberFormat="1" applyFont="1" applyBorder="1" applyAlignment="1" applyProtection="1">
      <alignment horizontal="left" vertical="center" wrapText="1"/>
      <protection locked="0"/>
    </xf>
    <xf numFmtId="1" fontId="3" fillId="0" borderId="13" xfId="0" applyNumberFormat="1" applyFont="1" applyBorder="1" applyAlignment="1" applyProtection="1">
      <alignment horizontal="left" vertical="center" wrapText="1"/>
      <protection locked="0"/>
    </xf>
    <xf numFmtId="1" fontId="3" fillId="0" borderId="3" xfId="0" applyNumberFormat="1" applyFont="1" applyBorder="1" applyAlignment="1" applyProtection="1">
      <alignment horizontal="center" vertical="center" wrapText="1"/>
      <protection locked="0"/>
    </xf>
    <xf numFmtId="1" fontId="3" fillId="0" borderId="2" xfId="0" applyNumberFormat="1" applyFont="1" applyBorder="1" applyAlignment="1" applyProtection="1">
      <alignment horizontal="center" vertical="center" wrapText="1"/>
      <protection locked="0"/>
    </xf>
    <xf numFmtId="1" fontId="3" fillId="0" borderId="14" xfId="0" applyNumberFormat="1" applyFont="1" applyBorder="1" applyAlignment="1" applyProtection="1">
      <alignment horizontal="left" vertical="center" wrapText="1"/>
      <protection locked="0"/>
    </xf>
    <xf numFmtId="1" fontId="3" fillId="0" borderId="15" xfId="0" applyNumberFormat="1" applyFont="1" applyBorder="1" applyAlignment="1" applyProtection="1">
      <alignment horizontal="left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9" fontId="3" fillId="0" borderId="1" xfId="3" applyFont="1" applyFill="1" applyBorder="1" applyAlignment="1" applyProtection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9" fontId="3" fillId="0" borderId="2" xfId="3" applyFont="1" applyFill="1" applyBorder="1" applyAlignment="1" applyProtection="1">
      <alignment horizontal="center" vertical="center" wrapText="1"/>
    </xf>
    <xf numFmtId="9" fontId="3" fillId="0" borderId="3" xfId="3" applyFont="1" applyFill="1" applyBorder="1" applyAlignment="1" applyProtection="1">
      <alignment horizontal="center" vertical="center" wrapText="1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left" vertical="center" wrapText="1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9" fontId="4" fillId="9" borderId="1" xfId="0" applyNumberFormat="1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9" fontId="4" fillId="9" borderId="1" xfId="3" applyFont="1" applyFill="1" applyBorder="1" applyAlignment="1" applyProtection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6" fillId="6" borderId="10" xfId="0" applyNumberFormat="1" applyFont="1" applyFill="1" applyBorder="1" applyAlignment="1">
      <alignment horizontal="center" vertical="center" wrapText="1"/>
    </xf>
    <xf numFmtId="1" fontId="6" fillId="6" borderId="14" xfId="0" applyNumberFormat="1" applyFont="1" applyFill="1" applyBorder="1" applyAlignment="1">
      <alignment horizontal="center" vertical="center" wrapText="1"/>
    </xf>
    <xf numFmtId="1" fontId="6" fillId="6" borderId="11" xfId="0" applyNumberFormat="1" applyFont="1" applyFill="1" applyBorder="1" applyAlignment="1">
      <alignment horizontal="center" vertical="center" wrapText="1"/>
    </xf>
    <xf numFmtId="1" fontId="6" fillId="6" borderId="12" xfId="0" applyNumberFormat="1" applyFont="1" applyFill="1" applyBorder="1" applyAlignment="1">
      <alignment horizontal="center" vertical="center" wrapText="1"/>
    </xf>
    <xf numFmtId="1" fontId="6" fillId="6" borderId="15" xfId="0" applyNumberFormat="1" applyFont="1" applyFill="1" applyBorder="1" applyAlignment="1">
      <alignment horizontal="center" vertical="center" wrapText="1"/>
    </xf>
    <xf numFmtId="1" fontId="6" fillId="6" borderId="13" xfId="0" applyNumberFormat="1" applyFont="1" applyFill="1" applyBorder="1" applyAlignment="1">
      <alignment horizontal="center" vertical="center" wrapText="1"/>
    </xf>
    <xf numFmtId="9" fontId="7" fillId="0" borderId="3" xfId="3" applyFont="1" applyFill="1" applyBorder="1" applyAlignment="1" applyProtection="1">
      <alignment horizontal="center" vertical="center" wrapText="1"/>
    </xf>
    <xf numFmtId="9" fontId="7" fillId="0" borderId="9" xfId="3" applyFont="1" applyFill="1" applyBorder="1" applyAlignment="1" applyProtection="1">
      <alignment horizontal="center" vertical="center" wrapText="1"/>
    </xf>
    <xf numFmtId="1" fontId="6" fillId="6" borderId="10" xfId="0" applyNumberFormat="1" applyFont="1" applyFill="1" applyBorder="1" applyAlignment="1">
      <alignment horizontal="center" vertical="center"/>
    </xf>
    <xf numFmtId="1" fontId="6" fillId="6" borderId="14" xfId="0" applyNumberFormat="1" applyFont="1" applyFill="1" applyBorder="1" applyAlignment="1">
      <alignment horizontal="center" vertical="center"/>
    </xf>
    <xf numFmtId="1" fontId="6" fillId="6" borderId="11" xfId="0" applyNumberFormat="1" applyFont="1" applyFill="1" applyBorder="1" applyAlignment="1">
      <alignment horizontal="center" vertical="center"/>
    </xf>
    <xf numFmtId="1" fontId="6" fillId="6" borderId="12" xfId="0" applyNumberFormat="1" applyFont="1" applyFill="1" applyBorder="1" applyAlignment="1">
      <alignment horizontal="center" vertical="center"/>
    </xf>
    <xf numFmtId="1" fontId="6" fillId="6" borderId="15" xfId="0" applyNumberFormat="1" applyFont="1" applyFill="1" applyBorder="1" applyAlignment="1">
      <alignment horizontal="center" vertical="center"/>
    </xf>
    <xf numFmtId="1" fontId="6" fillId="6" borderId="13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1" fontId="3" fillId="0" borderId="0" xfId="0" applyNumberFormat="1" applyFont="1" applyAlignment="1" applyProtection="1">
      <alignment horizontal="left" vertical="center" wrapText="1"/>
      <protection locked="0"/>
    </xf>
    <xf numFmtId="1" fontId="3" fillId="0" borderId="17" xfId="0" applyNumberFormat="1" applyFont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>
      <alignment horizontal="center" vertical="center"/>
    </xf>
    <xf numFmtId="1" fontId="4" fillId="7" borderId="2" xfId="0" applyNumberFormat="1" applyFont="1" applyFill="1" applyBorder="1" applyAlignment="1">
      <alignment horizontal="center" vertical="center" wrapText="1"/>
    </xf>
    <xf numFmtId="9" fontId="7" fillId="0" borderId="2" xfId="3" applyFont="1" applyFill="1" applyBorder="1" applyAlignment="1" applyProtection="1">
      <alignment horizontal="center" vertical="center" wrapText="1"/>
    </xf>
    <xf numFmtId="9" fontId="7" fillId="0" borderId="1" xfId="3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justify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9" fontId="3" fillId="0" borderId="9" xfId="3" applyFont="1" applyFill="1" applyBorder="1" applyAlignment="1" applyProtection="1">
      <alignment horizontal="center" vertical="center" wrapText="1"/>
    </xf>
    <xf numFmtId="1" fontId="3" fillId="3" borderId="1" xfId="0" applyNumberFormat="1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981C1017-EA8F-49E1-A97D-7589630730B9}"/>
    <cellStyle name="Normal 6" xfId="2" xr:uid="{70E57CF1-5A30-4FB5-B482-51B4719B56FA}"/>
    <cellStyle name="Porcentaje" xfId="3" builtinId="5"/>
  </cellStyles>
  <dxfs count="48"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</font>
      <fill>
        <patternFill>
          <bgColor rgb="FF00CC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DE EJECUCION SEMESTRAL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v>PRIMER SEMESTRE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ANUAL'!$C$153:$C$154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ANUAL'!$G$153:$G$154</c:f>
              <c:numCache>
                <c:formatCode>0%</c:formatCode>
                <c:ptCount val="2"/>
                <c:pt idx="0">
                  <c:v>0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49-4FAE-B51D-14313974FCA4}"/>
            </c:ext>
          </c:extLst>
        </c:ser>
        <c:ser>
          <c:idx val="9"/>
          <c:order val="1"/>
          <c:tx>
            <c:v>SEGUNDO SEMESTRE</c:v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ANUAL'!$C$153:$C$154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ANUAL'!$M$153:$M$154</c:f>
              <c:numCache>
                <c:formatCode>0%</c:formatCode>
                <c:ptCount val="2"/>
                <c:pt idx="0">
                  <c:v>0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49-4FAE-B51D-14313974FCA4}"/>
            </c:ext>
          </c:extLst>
        </c:ser>
        <c:ser>
          <c:idx val="15"/>
          <c:order val="2"/>
          <c:tx>
            <c:v>ANUAL</c:v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ANUAL'!$C$153:$C$154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ANUAL'!$S$153:$S$154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49-4FAE-B51D-14313974F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089166848"/>
        <c:axId val="1"/>
      </c:barChart>
      <c:catAx>
        <c:axId val="208916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089166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5097420746373"/>
          <c:y val="0.12937482606550352"/>
          <c:w val="0.68520651553621503"/>
          <c:h val="7.34289553344749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tmp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647700</xdr:colOff>
      <xdr:row>148</xdr:row>
      <xdr:rowOff>66675</xdr:rowOff>
    </xdr:from>
    <xdr:to>
      <xdr:col>21</xdr:col>
      <xdr:colOff>3267075</xdr:colOff>
      <xdr:row>155</xdr:row>
      <xdr:rowOff>1162050</xdr:rowOff>
    </xdr:to>
    <xdr:graphicFrame macro="">
      <xdr:nvGraphicFramePr>
        <xdr:cNvPr id="2255920" name="Gráfico 9">
          <a:extLst>
            <a:ext uri="{FF2B5EF4-FFF2-40B4-BE49-F238E27FC236}">
              <a16:creationId xmlns:a16="http://schemas.microsoft.com/office/drawing/2014/main" id="{F18DCB7A-98B3-BBDA-18B5-20D574BD74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847725</xdr:colOff>
      <xdr:row>1</xdr:row>
      <xdr:rowOff>285750</xdr:rowOff>
    </xdr:from>
    <xdr:to>
      <xdr:col>1</xdr:col>
      <xdr:colOff>1476375</xdr:colOff>
      <xdr:row>4</xdr:row>
      <xdr:rowOff>28575</xdr:rowOff>
    </xdr:to>
    <xdr:pic>
      <xdr:nvPicPr>
        <xdr:cNvPr id="2255921" name="Imagen 3" descr="Logo institucional INCI">
          <a:extLst>
            <a:ext uri="{FF2B5EF4-FFF2-40B4-BE49-F238E27FC236}">
              <a16:creationId xmlns:a16="http://schemas.microsoft.com/office/drawing/2014/main" id="{CC1EA6FD-531E-4C84-303C-8073C2A1F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89"/>
        <a:stretch>
          <a:fillRect/>
        </a:stretch>
      </xdr:blipFill>
      <xdr:spPr bwMode="auto">
        <a:xfrm>
          <a:off x="847725" y="685800"/>
          <a:ext cx="25717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361950</xdr:colOff>
      <xdr:row>157</xdr:row>
      <xdr:rowOff>171450</xdr:rowOff>
    </xdr:from>
    <xdr:to>
      <xdr:col>21</xdr:col>
      <xdr:colOff>2505075</xdr:colOff>
      <xdr:row>157</xdr:row>
      <xdr:rowOff>771525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54C9A3-30D4-F954-2BD8-A48459C08869}"/>
            </a:ext>
            <a:ext uri="{147F2762-F138-4A5C-976F-8EAC2B608ADB}">
              <a16:predDERef xmlns:a16="http://schemas.microsoft.com/office/drawing/2014/main" pred="{CC1EA6FD-531E-4C84-303C-8073C2A1F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26425" y="44529375"/>
          <a:ext cx="214312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730251</xdr:colOff>
      <xdr:row>158</xdr:row>
      <xdr:rowOff>264583</xdr:rowOff>
    </xdr:from>
    <xdr:to>
      <xdr:col>21</xdr:col>
      <xdr:colOff>2000251</xdr:colOff>
      <xdr:row>158</xdr:row>
      <xdr:rowOff>966986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31DA35-0E77-4CE3-98D3-E34B5CAB2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01" y="46333833"/>
          <a:ext cx="1270000" cy="7024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319B0-8134-4D9A-94F3-162FE2317786}">
  <sheetPr>
    <pageSetUpPr fitToPage="1"/>
  </sheetPr>
  <dimension ref="A1:IV160"/>
  <sheetViews>
    <sheetView showGridLines="0" tabSelected="1" view="pageBreakPreview" zoomScale="60" zoomScaleNormal="60" workbookViewId="0">
      <selection sqref="A1:B6"/>
    </sheetView>
  </sheetViews>
  <sheetFormatPr baseColWidth="10" defaultColWidth="9.140625" defaultRowHeight="15" x14ac:dyDescent="0.25"/>
  <cols>
    <col min="1" max="1" width="29.140625" style="3" customWidth="1"/>
    <col min="2" max="2" width="37.7109375" style="1" customWidth="1"/>
    <col min="3" max="3" width="20.85546875" style="1" customWidth="1"/>
    <col min="4" max="4" width="46.42578125" style="1" customWidth="1"/>
    <col min="5" max="5" width="20.85546875" style="3" customWidth="1"/>
    <col min="6" max="6" width="6.42578125" style="3" customWidth="1"/>
    <col min="7" max="18" width="8.85546875" style="13" customWidth="1"/>
    <col min="19" max="19" width="13.7109375" style="3" customWidth="1"/>
    <col min="20" max="20" width="10.28515625" style="3" customWidth="1"/>
    <col min="21" max="21" width="22.42578125" style="3" customWidth="1"/>
    <col min="22" max="22" width="57.28515625" style="3" customWidth="1"/>
    <col min="23" max="256" width="11.42578125" style="3" customWidth="1"/>
    <col min="257" max="16384" width="9.140625" style="3"/>
  </cols>
  <sheetData>
    <row r="1" spans="1:22" ht="31.5" customHeight="1" thickBot="1" x14ac:dyDescent="0.25">
      <c r="A1" s="67"/>
      <c r="B1" s="67"/>
      <c r="C1" s="67" t="s">
        <v>0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2" t="s">
        <v>1</v>
      </c>
    </row>
    <row r="2" spans="1:22" ht="31.5" customHeight="1" thickBo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2" t="s">
        <v>2</v>
      </c>
    </row>
    <row r="3" spans="1:22" ht="31.5" customHeight="1" thickBo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2" t="s">
        <v>3</v>
      </c>
    </row>
    <row r="4" spans="1:22" ht="31.5" customHeight="1" thickBot="1" x14ac:dyDescent="0.25">
      <c r="A4" s="67"/>
      <c r="B4" s="67"/>
      <c r="C4" s="67" t="s">
        <v>4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2" t="s">
        <v>5</v>
      </c>
    </row>
    <row r="5" spans="1:22" ht="31.5" customHeight="1" thickBot="1" x14ac:dyDescent="0.2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2" t="s">
        <v>6</v>
      </c>
    </row>
    <row r="6" spans="1:22" ht="31.5" customHeight="1" thickBo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2" t="s">
        <v>7</v>
      </c>
    </row>
    <row r="7" spans="1:22" ht="12" customHeight="1" thickBot="1" x14ac:dyDescent="0.2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</row>
    <row r="8" spans="1:22" ht="45" customHeight="1" thickBot="1" x14ac:dyDescent="0.25">
      <c r="A8" s="67" t="s">
        <v>8</v>
      </c>
      <c r="B8" s="67"/>
      <c r="C8" s="84">
        <v>2026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</row>
    <row r="9" spans="1:22" ht="45" customHeight="1" thickBot="1" x14ac:dyDescent="0.25">
      <c r="A9" s="54" t="s">
        <v>9</v>
      </c>
      <c r="B9" s="54"/>
      <c r="C9" s="84" t="s">
        <v>10</v>
      </c>
      <c r="D9" s="84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</row>
    <row r="10" spans="1:22" ht="45" customHeight="1" thickBot="1" x14ac:dyDescent="0.25">
      <c r="A10" s="54" t="s">
        <v>11</v>
      </c>
      <c r="B10" s="54"/>
      <c r="C10" s="84" t="s">
        <v>12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</row>
    <row r="11" spans="1:22" ht="45" customHeight="1" thickBot="1" x14ac:dyDescent="0.25">
      <c r="A11" s="54" t="s">
        <v>13</v>
      </c>
      <c r="B11" s="54"/>
      <c r="C11" s="84" t="s">
        <v>14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</row>
    <row r="12" spans="1:22" ht="45" customHeight="1" x14ac:dyDescent="0.2">
      <c r="A12" s="86" t="s">
        <v>15</v>
      </c>
      <c r="B12" s="86"/>
      <c r="C12" s="88" t="s">
        <v>16</v>
      </c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</row>
    <row r="13" spans="1:22" ht="28.5" customHeight="1" x14ac:dyDescent="0.2">
      <c r="A13" s="57" t="s">
        <v>17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</row>
    <row r="14" spans="1:22" ht="32.25" customHeight="1" x14ac:dyDescent="0.2">
      <c r="A14" s="57" t="s">
        <v>18</v>
      </c>
      <c r="B14" s="57"/>
      <c r="C14" s="57"/>
      <c r="D14" s="57" t="s">
        <v>19</v>
      </c>
      <c r="E14" s="57" t="s">
        <v>20</v>
      </c>
      <c r="F14" s="57"/>
      <c r="G14" s="59" t="s">
        <v>21</v>
      </c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 t="s">
        <v>22</v>
      </c>
      <c r="T14" s="59"/>
      <c r="U14" s="59" t="s">
        <v>23</v>
      </c>
      <c r="V14" s="59" t="s">
        <v>24</v>
      </c>
    </row>
    <row r="15" spans="1:22" ht="32.25" customHeight="1" thickBot="1" x14ac:dyDescent="0.25">
      <c r="A15" s="91"/>
      <c r="B15" s="91"/>
      <c r="C15" s="91"/>
      <c r="D15" s="91"/>
      <c r="E15" s="91"/>
      <c r="F15" s="91"/>
      <c r="G15" s="18" t="s">
        <v>25</v>
      </c>
      <c r="H15" s="18" t="s">
        <v>26</v>
      </c>
      <c r="I15" s="18" t="s">
        <v>27</v>
      </c>
      <c r="J15" s="18" t="s">
        <v>28</v>
      </c>
      <c r="K15" s="18" t="s">
        <v>29</v>
      </c>
      <c r="L15" s="18" t="s">
        <v>30</v>
      </c>
      <c r="M15" s="18" t="s">
        <v>31</v>
      </c>
      <c r="N15" s="18" t="s">
        <v>32</v>
      </c>
      <c r="O15" s="18" t="s">
        <v>33</v>
      </c>
      <c r="P15" s="18" t="s">
        <v>34</v>
      </c>
      <c r="Q15" s="18" t="s">
        <v>35</v>
      </c>
      <c r="R15" s="18" t="s">
        <v>36</v>
      </c>
      <c r="S15" s="60"/>
      <c r="T15" s="60"/>
      <c r="U15" s="60"/>
      <c r="V15" s="60"/>
    </row>
    <row r="16" spans="1:22" ht="20.100000000000001" customHeight="1" x14ac:dyDescent="0.2">
      <c r="A16" s="52" t="s">
        <v>37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20"/>
    </row>
    <row r="17" spans="1:22" ht="20.100000000000001" customHeight="1" x14ac:dyDescent="0.2">
      <c r="A17" s="42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2"/>
    </row>
    <row r="18" spans="1:22" s="6" customFormat="1" ht="20.100000000000001" customHeight="1" thickBot="1" x14ac:dyDescent="0.25">
      <c r="A18" s="42"/>
      <c r="B18" s="89" t="s">
        <v>38</v>
      </c>
      <c r="C18" s="90"/>
      <c r="D18" s="29" t="s">
        <v>39</v>
      </c>
      <c r="E18" s="29" t="s">
        <v>40</v>
      </c>
      <c r="F18" s="4" t="s">
        <v>41</v>
      </c>
      <c r="G18" s="5">
        <v>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36">
        <f>IFERROR(IF(COUNT(G18:R18)&lt;1,0,IF(COUNT(G19:R19)&gt;=COUNT(G18:R18),1,(COUNT(G19:R19)/COUNT(G18:R18)))),0)</f>
        <v>0</v>
      </c>
      <c r="T18" s="93">
        <f>AVERAGE(S18:S49)</f>
        <v>0</v>
      </c>
      <c r="U18" s="29"/>
      <c r="V18" s="29"/>
    </row>
    <row r="19" spans="1:22" s="6" customFormat="1" ht="20.100000000000001" customHeight="1" thickBot="1" x14ac:dyDescent="0.25">
      <c r="A19" s="42"/>
      <c r="B19" s="31"/>
      <c r="C19" s="27"/>
      <c r="D19" s="32"/>
      <c r="E19" s="32"/>
      <c r="F19" s="7" t="s">
        <v>42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33"/>
      <c r="T19" s="94"/>
      <c r="U19" s="32"/>
      <c r="V19" s="32"/>
    </row>
    <row r="20" spans="1:22" s="6" customFormat="1" ht="20.100000000000001" customHeight="1" thickBot="1" x14ac:dyDescent="0.25">
      <c r="A20" s="42"/>
      <c r="B20" s="30" t="s">
        <v>43</v>
      </c>
      <c r="C20" s="25"/>
      <c r="D20" s="29" t="s">
        <v>39</v>
      </c>
      <c r="E20" s="29" t="s">
        <v>40</v>
      </c>
      <c r="F20" s="9" t="s">
        <v>41</v>
      </c>
      <c r="G20" s="8"/>
      <c r="H20" s="8"/>
      <c r="I20" s="8">
        <v>1</v>
      </c>
      <c r="J20" s="8"/>
      <c r="K20" s="8"/>
      <c r="L20" s="8">
        <v>1</v>
      </c>
      <c r="M20" s="8"/>
      <c r="N20" s="8"/>
      <c r="O20" s="8">
        <v>1</v>
      </c>
      <c r="P20" s="8"/>
      <c r="Q20" s="8"/>
      <c r="R20" s="8">
        <v>1</v>
      </c>
      <c r="S20" s="36">
        <f>IFERROR(IF(COUNT(G20:R20)&lt;1,0,IF(COUNT(G21:R21)&gt;=COUNT(G20:R20),1,(COUNT(G21:R21)/COUNT(G20:R20)))),0)</f>
        <v>0</v>
      </c>
      <c r="T20" s="94"/>
      <c r="U20" s="32"/>
      <c r="V20" s="32"/>
    </row>
    <row r="21" spans="1:22" s="6" customFormat="1" ht="20.100000000000001" customHeight="1" thickBot="1" x14ac:dyDescent="0.25">
      <c r="A21" s="42"/>
      <c r="B21" s="31"/>
      <c r="C21" s="27"/>
      <c r="D21" s="32"/>
      <c r="E21" s="32"/>
      <c r="F21" s="7" t="s">
        <v>42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33"/>
      <c r="T21" s="94"/>
      <c r="U21" s="32"/>
      <c r="V21" s="32"/>
    </row>
    <row r="22" spans="1:22" s="6" customFormat="1" ht="20.100000000000001" customHeight="1" thickBot="1" x14ac:dyDescent="0.25">
      <c r="A22" s="42"/>
      <c r="B22" s="30" t="s">
        <v>44</v>
      </c>
      <c r="C22" s="25"/>
      <c r="D22" s="29" t="s">
        <v>45</v>
      </c>
      <c r="E22" s="29" t="s">
        <v>40</v>
      </c>
      <c r="F22" s="9" t="s">
        <v>41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>
        <v>1</v>
      </c>
      <c r="R22" s="8"/>
      <c r="S22" s="36">
        <f>IFERROR(IF(COUNT(G22:R22)&lt;1,0,IF(COUNT(G23:R23)&gt;=COUNT(G22:R22),1,(COUNT(G23:R23)/COUNT(G22:R22)))),0)</f>
        <v>0</v>
      </c>
      <c r="T22" s="94"/>
      <c r="U22" s="32"/>
      <c r="V22" s="32"/>
    </row>
    <row r="23" spans="1:22" s="6" customFormat="1" ht="20.100000000000001" customHeight="1" thickBot="1" x14ac:dyDescent="0.25">
      <c r="A23" s="42"/>
      <c r="B23" s="31"/>
      <c r="C23" s="27"/>
      <c r="D23" s="32"/>
      <c r="E23" s="32"/>
      <c r="F23" s="7" t="s">
        <v>42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33"/>
      <c r="T23" s="94"/>
      <c r="U23" s="32"/>
      <c r="V23" s="32"/>
    </row>
    <row r="24" spans="1:22" s="6" customFormat="1" ht="20.100000000000001" customHeight="1" thickBot="1" x14ac:dyDescent="0.25">
      <c r="A24" s="42"/>
      <c r="B24" s="30" t="s">
        <v>46</v>
      </c>
      <c r="C24" s="25"/>
      <c r="D24" s="32" t="s">
        <v>47</v>
      </c>
      <c r="E24" s="28" t="s">
        <v>40</v>
      </c>
      <c r="F24" s="9" t="s">
        <v>41</v>
      </c>
      <c r="G24" s="8">
        <v>1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36">
        <f>IFERROR(IF(COUNT(G24:R24)&lt;1,0,IF(COUNT(G25:R25)&gt;=COUNT(G24:R24),1,(COUNT(G25:R25)/COUNT(G24:R24)))),0)</f>
        <v>0</v>
      </c>
      <c r="T24" s="94"/>
      <c r="U24" s="32"/>
      <c r="V24" s="32"/>
    </row>
    <row r="25" spans="1:22" s="6" customFormat="1" ht="20.100000000000001" customHeight="1" thickBot="1" x14ac:dyDescent="0.25">
      <c r="A25" s="42"/>
      <c r="B25" s="31"/>
      <c r="C25" s="27"/>
      <c r="D25" s="32"/>
      <c r="E25" s="29"/>
      <c r="F25" s="7" t="s">
        <v>42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33"/>
      <c r="T25" s="94"/>
      <c r="U25" s="32"/>
      <c r="V25" s="32"/>
    </row>
    <row r="26" spans="1:22" s="6" customFormat="1" ht="20.100000000000001" customHeight="1" thickBot="1" x14ac:dyDescent="0.25">
      <c r="A26" s="42"/>
      <c r="B26" s="30" t="s">
        <v>48</v>
      </c>
      <c r="C26" s="25"/>
      <c r="D26" s="28" t="s">
        <v>49</v>
      </c>
      <c r="E26" s="28" t="s">
        <v>40</v>
      </c>
      <c r="F26" s="9" t="s">
        <v>41</v>
      </c>
      <c r="G26" s="8"/>
      <c r="H26" s="8"/>
      <c r="I26" s="8"/>
      <c r="J26" s="8"/>
      <c r="K26" s="8">
        <v>1</v>
      </c>
      <c r="L26" s="8"/>
      <c r="M26" s="8"/>
      <c r="N26" s="8"/>
      <c r="O26" s="8"/>
      <c r="P26" s="8"/>
      <c r="Q26" s="8"/>
      <c r="R26" s="8"/>
      <c r="S26" s="37">
        <f>IFERROR(IF(COUNT(G26:R26)&lt;1,0,IF(COUNT(G27:R27)&gt;=COUNT(G26:R26),1,(COUNT(G27:R27)/COUNT(G26:R26)))),0)</f>
        <v>0</v>
      </c>
      <c r="T26" s="94"/>
      <c r="U26" s="28"/>
      <c r="V26" s="28"/>
    </row>
    <row r="27" spans="1:22" s="6" customFormat="1" ht="20.100000000000001" customHeight="1" thickBot="1" x14ac:dyDescent="0.25">
      <c r="A27" s="42"/>
      <c r="B27" s="31"/>
      <c r="C27" s="27"/>
      <c r="D27" s="29"/>
      <c r="E27" s="29"/>
      <c r="F27" s="7" t="s">
        <v>42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36"/>
      <c r="T27" s="94"/>
      <c r="U27" s="29"/>
      <c r="V27" s="29"/>
    </row>
    <row r="28" spans="1:22" s="6" customFormat="1" ht="20.100000000000001" customHeight="1" thickBot="1" x14ac:dyDescent="0.25">
      <c r="A28" s="42"/>
      <c r="B28" s="30" t="s">
        <v>50</v>
      </c>
      <c r="C28" s="25"/>
      <c r="D28" s="29" t="s">
        <v>45</v>
      </c>
      <c r="E28" s="28" t="s">
        <v>40</v>
      </c>
      <c r="F28" s="9" t="s">
        <v>41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>
        <v>1</v>
      </c>
      <c r="R28" s="8"/>
      <c r="S28" s="36">
        <f>IFERROR(IF(COUNT(G28:R28)&lt;1,0,IF(COUNT(G29:R29)&gt;=COUNT(G28:R28),1,(COUNT(G29:R29)/COUNT(G28:R28)))),0)</f>
        <v>0</v>
      </c>
      <c r="T28" s="94"/>
      <c r="U28" s="32"/>
      <c r="V28" s="32"/>
    </row>
    <row r="29" spans="1:22" s="6" customFormat="1" ht="20.100000000000001" customHeight="1" thickBot="1" x14ac:dyDescent="0.25">
      <c r="A29" s="42"/>
      <c r="B29" s="31"/>
      <c r="C29" s="27"/>
      <c r="D29" s="32"/>
      <c r="E29" s="29"/>
      <c r="F29" s="7" t="s">
        <v>42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33"/>
      <c r="T29" s="94"/>
      <c r="U29" s="32"/>
      <c r="V29" s="32"/>
    </row>
    <row r="30" spans="1:22" s="6" customFormat="1" ht="20.100000000000001" customHeight="1" thickBot="1" x14ac:dyDescent="0.25">
      <c r="A30" s="42"/>
      <c r="B30" s="30" t="s">
        <v>51</v>
      </c>
      <c r="C30" s="25"/>
      <c r="D30" s="28" t="s">
        <v>52</v>
      </c>
      <c r="E30" s="28" t="s">
        <v>40</v>
      </c>
      <c r="F30" s="9" t="s">
        <v>41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>
        <v>1</v>
      </c>
      <c r="S30" s="37">
        <f>IFERROR(IF(COUNT(G30:R30)&lt;1,0,IF(COUNT(G31:R31)&gt;=COUNT(G30:R30),1,(COUNT(G31:R31)/COUNT(G30:R30)))),0)</f>
        <v>0</v>
      </c>
      <c r="T30" s="94"/>
      <c r="U30" s="28"/>
      <c r="V30" s="28"/>
    </row>
    <row r="31" spans="1:22" s="6" customFormat="1" ht="20.100000000000001" customHeight="1" thickBot="1" x14ac:dyDescent="0.25">
      <c r="A31" s="42"/>
      <c r="B31" s="31"/>
      <c r="C31" s="27"/>
      <c r="D31" s="29"/>
      <c r="E31" s="29"/>
      <c r="F31" s="7" t="s">
        <v>42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36"/>
      <c r="T31" s="94"/>
      <c r="U31" s="29"/>
      <c r="V31" s="29"/>
    </row>
    <row r="32" spans="1:22" s="6" customFormat="1" ht="20.100000000000001" customHeight="1" thickBot="1" x14ac:dyDescent="0.25">
      <c r="A32" s="42"/>
      <c r="B32" s="24" t="s">
        <v>53</v>
      </c>
      <c r="C32" s="25"/>
      <c r="D32" s="28" t="s">
        <v>54</v>
      </c>
      <c r="E32" s="14" t="s">
        <v>40</v>
      </c>
      <c r="F32" s="9" t="s">
        <v>41</v>
      </c>
      <c r="G32" s="8"/>
      <c r="H32" s="8"/>
      <c r="I32" s="8">
        <v>1</v>
      </c>
      <c r="J32" s="8"/>
      <c r="K32" s="8"/>
      <c r="L32" s="8">
        <v>1</v>
      </c>
      <c r="M32" s="8"/>
      <c r="N32" s="8"/>
      <c r="O32" s="8">
        <v>1</v>
      </c>
      <c r="P32" s="8"/>
      <c r="Q32" s="8"/>
      <c r="R32" s="8">
        <v>1</v>
      </c>
      <c r="S32" s="17">
        <f>IFERROR(IF(COUNT(G32:R32)&lt;1,0,IF(COUNT(G33:R33)&gt;=COUNT(G32:R32),1,(COUNT(G33:R33)/COUNT(G32:R32)))),0)</f>
        <v>0</v>
      </c>
      <c r="T32" s="94"/>
      <c r="U32" s="14"/>
      <c r="V32" s="14"/>
    </row>
    <row r="33" spans="1:22" s="6" customFormat="1" ht="20.100000000000001" customHeight="1" thickBot="1" x14ac:dyDescent="0.25">
      <c r="A33" s="42"/>
      <c r="B33" s="26"/>
      <c r="C33" s="27"/>
      <c r="D33" s="29"/>
      <c r="E33" s="15"/>
      <c r="F33" s="7" t="s">
        <v>42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16"/>
      <c r="T33" s="94"/>
      <c r="U33" s="15"/>
      <c r="V33" s="15"/>
    </row>
    <row r="34" spans="1:22" s="6" customFormat="1" ht="20.100000000000001" customHeight="1" thickBot="1" x14ac:dyDescent="0.25">
      <c r="A34" s="42"/>
      <c r="B34" s="30" t="s">
        <v>55</v>
      </c>
      <c r="C34" s="25"/>
      <c r="D34" s="28" t="s">
        <v>54</v>
      </c>
      <c r="E34" s="28" t="s">
        <v>56</v>
      </c>
      <c r="F34" s="9" t="s">
        <v>41</v>
      </c>
      <c r="G34" s="8"/>
      <c r="H34" s="8"/>
      <c r="I34" s="8"/>
      <c r="J34" s="8"/>
      <c r="K34" s="8"/>
      <c r="L34" s="8">
        <v>1</v>
      </c>
      <c r="M34" s="8"/>
      <c r="N34" s="8"/>
      <c r="O34" s="8"/>
      <c r="P34" s="8"/>
      <c r="Q34" s="8"/>
      <c r="R34" s="8">
        <v>1</v>
      </c>
      <c r="S34" s="37">
        <f>IFERROR(IF(COUNT(G34:R34)&lt;1,0,IF(COUNT(G35:R35)&gt;=COUNT(G34:R34),1,(COUNT(G35:R35)/COUNT(G34:R34)))),0)</f>
        <v>0</v>
      </c>
      <c r="T34" s="94"/>
      <c r="U34" s="28"/>
      <c r="V34" s="28"/>
    </row>
    <row r="35" spans="1:22" s="6" customFormat="1" ht="20.100000000000001" customHeight="1" thickBot="1" x14ac:dyDescent="0.25">
      <c r="A35" s="42"/>
      <c r="B35" s="31"/>
      <c r="C35" s="27"/>
      <c r="D35" s="29"/>
      <c r="E35" s="29"/>
      <c r="F35" s="7" t="s">
        <v>42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36"/>
      <c r="T35" s="94"/>
      <c r="U35" s="29"/>
      <c r="V35" s="29"/>
    </row>
    <row r="36" spans="1:22" s="6" customFormat="1" ht="20.100000000000001" customHeight="1" thickBot="1" x14ac:dyDescent="0.25">
      <c r="A36" s="42"/>
      <c r="B36" s="30" t="s">
        <v>57</v>
      </c>
      <c r="C36" s="25"/>
      <c r="D36" s="29" t="s">
        <v>58</v>
      </c>
      <c r="E36" s="28" t="s">
        <v>40</v>
      </c>
      <c r="F36" s="9" t="s">
        <v>41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>
        <v>1</v>
      </c>
      <c r="S36" s="36">
        <f>IFERROR(IF(COUNT(G36:R36)&lt;1,0,IF(COUNT(G37:R37)&gt;=COUNT(G36:R36),1,(COUNT(G37:R37)/COUNT(G36:R36)))),0)</f>
        <v>0</v>
      </c>
      <c r="T36" s="94"/>
      <c r="U36" s="28"/>
      <c r="V36" s="28"/>
    </row>
    <row r="37" spans="1:22" s="6" customFormat="1" ht="20.100000000000001" customHeight="1" thickBot="1" x14ac:dyDescent="0.25">
      <c r="A37" s="42"/>
      <c r="B37" s="31"/>
      <c r="C37" s="27"/>
      <c r="D37" s="32"/>
      <c r="E37" s="29"/>
      <c r="F37" s="7" t="s">
        <v>42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33"/>
      <c r="T37" s="94"/>
      <c r="U37" s="29"/>
      <c r="V37" s="29"/>
    </row>
    <row r="38" spans="1:22" s="6" customFormat="1" ht="20.100000000000001" customHeight="1" thickBot="1" x14ac:dyDescent="0.25">
      <c r="A38" s="42"/>
      <c r="B38" s="30" t="s">
        <v>59</v>
      </c>
      <c r="C38" s="25"/>
      <c r="D38" s="29" t="s">
        <v>60</v>
      </c>
      <c r="E38" s="28" t="s">
        <v>40</v>
      </c>
      <c r="F38" s="9" t="s">
        <v>41</v>
      </c>
      <c r="G38" s="8"/>
      <c r="H38" s="8"/>
      <c r="I38" s="23"/>
      <c r="J38" s="8">
        <v>1</v>
      </c>
      <c r="K38" s="8"/>
      <c r="L38" s="8"/>
      <c r="M38" s="8"/>
      <c r="N38" s="8"/>
      <c r="O38" s="8"/>
      <c r="P38" s="8"/>
      <c r="Q38" s="8"/>
      <c r="R38" s="8"/>
      <c r="S38" s="36">
        <f>IFERROR(IF(COUNT(G38:R38)&lt;1,0,IF(COUNT(G39:R39)&gt;=COUNT(G38:R38),1,(COUNT(G39:R39)/COUNT(G38:R38)))),0)</f>
        <v>0</v>
      </c>
      <c r="T38" s="94"/>
      <c r="U38" s="28"/>
      <c r="V38" s="28"/>
    </row>
    <row r="39" spans="1:22" s="6" customFormat="1" ht="20.100000000000001" customHeight="1" thickBot="1" x14ac:dyDescent="0.25">
      <c r="A39" s="42"/>
      <c r="B39" s="31"/>
      <c r="C39" s="27"/>
      <c r="D39" s="32"/>
      <c r="E39" s="29"/>
      <c r="F39" s="7" t="s">
        <v>42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33"/>
      <c r="T39" s="94"/>
      <c r="U39" s="29"/>
      <c r="V39" s="29"/>
    </row>
    <row r="40" spans="1:22" s="6" customFormat="1" ht="20.100000000000001" customHeight="1" thickBot="1" x14ac:dyDescent="0.25">
      <c r="A40" s="42"/>
      <c r="B40" s="30" t="s">
        <v>61</v>
      </c>
      <c r="C40" s="25"/>
      <c r="D40" s="29" t="s">
        <v>62</v>
      </c>
      <c r="E40" s="28" t="s">
        <v>40</v>
      </c>
      <c r="F40" s="9" t="s">
        <v>41</v>
      </c>
      <c r="G40" s="8"/>
      <c r="H40" s="8"/>
      <c r="I40" s="8"/>
      <c r="J40" s="8"/>
      <c r="K40" s="8"/>
      <c r="L40" s="8"/>
      <c r="M40" s="8"/>
      <c r="N40" s="8">
        <v>1</v>
      </c>
      <c r="O40" s="8"/>
      <c r="P40" s="8"/>
      <c r="Q40" s="8"/>
      <c r="R40" s="8"/>
      <c r="S40" s="36">
        <f>IFERROR(IF(COUNT(G40:R40)&lt;1,0,IF(COUNT(G41:R41)&gt;=COUNT(G40:R40),1,(COUNT(G41:R41)/COUNT(G40:R40)))),0)</f>
        <v>0</v>
      </c>
      <c r="T40" s="94"/>
      <c r="U40" s="28"/>
      <c r="V40" s="28"/>
    </row>
    <row r="41" spans="1:22" s="6" customFormat="1" ht="20.100000000000001" customHeight="1" thickBot="1" x14ac:dyDescent="0.25">
      <c r="A41" s="42"/>
      <c r="B41" s="31"/>
      <c r="C41" s="27"/>
      <c r="D41" s="32"/>
      <c r="E41" s="29"/>
      <c r="F41" s="7" t="s">
        <v>42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33"/>
      <c r="T41" s="94"/>
      <c r="U41" s="29"/>
      <c r="V41" s="29"/>
    </row>
    <row r="42" spans="1:22" s="6" customFormat="1" ht="20.100000000000001" customHeight="1" thickBot="1" x14ac:dyDescent="0.25">
      <c r="A42" s="42"/>
      <c r="B42" s="30" t="s">
        <v>63</v>
      </c>
      <c r="C42" s="25"/>
      <c r="D42" s="28" t="s">
        <v>64</v>
      </c>
      <c r="E42" s="28" t="s">
        <v>56</v>
      </c>
      <c r="F42" s="9" t="s">
        <v>41</v>
      </c>
      <c r="G42" s="8"/>
      <c r="H42" s="8"/>
      <c r="I42" s="8"/>
      <c r="J42" s="8"/>
      <c r="K42" s="8"/>
      <c r="L42" s="8">
        <v>1</v>
      </c>
      <c r="M42" s="8"/>
      <c r="N42" s="8"/>
      <c r="O42" s="8"/>
      <c r="P42" s="8"/>
      <c r="Q42" s="8"/>
      <c r="R42" s="8">
        <v>1</v>
      </c>
      <c r="S42" s="37">
        <f>IFERROR(IF(COUNT(G42:R42)&lt;1,0,IF(COUNT(G43:R43)&gt;=COUNT(G42:R42),1,(COUNT(G43:R43)/COUNT(G42:R42)))),0)</f>
        <v>0</v>
      </c>
      <c r="T42" s="94"/>
      <c r="U42" s="28"/>
      <c r="V42" s="28"/>
    </row>
    <row r="43" spans="1:22" s="6" customFormat="1" ht="20.100000000000001" customHeight="1" thickBot="1" x14ac:dyDescent="0.25">
      <c r="A43" s="42"/>
      <c r="B43" s="31"/>
      <c r="C43" s="27"/>
      <c r="D43" s="29"/>
      <c r="E43" s="29"/>
      <c r="F43" s="7" t="s">
        <v>42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36"/>
      <c r="T43" s="94"/>
      <c r="U43" s="29"/>
      <c r="V43" s="29"/>
    </row>
    <row r="44" spans="1:22" s="6" customFormat="1" ht="20.100000000000001" customHeight="1" thickBot="1" x14ac:dyDescent="0.25">
      <c r="A44" s="42"/>
      <c r="B44" s="30" t="s">
        <v>65</v>
      </c>
      <c r="C44" s="25"/>
      <c r="D44" s="29" t="s">
        <v>66</v>
      </c>
      <c r="E44" s="28" t="s">
        <v>40</v>
      </c>
      <c r="F44" s="9" t="s">
        <v>41</v>
      </c>
      <c r="G44" s="8"/>
      <c r="H44" s="8"/>
      <c r="I44" s="8">
        <v>1</v>
      </c>
      <c r="J44" s="8"/>
      <c r="K44" s="8"/>
      <c r="L44" s="8"/>
      <c r="M44" s="8"/>
      <c r="N44" s="8"/>
      <c r="O44" s="8"/>
      <c r="P44" s="8"/>
      <c r="Q44" s="8"/>
      <c r="R44" s="8"/>
      <c r="S44" s="36">
        <f>IFERROR(IF(COUNT(G44:R44)&lt;1,0,IF(COUNT(G45:R45)&gt;=COUNT(G44:R44),1,(COUNT(G45:R45)/COUNT(G44:R44)))),0)</f>
        <v>0</v>
      </c>
      <c r="T44" s="94"/>
      <c r="U44" s="28"/>
      <c r="V44" s="28"/>
    </row>
    <row r="45" spans="1:22" s="6" customFormat="1" ht="20.100000000000001" customHeight="1" thickBot="1" x14ac:dyDescent="0.25">
      <c r="A45" s="42"/>
      <c r="B45" s="31"/>
      <c r="C45" s="27"/>
      <c r="D45" s="32"/>
      <c r="E45" s="29"/>
      <c r="F45" s="7" t="s">
        <v>42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33"/>
      <c r="T45" s="94"/>
      <c r="U45" s="29"/>
      <c r="V45" s="29"/>
    </row>
    <row r="46" spans="1:22" s="6" customFormat="1" ht="20.100000000000001" customHeight="1" thickBot="1" x14ac:dyDescent="0.25">
      <c r="A46" s="42"/>
      <c r="B46" s="30" t="s">
        <v>67</v>
      </c>
      <c r="C46" s="25"/>
      <c r="D46" s="28" t="s">
        <v>68</v>
      </c>
      <c r="E46" s="28" t="s">
        <v>69</v>
      </c>
      <c r="F46" s="9" t="s">
        <v>41</v>
      </c>
      <c r="G46" s="8">
        <v>1</v>
      </c>
      <c r="H46" s="8">
        <v>1</v>
      </c>
      <c r="I46" s="8">
        <v>1</v>
      </c>
      <c r="J46" s="8">
        <v>1</v>
      </c>
      <c r="K46" s="8">
        <v>1</v>
      </c>
      <c r="L46" s="8">
        <v>1</v>
      </c>
      <c r="M46" s="8">
        <v>1</v>
      </c>
      <c r="N46" s="8">
        <v>1</v>
      </c>
      <c r="O46" s="8">
        <v>1</v>
      </c>
      <c r="P46" s="8">
        <v>1</v>
      </c>
      <c r="Q46" s="8">
        <v>1</v>
      </c>
      <c r="R46" s="8">
        <v>1</v>
      </c>
      <c r="S46" s="37">
        <f>IFERROR(IF(COUNT(G46:R46)&lt;1,0,IF(COUNT(G47:R47)&gt;=COUNT(G46:R46),1,(COUNT(G47:R47)/COUNT(G46:R46)))),0)</f>
        <v>0</v>
      </c>
      <c r="T46" s="94"/>
      <c r="U46" s="28"/>
      <c r="V46" s="28" t="s">
        <v>70</v>
      </c>
    </row>
    <row r="47" spans="1:22" s="6" customFormat="1" ht="20.100000000000001" customHeight="1" thickBot="1" x14ac:dyDescent="0.25">
      <c r="A47" s="42"/>
      <c r="B47" s="31"/>
      <c r="C47" s="27"/>
      <c r="D47" s="29"/>
      <c r="E47" s="29"/>
      <c r="F47" s="7" t="s">
        <v>42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36"/>
      <c r="T47" s="94"/>
      <c r="U47" s="29"/>
      <c r="V47" s="29"/>
    </row>
    <row r="48" spans="1:22" s="6" customFormat="1" ht="20.100000000000001" customHeight="1" thickBot="1" x14ac:dyDescent="0.25">
      <c r="A48" s="42"/>
      <c r="B48" s="30" t="s">
        <v>71</v>
      </c>
      <c r="C48" s="25"/>
      <c r="D48" s="29" t="s">
        <v>72</v>
      </c>
      <c r="E48" s="28" t="s">
        <v>40</v>
      </c>
      <c r="F48" s="9" t="s">
        <v>41</v>
      </c>
      <c r="G48" s="8"/>
      <c r="H48" s="8"/>
      <c r="I48" s="8"/>
      <c r="J48" s="8">
        <v>1</v>
      </c>
      <c r="K48" s="8"/>
      <c r="L48" s="8"/>
      <c r="M48" s="8"/>
      <c r="N48" s="8"/>
      <c r="O48" s="8"/>
      <c r="P48" s="8"/>
      <c r="Q48" s="8"/>
      <c r="R48" s="8"/>
      <c r="S48" s="36">
        <f>IFERROR(IF(COUNT(G48:R48)&lt;1,0,IF(COUNT(G49:R49)&gt;=COUNT(G48:R48),1,(COUNT(G49:R49)/COUNT(G48:R48)))),0)</f>
        <v>0</v>
      </c>
      <c r="T48" s="94"/>
      <c r="U48" s="28"/>
      <c r="V48" s="28"/>
    </row>
    <row r="49" spans="1:22" s="6" customFormat="1" ht="20.100000000000001" customHeight="1" thickBot="1" x14ac:dyDescent="0.25">
      <c r="A49" s="92"/>
      <c r="B49" s="31"/>
      <c r="C49" s="27"/>
      <c r="D49" s="32"/>
      <c r="E49" s="29"/>
      <c r="F49" s="7" t="s">
        <v>42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33"/>
      <c r="T49" s="94"/>
      <c r="U49" s="29"/>
      <c r="V49" s="29"/>
    </row>
    <row r="50" spans="1:22" s="6" customFormat="1" ht="20.100000000000001" customHeight="1" x14ac:dyDescent="0.2">
      <c r="A50" s="42" t="s">
        <v>73</v>
      </c>
      <c r="B50" s="69" t="s">
        <v>74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1"/>
    </row>
    <row r="51" spans="1:22" s="6" customFormat="1" ht="20.100000000000001" customHeight="1" thickBot="1" x14ac:dyDescent="0.25">
      <c r="A51" s="42"/>
      <c r="B51" s="72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4"/>
    </row>
    <row r="52" spans="1:22" s="6" customFormat="1" ht="20.100000000000001" customHeight="1" thickBot="1" x14ac:dyDescent="0.25">
      <c r="A52" s="42"/>
      <c r="B52" s="35" t="s">
        <v>75</v>
      </c>
      <c r="C52" s="35"/>
      <c r="D52" s="34" t="s">
        <v>76</v>
      </c>
      <c r="E52" s="28" t="s">
        <v>77</v>
      </c>
      <c r="F52" s="9" t="s">
        <v>41</v>
      </c>
      <c r="G52" s="8">
        <v>1</v>
      </c>
      <c r="H52" s="8">
        <v>1</v>
      </c>
      <c r="I52" s="8">
        <v>1</v>
      </c>
      <c r="J52" s="8">
        <v>1</v>
      </c>
      <c r="K52" s="8">
        <v>1</v>
      </c>
      <c r="L52" s="8">
        <v>1</v>
      </c>
      <c r="M52" s="8">
        <v>1</v>
      </c>
      <c r="N52" s="8">
        <v>1</v>
      </c>
      <c r="O52" s="8">
        <v>1</v>
      </c>
      <c r="P52" s="8">
        <v>1</v>
      </c>
      <c r="Q52" s="8">
        <v>1</v>
      </c>
      <c r="R52" s="8">
        <v>1</v>
      </c>
      <c r="S52" s="33">
        <f>IFERROR(IF(COUNT(G52:R52)&lt;1,0,IF(COUNT(G53:R53)&gt;=COUNT(G52:R52),1,(COUNT(G53:R53)/COUNT(G52:R52)))),0)</f>
        <v>0</v>
      </c>
      <c r="T52" s="75">
        <f>AVERAGE(S52:S123)</f>
        <v>0</v>
      </c>
      <c r="U52" s="32"/>
      <c r="V52" s="32"/>
    </row>
    <row r="53" spans="1:22" s="6" customFormat="1" ht="20.100000000000001" customHeight="1" thickBot="1" x14ac:dyDescent="0.25">
      <c r="A53" s="42"/>
      <c r="B53" s="35"/>
      <c r="C53" s="35"/>
      <c r="D53" s="34"/>
      <c r="E53" s="29"/>
      <c r="F53" s="7" t="s">
        <v>42</v>
      </c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33"/>
      <c r="T53" s="76"/>
      <c r="U53" s="32"/>
      <c r="V53" s="32"/>
    </row>
    <row r="54" spans="1:22" s="6" customFormat="1" ht="20.100000000000001" customHeight="1" thickBot="1" x14ac:dyDescent="0.25">
      <c r="A54" s="42"/>
      <c r="B54" s="35" t="s">
        <v>78</v>
      </c>
      <c r="C54" s="35"/>
      <c r="D54" s="34" t="s">
        <v>76</v>
      </c>
      <c r="E54" s="32" t="s">
        <v>40</v>
      </c>
      <c r="F54" s="9" t="s">
        <v>41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>
        <v>1</v>
      </c>
      <c r="S54" s="33">
        <f>IFERROR(IF(COUNT(G54:R54)&lt;1,0,IF(COUNT(G55:R55)&gt;=COUNT(G54:R54),1,(COUNT(G55:R55)/COUNT(G54:R54)))),0)</f>
        <v>0</v>
      </c>
      <c r="T54" s="76"/>
      <c r="U54" s="32"/>
      <c r="V54" s="32"/>
    </row>
    <row r="55" spans="1:22" s="6" customFormat="1" ht="20.100000000000001" customHeight="1" thickBot="1" x14ac:dyDescent="0.25">
      <c r="A55" s="42"/>
      <c r="B55" s="35"/>
      <c r="C55" s="35"/>
      <c r="D55" s="34"/>
      <c r="E55" s="32"/>
      <c r="F55" s="7" t="s">
        <v>42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33"/>
      <c r="T55" s="76"/>
      <c r="U55" s="32"/>
      <c r="V55" s="32"/>
    </row>
    <row r="56" spans="1:22" s="6" customFormat="1" ht="20.100000000000001" customHeight="1" thickBot="1" x14ac:dyDescent="0.25">
      <c r="A56" s="42"/>
      <c r="B56" s="35" t="s">
        <v>79</v>
      </c>
      <c r="C56" s="35"/>
      <c r="D56" s="34" t="s">
        <v>76</v>
      </c>
      <c r="E56" s="28" t="s">
        <v>77</v>
      </c>
      <c r="F56" s="9" t="s">
        <v>41</v>
      </c>
      <c r="G56" s="8">
        <v>1</v>
      </c>
      <c r="H56" s="8">
        <v>1</v>
      </c>
      <c r="I56" s="8">
        <v>1</v>
      </c>
      <c r="J56" s="8">
        <v>1</v>
      </c>
      <c r="K56" s="8">
        <v>1</v>
      </c>
      <c r="L56" s="8">
        <v>1</v>
      </c>
      <c r="M56" s="8">
        <v>1</v>
      </c>
      <c r="N56" s="8">
        <v>1</v>
      </c>
      <c r="O56" s="8">
        <v>1</v>
      </c>
      <c r="P56" s="8">
        <v>1</v>
      </c>
      <c r="Q56" s="8">
        <v>1</v>
      </c>
      <c r="R56" s="8">
        <v>1</v>
      </c>
      <c r="S56" s="33">
        <f>IFERROR(IF(COUNT(G56:R56)&lt;1,0,IF(COUNT(G57:R57)&gt;=COUNT(G56:R56),1,(COUNT(G57:R57)/COUNT(G56:R56)))),0)</f>
        <v>0</v>
      </c>
      <c r="T56" s="76"/>
      <c r="U56" s="32"/>
      <c r="V56" s="28" t="s">
        <v>69</v>
      </c>
    </row>
    <row r="57" spans="1:22" s="6" customFormat="1" ht="20.100000000000001" customHeight="1" thickBot="1" x14ac:dyDescent="0.25">
      <c r="A57" s="42"/>
      <c r="B57" s="35"/>
      <c r="C57" s="35"/>
      <c r="D57" s="34"/>
      <c r="E57" s="29"/>
      <c r="F57" s="7" t="s">
        <v>42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33"/>
      <c r="T57" s="76"/>
      <c r="U57" s="32"/>
      <c r="V57" s="29"/>
    </row>
    <row r="58" spans="1:22" s="6" customFormat="1" ht="20.100000000000001" customHeight="1" thickBot="1" x14ac:dyDescent="0.25">
      <c r="A58" s="42"/>
      <c r="B58" s="35" t="s">
        <v>80</v>
      </c>
      <c r="C58" s="35"/>
      <c r="D58" s="34" t="s">
        <v>81</v>
      </c>
      <c r="E58" s="32" t="s">
        <v>40</v>
      </c>
      <c r="F58" s="9" t="s">
        <v>41</v>
      </c>
      <c r="G58" s="8">
        <v>1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33">
        <f>IFERROR(IF(COUNT(G58:R58)&lt;1,0,IF(COUNT(G59:R59)&gt;=COUNT(G58:R58),1,(COUNT(G59:R59)/COUNT(G58:R58)))),0)</f>
        <v>0</v>
      </c>
      <c r="T58" s="76"/>
      <c r="U58" s="32"/>
      <c r="V58" s="32"/>
    </row>
    <row r="59" spans="1:22" s="6" customFormat="1" ht="20.100000000000001" customHeight="1" thickBot="1" x14ac:dyDescent="0.25">
      <c r="A59" s="42"/>
      <c r="B59" s="35"/>
      <c r="C59" s="35"/>
      <c r="D59" s="34"/>
      <c r="E59" s="32"/>
      <c r="F59" s="7" t="s">
        <v>42</v>
      </c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33"/>
      <c r="T59" s="76"/>
      <c r="U59" s="32"/>
      <c r="V59" s="32"/>
    </row>
    <row r="60" spans="1:22" s="6" customFormat="1" ht="20.100000000000001" customHeight="1" thickBot="1" x14ac:dyDescent="0.25">
      <c r="A60" s="42"/>
      <c r="B60" s="35" t="s">
        <v>82</v>
      </c>
      <c r="C60" s="35"/>
      <c r="D60" s="34" t="s">
        <v>83</v>
      </c>
      <c r="E60" s="32" t="s">
        <v>40</v>
      </c>
      <c r="F60" s="9" t="s">
        <v>41</v>
      </c>
      <c r="G60" s="8">
        <v>1</v>
      </c>
      <c r="H60" s="8">
        <v>1</v>
      </c>
      <c r="I60" s="8">
        <v>1</v>
      </c>
      <c r="J60" s="8">
        <v>1</v>
      </c>
      <c r="K60" s="8">
        <v>1</v>
      </c>
      <c r="L60" s="8">
        <v>1</v>
      </c>
      <c r="M60" s="8">
        <v>1</v>
      </c>
      <c r="N60" s="8">
        <v>1</v>
      </c>
      <c r="O60" s="8">
        <v>1</v>
      </c>
      <c r="P60" s="8">
        <v>1</v>
      </c>
      <c r="Q60" s="8">
        <v>1</v>
      </c>
      <c r="R60" s="8">
        <v>1</v>
      </c>
      <c r="S60" s="33">
        <f>IFERROR(IF(COUNT(G60:R60)&lt;1,0,IF(COUNT(G61:R61)&gt;=COUNT(G60:R60),1,(COUNT(G61:R61)/COUNT(G60:R60)))),0)</f>
        <v>0</v>
      </c>
      <c r="T60" s="76"/>
      <c r="U60" s="32"/>
      <c r="V60" s="32"/>
    </row>
    <row r="61" spans="1:22" s="6" customFormat="1" ht="20.100000000000001" customHeight="1" thickBot="1" x14ac:dyDescent="0.25">
      <c r="A61" s="42"/>
      <c r="B61" s="35"/>
      <c r="C61" s="35"/>
      <c r="D61" s="34"/>
      <c r="E61" s="32"/>
      <c r="F61" s="7" t="s">
        <v>42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33"/>
      <c r="T61" s="76"/>
      <c r="U61" s="32"/>
      <c r="V61" s="32"/>
    </row>
    <row r="62" spans="1:22" s="6" customFormat="1" ht="20.100000000000001" customHeight="1" thickBot="1" x14ac:dyDescent="0.25">
      <c r="A62" s="42"/>
      <c r="B62" s="35" t="s">
        <v>84</v>
      </c>
      <c r="C62" s="35"/>
      <c r="D62" s="34" t="s">
        <v>85</v>
      </c>
      <c r="E62" s="28" t="s">
        <v>69</v>
      </c>
      <c r="F62" s="9" t="s">
        <v>41</v>
      </c>
      <c r="G62" s="8">
        <v>1</v>
      </c>
      <c r="H62" s="8">
        <v>1</v>
      </c>
      <c r="I62" s="8">
        <v>1</v>
      </c>
      <c r="J62" s="8">
        <v>1</v>
      </c>
      <c r="K62" s="8">
        <v>1</v>
      </c>
      <c r="L62" s="8">
        <v>1</v>
      </c>
      <c r="M62" s="8">
        <v>1</v>
      </c>
      <c r="N62" s="8">
        <v>1</v>
      </c>
      <c r="O62" s="8">
        <v>1</v>
      </c>
      <c r="P62" s="8">
        <v>1</v>
      </c>
      <c r="Q62" s="8">
        <v>1</v>
      </c>
      <c r="R62" s="8">
        <v>1</v>
      </c>
      <c r="S62" s="33">
        <f>IFERROR(IF(COUNT(G62:R62)&lt;1,0,IF(COUNT(G63:R63)&gt;=COUNT(G62:R62),1,(COUNT(G63:R63)/COUNT(G62:R62)))),0)</f>
        <v>0</v>
      </c>
      <c r="T62" s="76"/>
      <c r="U62" s="32"/>
      <c r="V62" s="32"/>
    </row>
    <row r="63" spans="1:22" s="6" customFormat="1" ht="20.100000000000001" customHeight="1" thickBot="1" x14ac:dyDescent="0.25">
      <c r="A63" s="42"/>
      <c r="B63" s="35"/>
      <c r="C63" s="35"/>
      <c r="D63" s="34"/>
      <c r="E63" s="29"/>
      <c r="F63" s="7" t="s">
        <v>42</v>
      </c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33"/>
      <c r="T63" s="76"/>
      <c r="U63" s="32"/>
      <c r="V63" s="32"/>
    </row>
    <row r="64" spans="1:22" s="6" customFormat="1" ht="20.100000000000001" customHeight="1" thickBot="1" x14ac:dyDescent="0.25">
      <c r="A64" s="42"/>
      <c r="B64" s="35" t="s">
        <v>86</v>
      </c>
      <c r="C64" s="35"/>
      <c r="D64" s="34" t="s">
        <v>87</v>
      </c>
      <c r="E64" s="32" t="s">
        <v>40</v>
      </c>
      <c r="F64" s="9" t="s">
        <v>41</v>
      </c>
      <c r="G64" s="8"/>
      <c r="H64" s="8"/>
      <c r="I64" s="8"/>
      <c r="J64" s="8"/>
      <c r="K64" s="8">
        <v>1</v>
      </c>
      <c r="L64" s="8"/>
      <c r="M64" s="8"/>
      <c r="N64" s="8"/>
      <c r="O64" s="8"/>
      <c r="P64" s="8"/>
      <c r="Q64" s="8"/>
      <c r="R64" s="8"/>
      <c r="S64" s="33">
        <f>IFERROR(IF(COUNT(G64:R64)&lt;1,0,IF(COUNT(G65:R65)&gt;=COUNT(G64:R64),1,(COUNT(G65:R65)/COUNT(G64:R64)))),0)</f>
        <v>0</v>
      </c>
      <c r="T64" s="76"/>
      <c r="U64" s="32"/>
      <c r="V64" s="32"/>
    </row>
    <row r="65" spans="1:22" s="6" customFormat="1" ht="20.100000000000001" customHeight="1" thickBot="1" x14ac:dyDescent="0.25">
      <c r="A65" s="42"/>
      <c r="B65" s="35"/>
      <c r="C65" s="35"/>
      <c r="D65" s="34"/>
      <c r="E65" s="32"/>
      <c r="F65" s="7" t="s">
        <v>42</v>
      </c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33"/>
      <c r="T65" s="76"/>
      <c r="U65" s="32"/>
      <c r="V65" s="32"/>
    </row>
    <row r="66" spans="1:22" s="6" customFormat="1" ht="20.100000000000001" customHeight="1" thickBot="1" x14ac:dyDescent="0.25">
      <c r="A66" s="42"/>
      <c r="B66" s="35" t="s">
        <v>88</v>
      </c>
      <c r="C66" s="35"/>
      <c r="D66" s="34" t="s">
        <v>89</v>
      </c>
      <c r="E66" s="32" t="s">
        <v>90</v>
      </c>
      <c r="F66" s="9" t="s">
        <v>41</v>
      </c>
      <c r="G66" s="8"/>
      <c r="H66" s="8"/>
      <c r="I66" s="8">
        <v>1</v>
      </c>
      <c r="J66" s="8"/>
      <c r="K66" s="8"/>
      <c r="L66" s="8">
        <v>1</v>
      </c>
      <c r="M66" s="8"/>
      <c r="N66" s="8"/>
      <c r="O66" s="8">
        <v>1</v>
      </c>
      <c r="P66" s="8"/>
      <c r="Q66" s="8"/>
      <c r="R66" s="8">
        <v>1</v>
      </c>
      <c r="S66" s="33">
        <f>IFERROR(IF(COUNT(G66:R66)&lt;1,0,IF(COUNT(G67:R67)&gt;=COUNT(G66:R66),1,(COUNT(G67:R67)/COUNT(G66:R66)))),0)</f>
        <v>0</v>
      </c>
      <c r="T66" s="76"/>
      <c r="U66" s="32"/>
      <c r="V66" s="32"/>
    </row>
    <row r="67" spans="1:22" s="6" customFormat="1" ht="20.100000000000001" customHeight="1" thickBot="1" x14ac:dyDescent="0.25">
      <c r="A67" s="42"/>
      <c r="B67" s="35"/>
      <c r="C67" s="35"/>
      <c r="D67" s="34"/>
      <c r="E67" s="32"/>
      <c r="F67" s="7" t="s">
        <v>42</v>
      </c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33"/>
      <c r="T67" s="76"/>
      <c r="U67" s="32"/>
      <c r="V67" s="32"/>
    </row>
    <row r="68" spans="1:22" s="6" customFormat="1" ht="20.100000000000001" customHeight="1" thickBot="1" x14ac:dyDescent="0.25">
      <c r="A68" s="42"/>
      <c r="B68" s="103" t="s">
        <v>91</v>
      </c>
      <c r="C68" s="103"/>
      <c r="D68" s="104" t="s">
        <v>81</v>
      </c>
      <c r="E68" s="38" t="s">
        <v>40</v>
      </c>
      <c r="F68" s="9" t="s">
        <v>41</v>
      </c>
      <c r="G68" s="8"/>
      <c r="H68" s="8"/>
      <c r="I68" s="8"/>
      <c r="J68" s="8"/>
      <c r="K68" s="8"/>
      <c r="L68" s="8"/>
      <c r="M68" s="8"/>
      <c r="N68" s="8"/>
      <c r="O68" s="8"/>
      <c r="P68" s="8"/>
      <c r="Q68" s="8">
        <v>1</v>
      </c>
      <c r="R68" s="8"/>
      <c r="S68" s="33">
        <f>IFERROR(IF(COUNT(G68:R68)&lt;1,0,IF(COUNT(G69:R69)&gt;=COUNT(G68:R68),1,(COUNT(G69:R69)/COUNT(G68:R68)))),0)</f>
        <v>0</v>
      </c>
      <c r="T68" s="76"/>
      <c r="U68" s="32"/>
      <c r="V68" s="32"/>
    </row>
    <row r="69" spans="1:22" s="6" customFormat="1" ht="20.100000000000001" customHeight="1" thickBot="1" x14ac:dyDescent="0.25">
      <c r="A69" s="42"/>
      <c r="B69" s="103"/>
      <c r="C69" s="103"/>
      <c r="D69" s="104"/>
      <c r="E69" s="38"/>
      <c r="F69" s="7" t="s">
        <v>42</v>
      </c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33"/>
      <c r="T69" s="76"/>
      <c r="U69" s="32"/>
      <c r="V69" s="32"/>
    </row>
    <row r="70" spans="1:22" s="6" customFormat="1" ht="20.100000000000001" customHeight="1" thickBot="1" x14ac:dyDescent="0.25">
      <c r="A70" s="42"/>
      <c r="B70" s="103" t="s">
        <v>92</v>
      </c>
      <c r="C70" s="103"/>
      <c r="D70" s="104" t="s">
        <v>93</v>
      </c>
      <c r="E70" s="38" t="s">
        <v>40</v>
      </c>
      <c r="F70" s="9" t="s">
        <v>41</v>
      </c>
      <c r="G70" s="8"/>
      <c r="H70" s="8"/>
      <c r="I70" s="8"/>
      <c r="J70" s="8">
        <v>1</v>
      </c>
      <c r="K70" s="8"/>
      <c r="L70" s="8"/>
      <c r="M70" s="8"/>
      <c r="N70" s="8"/>
      <c r="O70" s="8"/>
      <c r="P70" s="8"/>
      <c r="Q70" s="8"/>
      <c r="R70" s="8"/>
      <c r="S70" s="33">
        <f>IFERROR(IF(COUNT(G70:R70)&lt;1,0,IF(COUNT(G71:R71)&gt;=COUNT(G70:R70),1,(COUNT(G71:R71)/COUNT(G70:R70)))),0)</f>
        <v>0</v>
      </c>
      <c r="T70" s="76"/>
      <c r="U70" s="32"/>
      <c r="V70" s="32"/>
    </row>
    <row r="71" spans="1:22" s="6" customFormat="1" ht="20.100000000000001" customHeight="1" thickBot="1" x14ac:dyDescent="0.25">
      <c r="A71" s="42"/>
      <c r="B71" s="103"/>
      <c r="C71" s="103"/>
      <c r="D71" s="104"/>
      <c r="E71" s="38"/>
      <c r="F71" s="7" t="s">
        <v>42</v>
      </c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33"/>
      <c r="T71" s="76"/>
      <c r="U71" s="32"/>
      <c r="V71" s="32"/>
    </row>
    <row r="72" spans="1:22" s="6" customFormat="1" ht="20.100000000000001" customHeight="1" thickBot="1" x14ac:dyDescent="0.25">
      <c r="A72" s="42"/>
      <c r="B72" s="35" t="s">
        <v>94</v>
      </c>
      <c r="C72" s="35"/>
      <c r="D72" s="34" t="s">
        <v>89</v>
      </c>
      <c r="E72" s="32" t="s">
        <v>90</v>
      </c>
      <c r="F72" s="9" t="s">
        <v>41</v>
      </c>
      <c r="G72" s="8"/>
      <c r="H72" s="8"/>
      <c r="I72" s="8"/>
      <c r="J72" s="8"/>
      <c r="K72" s="8">
        <v>1</v>
      </c>
      <c r="L72" s="8"/>
      <c r="M72" s="8"/>
      <c r="N72" s="8"/>
      <c r="O72" s="8"/>
      <c r="P72" s="8"/>
      <c r="Q72" s="8"/>
      <c r="R72" s="8"/>
      <c r="S72" s="33">
        <f>IFERROR(IF(COUNT(G72:R72)&lt;1,0,IF(COUNT(G73:R73)&gt;=COUNT(G72:R72),1,(COUNT(G73:R73)/COUNT(G72:R72)))),0)</f>
        <v>0</v>
      </c>
      <c r="T72" s="76"/>
      <c r="U72" s="32"/>
      <c r="V72" s="32"/>
    </row>
    <row r="73" spans="1:22" s="6" customFormat="1" ht="20.100000000000001" customHeight="1" thickBot="1" x14ac:dyDescent="0.25">
      <c r="A73" s="42"/>
      <c r="B73" s="35"/>
      <c r="C73" s="35"/>
      <c r="D73" s="34"/>
      <c r="E73" s="32"/>
      <c r="F73" s="7" t="s">
        <v>42</v>
      </c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33"/>
      <c r="T73" s="76"/>
      <c r="U73" s="32"/>
      <c r="V73" s="32"/>
    </row>
    <row r="74" spans="1:22" s="6" customFormat="1" ht="20.100000000000001" customHeight="1" thickBot="1" x14ac:dyDescent="0.25">
      <c r="A74" s="42"/>
      <c r="B74" s="35" t="s">
        <v>95</v>
      </c>
      <c r="C74" s="35"/>
      <c r="D74" s="104" t="s">
        <v>93</v>
      </c>
      <c r="E74" s="38" t="s">
        <v>40</v>
      </c>
      <c r="F74" s="9" t="s">
        <v>41</v>
      </c>
      <c r="G74" s="8"/>
      <c r="H74" s="8"/>
      <c r="I74" s="8"/>
      <c r="J74" s="8"/>
      <c r="K74" s="8"/>
      <c r="L74" s="8"/>
      <c r="M74" s="8"/>
      <c r="N74" s="8">
        <v>1</v>
      </c>
      <c r="O74" s="8"/>
      <c r="P74" s="8"/>
      <c r="Q74" s="8"/>
      <c r="R74" s="8"/>
      <c r="S74" s="33">
        <f>IFERROR(IF(COUNT(G74:R74)&lt;1,0,IF(COUNT(G75:R75)&gt;=COUNT(G74:R74),1,(COUNT(G75:R75)/COUNT(G74:R74)))),0)</f>
        <v>0</v>
      </c>
      <c r="T74" s="76"/>
      <c r="U74" s="32"/>
      <c r="V74" s="32"/>
    </row>
    <row r="75" spans="1:22" s="6" customFormat="1" ht="20.100000000000001" customHeight="1" thickBot="1" x14ac:dyDescent="0.25">
      <c r="A75" s="42"/>
      <c r="B75" s="35"/>
      <c r="C75" s="35"/>
      <c r="D75" s="104"/>
      <c r="E75" s="38"/>
      <c r="F75" s="7" t="s">
        <v>42</v>
      </c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33"/>
      <c r="T75" s="76"/>
      <c r="U75" s="32"/>
      <c r="V75" s="32"/>
    </row>
    <row r="76" spans="1:22" s="6" customFormat="1" ht="20.100000000000001" customHeight="1" thickBot="1" x14ac:dyDescent="0.25">
      <c r="A76" s="42"/>
      <c r="B76" s="35" t="s">
        <v>96</v>
      </c>
      <c r="C76" s="35"/>
      <c r="D76" s="34" t="s">
        <v>89</v>
      </c>
      <c r="E76" s="32" t="s">
        <v>90</v>
      </c>
      <c r="F76" s="9" t="s">
        <v>41</v>
      </c>
      <c r="G76" s="8"/>
      <c r="H76" s="8">
        <v>1</v>
      </c>
      <c r="I76" s="8"/>
      <c r="J76" s="8"/>
      <c r="K76" s="8">
        <v>1</v>
      </c>
      <c r="L76" s="8"/>
      <c r="M76" s="8"/>
      <c r="N76" s="8">
        <v>1</v>
      </c>
      <c r="O76" s="8"/>
      <c r="P76" s="8"/>
      <c r="Q76" s="8">
        <v>1</v>
      </c>
      <c r="R76" s="8"/>
      <c r="S76" s="33">
        <f>IFERROR(IF(COUNT(G76:R76)&lt;1,0,IF(COUNT(G77:R77)&gt;=COUNT(G76:R76),1,(COUNT(G77:R77)/COUNT(G76:R76)))),0)</f>
        <v>0</v>
      </c>
      <c r="T76" s="76"/>
      <c r="U76" s="32"/>
      <c r="V76" s="32"/>
    </row>
    <row r="77" spans="1:22" s="6" customFormat="1" ht="20.100000000000001" customHeight="1" thickBot="1" x14ac:dyDescent="0.25">
      <c r="A77" s="42"/>
      <c r="B77" s="35"/>
      <c r="C77" s="35"/>
      <c r="D77" s="34"/>
      <c r="E77" s="32"/>
      <c r="F77" s="7" t="s">
        <v>42</v>
      </c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33"/>
      <c r="T77" s="76"/>
      <c r="U77" s="32"/>
      <c r="V77" s="32"/>
    </row>
    <row r="78" spans="1:22" s="6" customFormat="1" ht="20.100000000000001" customHeight="1" thickBot="1" x14ac:dyDescent="0.25">
      <c r="A78" s="42"/>
      <c r="B78" s="35" t="s">
        <v>97</v>
      </c>
      <c r="C78" s="35"/>
      <c r="D78" s="34" t="s">
        <v>98</v>
      </c>
      <c r="E78" s="32" t="s">
        <v>99</v>
      </c>
      <c r="F78" s="9" t="s">
        <v>41</v>
      </c>
      <c r="G78" s="8">
        <v>1</v>
      </c>
      <c r="H78" s="8">
        <v>1</v>
      </c>
      <c r="I78" s="8">
        <v>1</v>
      </c>
      <c r="J78" s="8">
        <v>1</v>
      </c>
      <c r="K78" s="8">
        <v>1</v>
      </c>
      <c r="L78" s="8">
        <v>1</v>
      </c>
      <c r="M78" s="8">
        <v>1</v>
      </c>
      <c r="N78" s="8">
        <v>1</v>
      </c>
      <c r="O78" s="8">
        <v>1</v>
      </c>
      <c r="P78" s="8">
        <v>1</v>
      </c>
      <c r="Q78" s="8">
        <v>1</v>
      </c>
      <c r="R78" s="8">
        <v>1</v>
      </c>
      <c r="S78" s="33">
        <f>IFERROR(IF(COUNT(G78:R78)&lt;1,0,IF(COUNT(G79:R79)&gt;=COUNT(G78:R78),1,(COUNT(G79:R79)/COUNT(G78:R78)))),0)</f>
        <v>0</v>
      </c>
      <c r="T78" s="76"/>
      <c r="U78" s="32"/>
      <c r="V78" s="32"/>
    </row>
    <row r="79" spans="1:22" s="6" customFormat="1" ht="20.100000000000001" customHeight="1" thickBot="1" x14ac:dyDescent="0.25">
      <c r="A79" s="42"/>
      <c r="B79" s="35"/>
      <c r="C79" s="35"/>
      <c r="D79" s="34"/>
      <c r="E79" s="32"/>
      <c r="F79" s="7" t="s">
        <v>42</v>
      </c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33"/>
      <c r="T79" s="76"/>
      <c r="U79" s="32"/>
      <c r="V79" s="32"/>
    </row>
    <row r="80" spans="1:22" s="6" customFormat="1" ht="20.100000000000001" customHeight="1" thickBot="1" x14ac:dyDescent="0.25">
      <c r="A80" s="42"/>
      <c r="B80" s="69" t="s">
        <v>100</v>
      </c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1"/>
      <c r="T80" s="76"/>
      <c r="U80" s="51"/>
      <c r="V80" s="51"/>
    </row>
    <row r="81" spans="1:22" s="6" customFormat="1" ht="20.100000000000001" customHeight="1" thickBot="1" x14ac:dyDescent="0.25">
      <c r="A81" s="42"/>
      <c r="B81" s="72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4"/>
      <c r="T81" s="76"/>
      <c r="U81" s="51"/>
      <c r="V81" s="51"/>
    </row>
    <row r="82" spans="1:22" s="6" customFormat="1" ht="20.100000000000001" customHeight="1" thickBot="1" x14ac:dyDescent="0.25">
      <c r="A82" s="42"/>
      <c r="B82" s="98" t="s">
        <v>101</v>
      </c>
      <c r="C82" s="98"/>
      <c r="D82" s="83" t="s">
        <v>102</v>
      </c>
      <c r="E82" s="32" t="s">
        <v>56</v>
      </c>
      <c r="F82" s="9" t="s">
        <v>41</v>
      </c>
      <c r="G82" s="8">
        <v>1</v>
      </c>
      <c r="H82" s="8"/>
      <c r="I82" s="8"/>
      <c r="J82" s="8"/>
      <c r="K82" s="8"/>
      <c r="L82" s="8"/>
      <c r="M82" s="8">
        <v>1</v>
      </c>
      <c r="N82" s="8"/>
      <c r="O82" s="8"/>
      <c r="P82" s="8"/>
      <c r="Q82" s="8"/>
      <c r="R82" s="8"/>
      <c r="S82" s="33">
        <f>IFERROR(IF(COUNT(G82:R82)&lt;1,0,IF(COUNT(G83:R83)&gt;=COUNT(G82:R82),1,(COUNT(G83:R83)/COUNT(G82:R82)))),0)</f>
        <v>0</v>
      </c>
      <c r="T82" s="76"/>
      <c r="U82" s="32"/>
      <c r="V82" s="32"/>
    </row>
    <row r="83" spans="1:22" s="6" customFormat="1" ht="20.100000000000001" customHeight="1" thickBot="1" x14ac:dyDescent="0.25">
      <c r="A83" s="42"/>
      <c r="B83" s="98"/>
      <c r="C83" s="98"/>
      <c r="D83" s="83"/>
      <c r="E83" s="32"/>
      <c r="F83" s="7" t="s">
        <v>42</v>
      </c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33"/>
      <c r="T83" s="76"/>
      <c r="U83" s="32"/>
      <c r="V83" s="32"/>
    </row>
    <row r="84" spans="1:22" s="6" customFormat="1" ht="20.100000000000001" customHeight="1" thickBot="1" x14ac:dyDescent="0.25">
      <c r="A84" s="42"/>
      <c r="B84" s="98" t="s">
        <v>103</v>
      </c>
      <c r="C84" s="98"/>
      <c r="D84" s="83" t="s">
        <v>104</v>
      </c>
      <c r="E84" s="32" t="s">
        <v>56</v>
      </c>
      <c r="F84" s="9" t="s">
        <v>41</v>
      </c>
      <c r="G84" s="8">
        <v>1</v>
      </c>
      <c r="H84" s="8"/>
      <c r="I84" s="8"/>
      <c r="J84" s="8"/>
      <c r="K84" s="8"/>
      <c r="L84" s="8"/>
      <c r="M84" s="8">
        <v>1</v>
      </c>
      <c r="N84" s="8"/>
      <c r="O84" s="8"/>
      <c r="P84" s="8"/>
      <c r="Q84" s="8"/>
      <c r="R84" s="8"/>
      <c r="S84" s="33">
        <f>IFERROR(IF(COUNT(G84:R84)&lt;1,0,IF(COUNT(G85:R85)&gt;=COUNT(G84:R84),1,(COUNT(G85:R85)/COUNT(G84:R84)))),0)</f>
        <v>0</v>
      </c>
      <c r="T84" s="76"/>
      <c r="U84" s="32"/>
      <c r="V84" s="32"/>
    </row>
    <row r="85" spans="1:22" s="6" customFormat="1" ht="20.100000000000001" customHeight="1" thickBot="1" x14ac:dyDescent="0.25">
      <c r="A85" s="42"/>
      <c r="B85" s="98"/>
      <c r="C85" s="98"/>
      <c r="D85" s="83"/>
      <c r="E85" s="32"/>
      <c r="F85" s="7" t="s">
        <v>42</v>
      </c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33"/>
      <c r="T85" s="76"/>
      <c r="U85" s="32"/>
      <c r="V85" s="32"/>
    </row>
    <row r="86" spans="1:22" s="6" customFormat="1" ht="20.100000000000001" customHeight="1" thickBot="1" x14ac:dyDescent="0.25">
      <c r="A86" s="42"/>
      <c r="B86" s="43" t="s">
        <v>105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76"/>
      <c r="U86" s="50"/>
      <c r="V86" s="50"/>
    </row>
    <row r="87" spans="1:22" s="6" customFormat="1" ht="20.100000000000001" customHeight="1" thickBot="1" x14ac:dyDescent="0.25">
      <c r="A87" s="42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76"/>
      <c r="U87" s="50"/>
      <c r="V87" s="50"/>
    </row>
    <row r="88" spans="1:22" s="6" customFormat="1" ht="20.100000000000001" customHeight="1" thickBot="1" x14ac:dyDescent="0.25">
      <c r="A88" s="42"/>
      <c r="B88" s="35" t="s">
        <v>106</v>
      </c>
      <c r="C88" s="35"/>
      <c r="D88" s="29" t="s">
        <v>72</v>
      </c>
      <c r="E88" s="28" t="s">
        <v>40</v>
      </c>
      <c r="F88" s="9" t="s">
        <v>41</v>
      </c>
      <c r="G88" s="8"/>
      <c r="H88" s="8">
        <v>1</v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33">
        <f>IFERROR(IF(COUNT(G88:R88)&lt;1,0,IF(COUNT(G89:R89)&gt;=COUNT(G88:R88),1,(COUNT(G89:R89)/COUNT(G88:R88)))),0)</f>
        <v>0</v>
      </c>
      <c r="T88" s="76"/>
      <c r="U88" s="28"/>
      <c r="V88" s="32"/>
    </row>
    <row r="89" spans="1:22" s="6" customFormat="1" ht="20.100000000000001" customHeight="1" thickBot="1" x14ac:dyDescent="0.25">
      <c r="A89" s="42"/>
      <c r="B89" s="35"/>
      <c r="C89" s="35"/>
      <c r="D89" s="32"/>
      <c r="E89" s="29"/>
      <c r="F89" s="7" t="s">
        <v>42</v>
      </c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33"/>
      <c r="T89" s="76"/>
      <c r="U89" s="29"/>
      <c r="V89" s="32"/>
    </row>
    <row r="90" spans="1:22" s="6" customFormat="1" ht="20.100000000000001" customHeight="1" thickBot="1" x14ac:dyDescent="0.25">
      <c r="A90" s="42"/>
      <c r="B90" s="35" t="s">
        <v>107</v>
      </c>
      <c r="C90" s="35"/>
      <c r="D90" s="34" t="s">
        <v>108</v>
      </c>
      <c r="E90" s="28" t="s">
        <v>69</v>
      </c>
      <c r="F90" s="9" t="s">
        <v>41</v>
      </c>
      <c r="G90" s="8">
        <v>1</v>
      </c>
      <c r="H90" s="8">
        <v>1</v>
      </c>
      <c r="I90" s="8">
        <v>1</v>
      </c>
      <c r="J90" s="8">
        <v>1</v>
      </c>
      <c r="K90" s="8">
        <v>1</v>
      </c>
      <c r="L90" s="8">
        <v>1</v>
      </c>
      <c r="M90" s="8">
        <v>1</v>
      </c>
      <c r="N90" s="8">
        <v>1</v>
      </c>
      <c r="O90" s="8">
        <v>1</v>
      </c>
      <c r="P90" s="8">
        <v>1</v>
      </c>
      <c r="Q90" s="8">
        <v>1</v>
      </c>
      <c r="R90" s="8">
        <v>1</v>
      </c>
      <c r="S90" s="33">
        <f>IFERROR(IF(COUNT(G90:R90)&lt;1,0,IF(COUNT(G91:R91)&gt;=COUNT(G90:R90),1,(COUNT(G91:R91)/COUNT(G90:R90)))),0)</f>
        <v>0</v>
      </c>
      <c r="T90" s="76"/>
      <c r="U90" s="28"/>
      <c r="V90" s="28" t="s">
        <v>69</v>
      </c>
    </row>
    <row r="91" spans="1:22" s="6" customFormat="1" ht="20.100000000000001" customHeight="1" thickBot="1" x14ac:dyDescent="0.25">
      <c r="A91" s="42"/>
      <c r="B91" s="35"/>
      <c r="C91" s="35"/>
      <c r="D91" s="34"/>
      <c r="E91" s="29"/>
      <c r="F91" s="7" t="s">
        <v>42</v>
      </c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33"/>
      <c r="T91" s="76"/>
      <c r="U91" s="29"/>
      <c r="V91" s="29"/>
    </row>
    <row r="92" spans="1:22" s="6" customFormat="1" ht="20.100000000000001" customHeight="1" thickBot="1" x14ac:dyDescent="0.25">
      <c r="A92" s="42"/>
      <c r="B92" s="35" t="s">
        <v>109</v>
      </c>
      <c r="C92" s="35"/>
      <c r="D92" s="34" t="s">
        <v>110</v>
      </c>
      <c r="E92" s="32" t="s">
        <v>99</v>
      </c>
      <c r="F92" s="9" t="s">
        <v>41</v>
      </c>
      <c r="G92" s="8">
        <v>1</v>
      </c>
      <c r="H92" s="8">
        <v>1</v>
      </c>
      <c r="I92" s="8">
        <v>1</v>
      </c>
      <c r="J92" s="8">
        <v>1</v>
      </c>
      <c r="K92" s="8">
        <v>1</v>
      </c>
      <c r="L92" s="8">
        <v>1</v>
      </c>
      <c r="M92" s="8">
        <v>1</v>
      </c>
      <c r="N92" s="8">
        <v>1</v>
      </c>
      <c r="O92" s="8">
        <v>1</v>
      </c>
      <c r="P92" s="8">
        <v>1</v>
      </c>
      <c r="Q92" s="8">
        <v>1</v>
      </c>
      <c r="R92" s="8">
        <v>1</v>
      </c>
      <c r="S92" s="33">
        <f>IFERROR(IF(COUNT(G92:R92)&lt;1,0,IF(COUNT(G93:R93)&gt;=COUNT(G92:R92),1,(COUNT(G93:R93)/COUNT(G92:R92)))),0)</f>
        <v>0</v>
      </c>
      <c r="T92" s="76"/>
      <c r="U92" s="28"/>
      <c r="V92" s="32"/>
    </row>
    <row r="93" spans="1:22" s="6" customFormat="1" ht="20.100000000000001" customHeight="1" thickBot="1" x14ac:dyDescent="0.25">
      <c r="A93" s="42"/>
      <c r="B93" s="35"/>
      <c r="C93" s="35"/>
      <c r="D93" s="34"/>
      <c r="E93" s="32"/>
      <c r="F93" s="7" t="s">
        <v>42</v>
      </c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33"/>
      <c r="T93" s="76"/>
      <c r="U93" s="29"/>
      <c r="V93" s="32"/>
    </row>
    <row r="94" spans="1:22" s="6" customFormat="1" ht="20.100000000000001" customHeight="1" thickBot="1" x14ac:dyDescent="0.25">
      <c r="A94" s="42"/>
      <c r="B94" s="35" t="s">
        <v>111</v>
      </c>
      <c r="C94" s="35"/>
      <c r="D94" s="29" t="s">
        <v>72</v>
      </c>
      <c r="E94" s="28" t="s">
        <v>40</v>
      </c>
      <c r="F94" s="9" t="s">
        <v>41</v>
      </c>
      <c r="G94" s="8"/>
      <c r="H94" s="8">
        <v>1</v>
      </c>
      <c r="I94" s="8"/>
      <c r="J94" s="8"/>
      <c r="K94" s="8"/>
      <c r="L94" s="8"/>
      <c r="M94" s="8"/>
      <c r="N94" s="8"/>
      <c r="O94" s="8"/>
      <c r="P94" s="8"/>
      <c r="Q94" s="8"/>
      <c r="R94" s="8"/>
      <c r="S94" s="33">
        <f>IFERROR(IF(COUNT(G94:R94)&lt;1,0,IF(COUNT(G95:R95)&gt;=COUNT(G94:R94),1,(COUNT(G95:R95)/COUNT(G94:R94)))),0)</f>
        <v>0</v>
      </c>
      <c r="T94" s="76"/>
      <c r="U94" s="28"/>
      <c r="V94" s="32"/>
    </row>
    <row r="95" spans="1:22" s="6" customFormat="1" ht="20.100000000000001" customHeight="1" thickBot="1" x14ac:dyDescent="0.25">
      <c r="A95" s="42"/>
      <c r="B95" s="35"/>
      <c r="C95" s="35"/>
      <c r="D95" s="32"/>
      <c r="E95" s="29"/>
      <c r="F95" s="7" t="s">
        <v>42</v>
      </c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33"/>
      <c r="T95" s="76"/>
      <c r="U95" s="29"/>
      <c r="V95" s="32"/>
    </row>
    <row r="96" spans="1:22" s="6" customFormat="1" ht="20.100000000000001" customHeight="1" thickBot="1" x14ac:dyDescent="0.25">
      <c r="A96" s="42"/>
      <c r="B96" s="35" t="s">
        <v>112</v>
      </c>
      <c r="C96" s="35"/>
      <c r="D96" s="34" t="s">
        <v>113</v>
      </c>
      <c r="E96" s="28" t="s">
        <v>40</v>
      </c>
      <c r="F96" s="9" t="s">
        <v>41</v>
      </c>
      <c r="G96" s="8"/>
      <c r="H96" s="8"/>
      <c r="I96" s="8"/>
      <c r="J96" s="8"/>
      <c r="K96" s="8"/>
      <c r="L96" s="8"/>
      <c r="M96" s="8"/>
      <c r="N96" s="8"/>
      <c r="O96" s="8">
        <v>1</v>
      </c>
      <c r="P96" s="8"/>
      <c r="Q96" s="8"/>
      <c r="R96" s="8"/>
      <c r="S96" s="33">
        <f>IFERROR(IF(COUNT(G96:R96)&lt;1,0,IF(COUNT(G97:R97)&gt;=COUNT(G96:R96),1,(COUNT(G97:R97)/COUNT(G96:R96)))),0)</f>
        <v>0</v>
      </c>
      <c r="T96" s="76"/>
      <c r="U96" s="28"/>
      <c r="V96" s="32"/>
    </row>
    <row r="97" spans="1:22" s="6" customFormat="1" ht="20.100000000000001" customHeight="1" thickBot="1" x14ac:dyDescent="0.25">
      <c r="A97" s="42"/>
      <c r="B97" s="35"/>
      <c r="C97" s="35"/>
      <c r="D97" s="34"/>
      <c r="E97" s="29"/>
      <c r="F97" s="7" t="s">
        <v>42</v>
      </c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33"/>
      <c r="T97" s="76"/>
      <c r="U97" s="29"/>
      <c r="V97" s="32"/>
    </row>
    <row r="98" spans="1:22" s="6" customFormat="1" ht="20.100000000000001" customHeight="1" thickBot="1" x14ac:dyDescent="0.25">
      <c r="A98" s="42"/>
      <c r="B98" s="44" t="s">
        <v>114</v>
      </c>
      <c r="C98" s="45"/>
      <c r="D98" s="48" t="s">
        <v>89</v>
      </c>
      <c r="E98" s="28" t="s">
        <v>90</v>
      </c>
      <c r="F98" s="9" t="s">
        <v>41</v>
      </c>
      <c r="G98" s="8"/>
      <c r="H98" s="8"/>
      <c r="I98" s="8">
        <v>1</v>
      </c>
      <c r="J98" s="8"/>
      <c r="K98" s="8"/>
      <c r="L98" s="8">
        <v>1</v>
      </c>
      <c r="M98" s="8"/>
      <c r="N98" s="8"/>
      <c r="O98" s="8">
        <v>1</v>
      </c>
      <c r="P98" s="8"/>
      <c r="Q98" s="8"/>
      <c r="R98" s="8">
        <v>1</v>
      </c>
      <c r="S98" s="33">
        <f>IFERROR(IF(COUNT(G98:R98)&lt;1,0,IF(COUNT(G99:R99)&gt;=COUNT(G98:R98),1,(COUNT(G99:R99)/COUNT(G98:R98)))),0)</f>
        <v>0</v>
      </c>
      <c r="T98" s="76"/>
      <c r="U98" s="28"/>
      <c r="V98" s="32"/>
    </row>
    <row r="99" spans="1:22" s="6" customFormat="1" ht="20.100000000000001" customHeight="1" thickBot="1" x14ac:dyDescent="0.25">
      <c r="A99" s="42"/>
      <c r="B99" s="46"/>
      <c r="C99" s="47"/>
      <c r="D99" s="49"/>
      <c r="E99" s="29"/>
      <c r="F99" s="7" t="s">
        <v>42</v>
      </c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33"/>
      <c r="T99" s="76"/>
      <c r="U99" s="29"/>
      <c r="V99" s="32"/>
    </row>
    <row r="100" spans="1:22" s="6" customFormat="1" ht="20.100000000000001" customHeight="1" thickBot="1" x14ac:dyDescent="0.25">
      <c r="A100" s="42"/>
      <c r="B100" s="35" t="s">
        <v>115</v>
      </c>
      <c r="C100" s="35"/>
      <c r="D100" s="29" t="s">
        <v>72</v>
      </c>
      <c r="E100" s="28" t="s">
        <v>40</v>
      </c>
      <c r="F100" s="9" t="s">
        <v>41</v>
      </c>
      <c r="G100" s="8"/>
      <c r="H100" s="8"/>
      <c r="I100" s="8"/>
      <c r="J100" s="8">
        <v>1</v>
      </c>
      <c r="K100" s="8"/>
      <c r="L100" s="8"/>
      <c r="M100" s="8"/>
      <c r="N100" s="8"/>
      <c r="O100" s="8"/>
      <c r="P100" s="8"/>
      <c r="Q100" s="8"/>
      <c r="R100" s="8"/>
      <c r="S100" s="33">
        <f>IFERROR(IF(COUNT(G100:R100)&lt;1,0,IF(COUNT(G101:R101)&gt;=COUNT(G100:R100),1,(COUNT(G101:R101)/COUNT(G100:R100)))),0)</f>
        <v>0</v>
      </c>
      <c r="T100" s="76"/>
      <c r="U100" s="28"/>
      <c r="V100" s="32"/>
    </row>
    <row r="101" spans="1:22" s="6" customFormat="1" ht="20.100000000000001" customHeight="1" thickBot="1" x14ac:dyDescent="0.25">
      <c r="A101" s="42"/>
      <c r="B101" s="35"/>
      <c r="C101" s="35"/>
      <c r="D101" s="32"/>
      <c r="E101" s="29"/>
      <c r="F101" s="7" t="s">
        <v>42</v>
      </c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33"/>
      <c r="T101" s="76"/>
      <c r="U101" s="29"/>
      <c r="V101" s="32"/>
    </row>
    <row r="102" spans="1:22" s="6" customFormat="1" ht="20.100000000000001" customHeight="1" thickBot="1" x14ac:dyDescent="0.25">
      <c r="A102" s="42"/>
      <c r="B102" s="35" t="s">
        <v>116</v>
      </c>
      <c r="C102" s="35"/>
      <c r="D102" s="34" t="s">
        <v>117</v>
      </c>
      <c r="E102" s="32" t="s">
        <v>56</v>
      </c>
      <c r="F102" s="9" t="s">
        <v>41</v>
      </c>
      <c r="G102" s="8">
        <v>1</v>
      </c>
      <c r="H102" s="8"/>
      <c r="I102" s="8"/>
      <c r="J102" s="8">
        <v>1</v>
      </c>
      <c r="K102" s="8"/>
      <c r="L102" s="8"/>
      <c r="M102" s="8">
        <v>1</v>
      </c>
      <c r="N102" s="8"/>
      <c r="O102" s="8"/>
      <c r="P102" s="8">
        <v>1</v>
      </c>
      <c r="Q102" s="8"/>
      <c r="R102" s="8"/>
      <c r="S102" s="33">
        <f>IFERROR(IF(COUNT(G102:R102)&lt;1,0,IF(COUNT(G103:R103)&gt;=COUNT(G102:R102),1,(COUNT(G103:R103)/COUNT(G102:R102)))),0)</f>
        <v>0</v>
      </c>
      <c r="T102" s="76"/>
      <c r="U102" s="28"/>
      <c r="V102" s="32"/>
    </row>
    <row r="103" spans="1:22" s="6" customFormat="1" ht="20.100000000000001" customHeight="1" thickBot="1" x14ac:dyDescent="0.25">
      <c r="A103" s="42"/>
      <c r="B103" s="35"/>
      <c r="C103" s="35"/>
      <c r="D103" s="34"/>
      <c r="E103" s="32"/>
      <c r="F103" s="7" t="s">
        <v>42</v>
      </c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33"/>
      <c r="T103" s="76"/>
      <c r="U103" s="29"/>
      <c r="V103" s="32"/>
    </row>
    <row r="104" spans="1:22" s="6" customFormat="1" ht="20.100000000000001" customHeight="1" thickBot="1" x14ac:dyDescent="0.25">
      <c r="A104" s="42"/>
      <c r="B104" s="35" t="s">
        <v>118</v>
      </c>
      <c r="C104" s="35"/>
      <c r="D104" s="34" t="s">
        <v>119</v>
      </c>
      <c r="E104" s="32" t="s">
        <v>56</v>
      </c>
      <c r="F104" s="9" t="s">
        <v>41</v>
      </c>
      <c r="G104" s="8">
        <v>1</v>
      </c>
      <c r="H104" s="8"/>
      <c r="I104" s="8"/>
      <c r="J104" s="8">
        <v>1</v>
      </c>
      <c r="K104" s="8"/>
      <c r="L104" s="8"/>
      <c r="M104" s="8">
        <v>1</v>
      </c>
      <c r="N104" s="8"/>
      <c r="O104" s="8"/>
      <c r="P104" s="8">
        <v>1</v>
      </c>
      <c r="Q104" s="8"/>
      <c r="R104" s="8"/>
      <c r="S104" s="33">
        <f>IFERROR(IF(COUNT(G104:R104)&lt;1,0,IF(COUNT(G105:R105)&gt;=COUNT(G104:R104),1,(COUNT(G105:R105)/COUNT(G104:R104)))),0)</f>
        <v>0</v>
      </c>
      <c r="T104" s="76"/>
      <c r="U104" s="28"/>
      <c r="V104" s="32"/>
    </row>
    <row r="105" spans="1:22" s="6" customFormat="1" ht="20.100000000000001" customHeight="1" thickBot="1" x14ac:dyDescent="0.25">
      <c r="A105" s="42"/>
      <c r="B105" s="35"/>
      <c r="C105" s="35"/>
      <c r="D105" s="34"/>
      <c r="E105" s="32"/>
      <c r="F105" s="7" t="s">
        <v>42</v>
      </c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33"/>
      <c r="T105" s="76"/>
      <c r="U105" s="29"/>
      <c r="V105" s="32"/>
    </row>
    <row r="106" spans="1:22" s="6" customFormat="1" ht="20.100000000000001" customHeight="1" thickBot="1" x14ac:dyDescent="0.25">
      <c r="A106" s="42"/>
      <c r="B106" s="35" t="s">
        <v>120</v>
      </c>
      <c r="C106" s="35"/>
      <c r="D106" s="34" t="s">
        <v>121</v>
      </c>
      <c r="E106" s="32" t="s">
        <v>56</v>
      </c>
      <c r="F106" s="9" t="s">
        <v>41</v>
      </c>
      <c r="G106" s="8">
        <v>1</v>
      </c>
      <c r="H106" s="8"/>
      <c r="I106" s="8"/>
      <c r="J106" s="8"/>
      <c r="K106" s="8"/>
      <c r="L106" s="8"/>
      <c r="M106" s="8">
        <v>1</v>
      </c>
      <c r="N106" s="8"/>
      <c r="O106" s="8"/>
      <c r="P106" s="8"/>
      <c r="Q106" s="8"/>
      <c r="R106" s="8"/>
      <c r="S106" s="33">
        <f>IFERROR(IF(COUNT(G106:R106)&lt;1,0,IF(COUNT(G107:R107)&gt;=COUNT(G106:R106),1,(COUNT(G107:R107)/COUNT(G106:R106)))),0)</f>
        <v>0</v>
      </c>
      <c r="T106" s="76"/>
      <c r="U106" s="28"/>
      <c r="V106" s="32"/>
    </row>
    <row r="107" spans="1:22" s="6" customFormat="1" ht="20.100000000000001" customHeight="1" thickBot="1" x14ac:dyDescent="0.25">
      <c r="A107" s="42"/>
      <c r="B107" s="35"/>
      <c r="C107" s="35"/>
      <c r="D107" s="34"/>
      <c r="E107" s="32"/>
      <c r="F107" s="7" t="s">
        <v>42</v>
      </c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33"/>
      <c r="T107" s="76"/>
      <c r="U107" s="29"/>
      <c r="V107" s="32"/>
    </row>
    <row r="108" spans="1:22" s="6" customFormat="1" ht="20.100000000000001" customHeight="1" thickBot="1" x14ac:dyDescent="0.25">
      <c r="A108" s="42"/>
      <c r="B108" s="44" t="s">
        <v>122</v>
      </c>
      <c r="C108" s="45"/>
      <c r="D108" s="48" t="s">
        <v>123</v>
      </c>
      <c r="E108" s="28" t="s">
        <v>56</v>
      </c>
      <c r="F108" s="9" t="s">
        <v>41</v>
      </c>
      <c r="G108" s="8"/>
      <c r="H108" s="8"/>
      <c r="I108" s="8">
        <v>1</v>
      </c>
      <c r="J108" s="8"/>
      <c r="K108" s="8"/>
      <c r="L108" s="8">
        <v>1</v>
      </c>
      <c r="M108" s="8"/>
      <c r="N108" s="8"/>
      <c r="O108" s="8">
        <v>1</v>
      </c>
      <c r="P108" s="8"/>
      <c r="Q108" s="8"/>
      <c r="R108" s="8">
        <v>1</v>
      </c>
      <c r="S108" s="33">
        <f>IFERROR(IF(COUNT(G108:R108)&lt;1,0,IF(COUNT(G109:R109)&gt;=COUNT(G108:R108),1,(COUNT(G109:R109)/COUNT(G108:R108)))),0)</f>
        <v>0</v>
      </c>
      <c r="T108" s="76"/>
      <c r="U108" s="28"/>
      <c r="V108" s="32"/>
    </row>
    <row r="109" spans="1:22" s="6" customFormat="1" ht="20.100000000000001" customHeight="1" thickBot="1" x14ac:dyDescent="0.25">
      <c r="A109" s="42"/>
      <c r="B109" s="46"/>
      <c r="C109" s="47"/>
      <c r="D109" s="49"/>
      <c r="E109" s="29"/>
      <c r="F109" s="7" t="s">
        <v>42</v>
      </c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33"/>
      <c r="T109" s="76"/>
      <c r="U109" s="29"/>
      <c r="V109" s="32"/>
    </row>
    <row r="110" spans="1:22" s="6" customFormat="1" ht="20.100000000000001" customHeight="1" thickBot="1" x14ac:dyDescent="0.25">
      <c r="A110" s="42"/>
      <c r="B110" s="35" t="s">
        <v>124</v>
      </c>
      <c r="C110" s="35"/>
      <c r="D110" s="34" t="s">
        <v>125</v>
      </c>
      <c r="E110" s="38" t="s">
        <v>90</v>
      </c>
      <c r="F110" s="9" t="s">
        <v>41</v>
      </c>
      <c r="G110" s="8"/>
      <c r="H110" s="8"/>
      <c r="I110" s="8">
        <v>1</v>
      </c>
      <c r="J110" s="8"/>
      <c r="K110" s="8"/>
      <c r="L110" s="8">
        <v>1</v>
      </c>
      <c r="M110" s="8"/>
      <c r="N110" s="8"/>
      <c r="O110" s="8">
        <v>1</v>
      </c>
      <c r="P110" s="8"/>
      <c r="Q110" s="8"/>
      <c r="R110" s="8">
        <v>1</v>
      </c>
      <c r="S110" s="33">
        <f>IFERROR(IF(COUNT(G110:R110)&lt;1,0,IF(COUNT(G111:R111)&gt;=COUNT(G110:R110),1,(COUNT(G111:R111)/COUNT(G110:R110)))),0)</f>
        <v>0</v>
      </c>
      <c r="T110" s="76"/>
      <c r="U110" s="28"/>
      <c r="V110" s="32"/>
    </row>
    <row r="111" spans="1:22" s="6" customFormat="1" ht="20.100000000000001" customHeight="1" thickBot="1" x14ac:dyDescent="0.25">
      <c r="A111" s="42"/>
      <c r="B111" s="35"/>
      <c r="C111" s="35"/>
      <c r="D111" s="34"/>
      <c r="E111" s="38"/>
      <c r="F111" s="7" t="s">
        <v>42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33"/>
      <c r="T111" s="76"/>
      <c r="U111" s="29"/>
      <c r="V111" s="32"/>
    </row>
    <row r="112" spans="1:22" s="6" customFormat="1" ht="20.100000000000001" customHeight="1" thickBot="1" x14ac:dyDescent="0.25">
      <c r="A112" s="42"/>
      <c r="B112" s="35" t="s">
        <v>126</v>
      </c>
      <c r="C112" s="35"/>
      <c r="D112" s="34" t="s">
        <v>127</v>
      </c>
      <c r="E112" s="28" t="s">
        <v>40</v>
      </c>
      <c r="F112" s="9" t="s">
        <v>41</v>
      </c>
      <c r="G112" s="8"/>
      <c r="H112" s="8"/>
      <c r="I112" s="8"/>
      <c r="J112" s="8"/>
      <c r="K112" s="8"/>
      <c r="L112" s="8"/>
      <c r="M112" s="8"/>
      <c r="N112" s="8">
        <v>1</v>
      </c>
      <c r="O112" s="8"/>
      <c r="P112" s="8"/>
      <c r="Q112" s="8"/>
      <c r="R112" s="8"/>
      <c r="S112" s="33">
        <f>IFERROR(IF(COUNT(G112:R112)&lt;1,0,IF(COUNT(G113:R113)&gt;=COUNT(G112:R112),1,(COUNT(G113:R113)/COUNT(G112:R112)))),0)</f>
        <v>0</v>
      </c>
      <c r="T112" s="76"/>
      <c r="U112" s="28"/>
      <c r="V112" s="32"/>
    </row>
    <row r="113" spans="1:22" s="6" customFormat="1" ht="20.100000000000001" customHeight="1" thickBot="1" x14ac:dyDescent="0.25">
      <c r="A113" s="42"/>
      <c r="B113" s="35"/>
      <c r="C113" s="35"/>
      <c r="D113" s="34"/>
      <c r="E113" s="29"/>
      <c r="F113" s="7" t="s">
        <v>42</v>
      </c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33"/>
      <c r="T113" s="76"/>
      <c r="U113" s="29"/>
      <c r="V113" s="32"/>
    </row>
    <row r="114" spans="1:22" s="6" customFormat="1" ht="20.100000000000001" customHeight="1" thickBot="1" x14ac:dyDescent="0.25">
      <c r="A114" s="42"/>
      <c r="B114" s="43" t="s">
        <v>128</v>
      </c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76"/>
      <c r="U114" s="50"/>
      <c r="V114" s="50"/>
    </row>
    <row r="115" spans="1:22" s="6" customFormat="1" ht="20.100000000000001" customHeight="1" thickBot="1" x14ac:dyDescent="0.25">
      <c r="A115" s="42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76"/>
      <c r="U115" s="50"/>
      <c r="V115" s="50"/>
    </row>
    <row r="116" spans="1:22" s="6" customFormat="1" ht="20.100000000000001" customHeight="1" thickBot="1" x14ac:dyDescent="0.25">
      <c r="A116" s="42"/>
      <c r="B116" s="35" t="s">
        <v>129</v>
      </c>
      <c r="C116" s="35"/>
      <c r="D116" s="34" t="s">
        <v>66</v>
      </c>
      <c r="E116" s="32" t="s">
        <v>40</v>
      </c>
      <c r="F116" s="9" t="s">
        <v>41</v>
      </c>
      <c r="G116" s="8"/>
      <c r="H116" s="8"/>
      <c r="I116" s="8"/>
      <c r="J116" s="8">
        <v>1</v>
      </c>
      <c r="K116" s="8"/>
      <c r="L116" s="8"/>
      <c r="M116" s="8"/>
      <c r="N116" s="8"/>
      <c r="O116" s="8"/>
      <c r="P116" s="8"/>
      <c r="Q116" s="8"/>
      <c r="R116" s="8"/>
      <c r="S116" s="33">
        <f>IFERROR(IF(COUNT(G116:R116)&lt;1,0,IF(COUNT(G117:R117)&gt;=COUNT(G116:R116),1,(COUNT(G117:R117)/COUNT(G116:R116)))),0)</f>
        <v>0</v>
      </c>
      <c r="T116" s="76"/>
      <c r="U116" s="32"/>
      <c r="V116" s="32"/>
    </row>
    <row r="117" spans="1:22" s="6" customFormat="1" ht="20.100000000000001" customHeight="1" thickBot="1" x14ac:dyDescent="0.25">
      <c r="A117" s="42"/>
      <c r="B117" s="35"/>
      <c r="C117" s="35"/>
      <c r="D117" s="34"/>
      <c r="E117" s="32"/>
      <c r="F117" s="7" t="s">
        <v>42</v>
      </c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33"/>
      <c r="T117" s="76"/>
      <c r="U117" s="32"/>
      <c r="V117" s="32"/>
    </row>
    <row r="118" spans="1:22" s="6" customFormat="1" ht="20.100000000000001" customHeight="1" thickBot="1" x14ac:dyDescent="0.25">
      <c r="A118" s="42"/>
      <c r="B118" s="35" t="s">
        <v>130</v>
      </c>
      <c r="C118" s="35"/>
      <c r="D118" s="34" t="s">
        <v>131</v>
      </c>
      <c r="E118" s="32" t="s">
        <v>40</v>
      </c>
      <c r="F118" s="9" t="s">
        <v>41</v>
      </c>
      <c r="G118" s="8"/>
      <c r="H118" s="8">
        <v>1</v>
      </c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33">
        <f>IFERROR(IF(COUNT(G118:R118)&lt;1,0,IF(COUNT(G119:R119)&gt;=COUNT(G118:R118),1,(COUNT(G119:R119)/COUNT(G118:R118)))),0)</f>
        <v>0</v>
      </c>
      <c r="T118" s="76"/>
      <c r="U118" s="32"/>
      <c r="V118" s="32"/>
    </row>
    <row r="119" spans="1:22" s="6" customFormat="1" ht="20.100000000000001" customHeight="1" thickBot="1" x14ac:dyDescent="0.25">
      <c r="A119" s="42"/>
      <c r="B119" s="35"/>
      <c r="C119" s="35"/>
      <c r="D119" s="34"/>
      <c r="E119" s="32"/>
      <c r="F119" s="7" t="s">
        <v>42</v>
      </c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33"/>
      <c r="T119" s="76"/>
      <c r="U119" s="32"/>
      <c r="V119" s="32"/>
    </row>
    <row r="120" spans="1:22" s="6" customFormat="1" ht="20.100000000000001" customHeight="1" thickBot="1" x14ac:dyDescent="0.25">
      <c r="A120" s="42"/>
      <c r="B120" s="35" t="s">
        <v>132</v>
      </c>
      <c r="C120" s="35"/>
      <c r="D120" s="34" t="s">
        <v>127</v>
      </c>
      <c r="E120" s="32" t="s">
        <v>99</v>
      </c>
      <c r="F120" s="9" t="s">
        <v>41</v>
      </c>
      <c r="G120" s="8"/>
      <c r="H120" s="8"/>
      <c r="I120" s="8"/>
      <c r="J120" s="8"/>
      <c r="K120" s="8">
        <v>1</v>
      </c>
      <c r="L120" s="8"/>
      <c r="M120" s="8">
        <v>1</v>
      </c>
      <c r="N120" s="8"/>
      <c r="O120" s="8">
        <v>1</v>
      </c>
      <c r="P120" s="8"/>
      <c r="Q120" s="8"/>
      <c r="R120" s="8"/>
      <c r="S120" s="33">
        <f>IFERROR(IF(COUNT(G120:R120)&lt;1,0,IF(COUNT(G121:R121)&gt;=COUNT(G120:R120),1,(COUNT(G121:R121)/COUNT(G120:R120)))),0)</f>
        <v>0</v>
      </c>
      <c r="T120" s="76"/>
      <c r="U120" s="32"/>
      <c r="V120" s="32"/>
    </row>
    <row r="121" spans="1:22" s="6" customFormat="1" ht="20.100000000000001" customHeight="1" thickBot="1" x14ac:dyDescent="0.25">
      <c r="A121" s="42"/>
      <c r="B121" s="35"/>
      <c r="C121" s="35"/>
      <c r="D121" s="34"/>
      <c r="E121" s="32"/>
      <c r="F121" s="7" t="s">
        <v>42</v>
      </c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33"/>
      <c r="T121" s="76"/>
      <c r="U121" s="32"/>
      <c r="V121" s="32"/>
    </row>
    <row r="122" spans="1:22" s="6" customFormat="1" ht="20.100000000000001" customHeight="1" thickBot="1" x14ac:dyDescent="0.25">
      <c r="A122" s="42"/>
      <c r="B122" s="44" t="s">
        <v>133</v>
      </c>
      <c r="C122" s="45"/>
      <c r="D122" s="34" t="s">
        <v>127</v>
      </c>
      <c r="E122" s="32" t="s">
        <v>40</v>
      </c>
      <c r="F122" s="9" t="s">
        <v>41</v>
      </c>
      <c r="G122" s="8"/>
      <c r="H122" s="8"/>
      <c r="I122" s="8"/>
      <c r="J122" s="8"/>
      <c r="K122" s="8"/>
      <c r="L122" s="8"/>
      <c r="M122" s="8"/>
      <c r="N122" s="8"/>
      <c r="O122" s="8"/>
      <c r="P122" s="8">
        <v>1</v>
      </c>
      <c r="Q122" s="8"/>
      <c r="R122" s="8"/>
      <c r="S122" s="37">
        <f>IFERROR(IF(COUNT(G122:R122)&lt;1,0,IF(COUNT(G123:R123)&gt;=COUNT(G122:R122),1,(COUNT(G123:R123)/COUNT(G122:R122)))),0)</f>
        <v>0</v>
      </c>
      <c r="T122" s="76"/>
      <c r="U122" s="28"/>
      <c r="V122" s="28"/>
    </row>
    <row r="123" spans="1:22" s="6" customFormat="1" ht="20.100000000000001" customHeight="1" thickBot="1" x14ac:dyDescent="0.25">
      <c r="A123" s="42"/>
      <c r="B123" s="46"/>
      <c r="C123" s="47"/>
      <c r="D123" s="34"/>
      <c r="E123" s="32"/>
      <c r="F123" s="7" t="s">
        <v>42</v>
      </c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36"/>
      <c r="T123" s="76"/>
      <c r="U123" s="29"/>
      <c r="V123" s="29"/>
    </row>
    <row r="124" spans="1:22" s="6" customFormat="1" ht="15" customHeight="1" x14ac:dyDescent="0.2">
      <c r="A124" s="77" t="s">
        <v>134</v>
      </c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9"/>
    </row>
    <row r="125" spans="1:22" s="6" customFormat="1" ht="20.100000000000001" customHeight="1" thickBot="1" x14ac:dyDescent="0.25">
      <c r="A125" s="80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2"/>
    </row>
    <row r="126" spans="1:22" s="6" customFormat="1" ht="20.100000000000001" customHeight="1" thickBot="1" x14ac:dyDescent="0.25">
      <c r="A126" s="52" t="s">
        <v>135</v>
      </c>
      <c r="B126" s="35" t="s">
        <v>136</v>
      </c>
      <c r="C126" s="35"/>
      <c r="D126" s="34" t="s">
        <v>137</v>
      </c>
      <c r="E126" s="28" t="s">
        <v>99</v>
      </c>
      <c r="F126" s="9" t="s">
        <v>41</v>
      </c>
      <c r="G126" s="8">
        <v>1</v>
      </c>
      <c r="H126" s="8">
        <v>1</v>
      </c>
      <c r="I126" s="8">
        <v>1</v>
      </c>
      <c r="J126" s="8">
        <v>1</v>
      </c>
      <c r="K126" s="8">
        <v>1</v>
      </c>
      <c r="L126" s="8">
        <v>1</v>
      </c>
      <c r="M126" s="8">
        <v>1</v>
      </c>
      <c r="N126" s="8">
        <v>1</v>
      </c>
      <c r="O126" s="8">
        <v>1</v>
      </c>
      <c r="P126" s="8">
        <v>1</v>
      </c>
      <c r="Q126" s="8">
        <v>1</v>
      </c>
      <c r="R126" s="8">
        <v>1</v>
      </c>
      <c r="S126" s="33">
        <f>IFERROR(IF(COUNT(G126:R126)&lt;1,0,IF(COUNT(G127:R127)&gt;=COUNT(G126:R126),1,(COUNT(G127:R127)/COUNT(G126:R126)))),0)</f>
        <v>0</v>
      </c>
      <c r="T126" s="37">
        <f>AVERAGE(S126:S141)</f>
        <v>0</v>
      </c>
      <c r="U126" s="32"/>
      <c r="V126" s="32"/>
    </row>
    <row r="127" spans="1:22" s="6" customFormat="1" ht="20.100000000000001" customHeight="1" thickBot="1" x14ac:dyDescent="0.25">
      <c r="A127" s="42"/>
      <c r="B127" s="35"/>
      <c r="C127" s="35"/>
      <c r="D127" s="34"/>
      <c r="E127" s="29"/>
      <c r="F127" s="7" t="s">
        <v>42</v>
      </c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33"/>
      <c r="T127" s="102"/>
      <c r="U127" s="32"/>
      <c r="V127" s="32"/>
    </row>
    <row r="128" spans="1:22" s="6" customFormat="1" ht="20.100000000000001" customHeight="1" thickBot="1" x14ac:dyDescent="0.25">
      <c r="A128" s="42"/>
      <c r="B128" s="35" t="s">
        <v>138</v>
      </c>
      <c r="C128" s="35"/>
      <c r="D128" s="38" t="s">
        <v>139</v>
      </c>
      <c r="E128" s="32" t="s">
        <v>40</v>
      </c>
      <c r="F128" s="9" t="s">
        <v>41</v>
      </c>
      <c r="G128" s="8"/>
      <c r="H128" s="8"/>
      <c r="I128" s="8"/>
      <c r="J128" s="8"/>
      <c r="K128" s="8"/>
      <c r="L128" s="8"/>
      <c r="M128" s="8"/>
      <c r="N128" s="8"/>
      <c r="O128" s="8"/>
      <c r="P128" s="8">
        <v>1</v>
      </c>
      <c r="Q128" s="8"/>
      <c r="R128" s="8"/>
      <c r="S128" s="33">
        <f>IFERROR(IF(COUNT(G128:R128)&lt;1,0,IF(COUNT(G129:R129)&gt;=COUNT(G128:R128),1,(COUNT(G129:R129)/COUNT(G128:R128)))),0)</f>
        <v>0</v>
      </c>
      <c r="T128" s="102"/>
      <c r="U128" s="32"/>
      <c r="V128" s="32"/>
    </row>
    <row r="129" spans="1:22" s="6" customFormat="1" ht="20.100000000000001" customHeight="1" thickBot="1" x14ac:dyDescent="0.25">
      <c r="A129" s="42"/>
      <c r="B129" s="35"/>
      <c r="C129" s="35"/>
      <c r="D129" s="38"/>
      <c r="E129" s="32"/>
      <c r="F129" s="7" t="s">
        <v>42</v>
      </c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33"/>
      <c r="T129" s="102"/>
      <c r="U129" s="32"/>
      <c r="V129" s="32"/>
    </row>
    <row r="130" spans="1:22" s="6" customFormat="1" ht="20.100000000000001" customHeight="1" thickBot="1" x14ac:dyDescent="0.25">
      <c r="A130" s="42"/>
      <c r="B130" s="35" t="s">
        <v>140</v>
      </c>
      <c r="C130" s="35"/>
      <c r="D130" s="32" t="s">
        <v>81</v>
      </c>
      <c r="E130" s="32" t="s">
        <v>40</v>
      </c>
      <c r="F130" s="9" t="s">
        <v>41</v>
      </c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>
        <v>1</v>
      </c>
      <c r="R130" s="8"/>
      <c r="S130" s="33">
        <f>IFERROR(IF(COUNT(G130:R130)&lt;1,0,IF(COUNT(G131:R131)&gt;=COUNT(G130:R130),1,(COUNT(G131:R131)/COUNT(G130:R130)))),0)</f>
        <v>0</v>
      </c>
      <c r="T130" s="102"/>
      <c r="U130" s="32"/>
      <c r="V130" s="32"/>
    </row>
    <row r="131" spans="1:22" s="6" customFormat="1" ht="20.100000000000001" customHeight="1" thickBot="1" x14ac:dyDescent="0.25">
      <c r="A131" s="42"/>
      <c r="B131" s="35"/>
      <c r="C131" s="35"/>
      <c r="D131" s="32"/>
      <c r="E131" s="32"/>
      <c r="F131" s="7" t="s">
        <v>42</v>
      </c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33"/>
      <c r="T131" s="102"/>
      <c r="U131" s="32"/>
      <c r="V131" s="32"/>
    </row>
    <row r="132" spans="1:22" s="6" customFormat="1" ht="20.100000000000001" customHeight="1" thickBot="1" x14ac:dyDescent="0.25">
      <c r="A132" s="42"/>
      <c r="B132" s="35" t="s">
        <v>141</v>
      </c>
      <c r="C132" s="35"/>
      <c r="D132" s="38" t="s">
        <v>139</v>
      </c>
      <c r="E132" s="32" t="s">
        <v>40</v>
      </c>
      <c r="F132" s="9" t="s">
        <v>41</v>
      </c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>
        <v>1</v>
      </c>
      <c r="R132" s="8"/>
      <c r="S132" s="33">
        <f>IFERROR(IF(COUNT(G132:R132)&lt;1,0,IF(COUNT(G133:R133)&gt;=COUNT(G132:R132),1,(COUNT(G133:R133)/COUNT(G132:R132)))),0)</f>
        <v>0</v>
      </c>
      <c r="T132" s="102"/>
      <c r="U132" s="32"/>
      <c r="V132" s="32"/>
    </row>
    <row r="133" spans="1:22" s="6" customFormat="1" ht="20.100000000000001" customHeight="1" thickBot="1" x14ac:dyDescent="0.25">
      <c r="A133" s="42"/>
      <c r="B133" s="35"/>
      <c r="C133" s="35"/>
      <c r="D133" s="38"/>
      <c r="E133" s="32"/>
      <c r="F133" s="7" t="s">
        <v>42</v>
      </c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33"/>
      <c r="T133" s="102"/>
      <c r="U133" s="32"/>
      <c r="V133" s="32"/>
    </row>
    <row r="134" spans="1:22" s="6" customFormat="1" ht="20.100000000000001" customHeight="1" thickBot="1" x14ac:dyDescent="0.25">
      <c r="A134" s="42"/>
      <c r="B134" s="35" t="s">
        <v>142</v>
      </c>
      <c r="C134" s="35"/>
      <c r="D134" s="38" t="s">
        <v>139</v>
      </c>
      <c r="E134" s="32" t="s">
        <v>40</v>
      </c>
      <c r="F134" s="9" t="s">
        <v>41</v>
      </c>
      <c r="G134" s="8"/>
      <c r="H134" s="8">
        <v>1</v>
      </c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33">
        <f>IFERROR(IF(COUNT(G134:R134)&lt;1,0,IF(COUNT(G135:R135)&gt;=COUNT(G134:R134),1,(COUNT(G135:R135)/COUNT(G134:R134)))),0)</f>
        <v>0</v>
      </c>
      <c r="T134" s="102"/>
      <c r="U134" s="32"/>
      <c r="V134" s="32"/>
    </row>
    <row r="135" spans="1:22" s="6" customFormat="1" ht="20.100000000000001" customHeight="1" thickBot="1" x14ac:dyDescent="0.25">
      <c r="A135" s="42"/>
      <c r="B135" s="35"/>
      <c r="C135" s="35"/>
      <c r="D135" s="38"/>
      <c r="E135" s="32"/>
      <c r="F135" s="7" t="s">
        <v>42</v>
      </c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33"/>
      <c r="T135" s="102"/>
      <c r="U135" s="32"/>
      <c r="V135" s="32"/>
    </row>
    <row r="136" spans="1:22" s="6" customFormat="1" ht="20.100000000000001" customHeight="1" thickBot="1" x14ac:dyDescent="0.25">
      <c r="A136" s="42"/>
      <c r="B136" s="24" t="s">
        <v>143</v>
      </c>
      <c r="C136" s="25"/>
      <c r="D136" s="34" t="s">
        <v>144</v>
      </c>
      <c r="E136" s="28" t="s">
        <v>99</v>
      </c>
      <c r="F136" s="9" t="s">
        <v>41</v>
      </c>
      <c r="G136" s="8">
        <v>1</v>
      </c>
      <c r="H136" s="8">
        <v>1</v>
      </c>
      <c r="I136" s="8">
        <v>1</v>
      </c>
      <c r="J136" s="8">
        <v>1</v>
      </c>
      <c r="K136" s="8">
        <v>1</v>
      </c>
      <c r="L136" s="8">
        <v>1</v>
      </c>
      <c r="M136" s="8">
        <v>1</v>
      </c>
      <c r="N136" s="8">
        <v>1</v>
      </c>
      <c r="O136" s="8">
        <v>1</v>
      </c>
      <c r="P136" s="8">
        <v>1</v>
      </c>
      <c r="Q136" s="8">
        <v>1</v>
      </c>
      <c r="R136" s="8">
        <v>1</v>
      </c>
      <c r="S136" s="33">
        <f>IFERROR(IF(COUNT(G136:R136)&lt;1,0,IF(COUNT(G137:R137)&gt;=COUNT(G136:R136),1,(COUNT(G137:R137)/COUNT(G136:R136)))),0)</f>
        <v>0</v>
      </c>
      <c r="T136" s="102"/>
      <c r="U136" s="32"/>
      <c r="V136" s="32"/>
    </row>
    <row r="137" spans="1:22" s="6" customFormat="1" ht="20.100000000000001" customHeight="1" thickBot="1" x14ac:dyDescent="0.25">
      <c r="A137" s="42"/>
      <c r="B137" s="26"/>
      <c r="C137" s="27"/>
      <c r="D137" s="34"/>
      <c r="E137" s="29"/>
      <c r="F137" s="7" t="s">
        <v>42</v>
      </c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33"/>
      <c r="T137" s="102"/>
      <c r="U137" s="32"/>
      <c r="V137" s="32"/>
    </row>
    <row r="138" spans="1:22" s="6" customFormat="1" ht="20.100000000000001" customHeight="1" thickBot="1" x14ac:dyDescent="0.25">
      <c r="A138" s="42"/>
      <c r="B138" s="24" t="s">
        <v>145</v>
      </c>
      <c r="C138" s="25"/>
      <c r="D138" s="34" t="s">
        <v>144</v>
      </c>
      <c r="E138" s="28" t="s">
        <v>99</v>
      </c>
      <c r="F138" s="9" t="s">
        <v>41</v>
      </c>
      <c r="G138" s="8">
        <v>1</v>
      </c>
      <c r="H138" s="8">
        <v>1</v>
      </c>
      <c r="I138" s="8">
        <v>1</v>
      </c>
      <c r="J138" s="8">
        <v>1</v>
      </c>
      <c r="K138" s="8">
        <v>1</v>
      </c>
      <c r="L138" s="8">
        <v>1</v>
      </c>
      <c r="M138" s="8">
        <v>1</v>
      </c>
      <c r="N138" s="8">
        <v>1</v>
      </c>
      <c r="O138" s="8">
        <v>1</v>
      </c>
      <c r="P138" s="8">
        <v>1</v>
      </c>
      <c r="Q138" s="8">
        <v>1</v>
      </c>
      <c r="R138" s="8">
        <v>1</v>
      </c>
      <c r="S138" s="33">
        <f>IFERROR(IF(COUNT(G138:R138)&lt;1,0,IF(COUNT(G139:R139)&gt;=COUNT(G138:R138),1,(COUNT(G139:R139)/COUNT(G138:R138)))),0)</f>
        <v>0</v>
      </c>
      <c r="T138" s="102"/>
      <c r="U138" s="10"/>
      <c r="V138" s="10"/>
    </row>
    <row r="139" spans="1:22" s="6" customFormat="1" ht="20.100000000000001" customHeight="1" thickBot="1" x14ac:dyDescent="0.25">
      <c r="A139" s="42"/>
      <c r="B139" s="26"/>
      <c r="C139" s="27"/>
      <c r="D139" s="34"/>
      <c r="E139" s="29"/>
      <c r="F139" s="7" t="s">
        <v>42</v>
      </c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33"/>
      <c r="T139" s="102"/>
      <c r="U139" s="10"/>
      <c r="V139" s="10"/>
    </row>
    <row r="140" spans="1:22" s="6" customFormat="1" ht="20.100000000000001" customHeight="1" thickBot="1" x14ac:dyDescent="0.25">
      <c r="A140" s="42"/>
      <c r="B140" s="24" t="s">
        <v>146</v>
      </c>
      <c r="C140" s="25"/>
      <c r="D140" s="32" t="s">
        <v>147</v>
      </c>
      <c r="E140" s="32" t="s">
        <v>40</v>
      </c>
      <c r="F140" s="9" t="s">
        <v>41</v>
      </c>
      <c r="G140" s="8"/>
      <c r="H140" s="8">
        <v>1</v>
      </c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33">
        <f>IFERROR(IF(COUNT(G140:R140)&lt;1,0,IF(COUNT(G141:R141)&gt;=COUNT(G140:R140),1,(COUNT(G141:R141)/COUNT(G140:R140)))),0)</f>
        <v>0</v>
      </c>
      <c r="T140" s="102"/>
      <c r="U140" s="32"/>
      <c r="V140" s="32"/>
    </row>
    <row r="141" spans="1:22" s="6" customFormat="1" ht="20.100000000000001" customHeight="1" thickBot="1" x14ac:dyDescent="0.25">
      <c r="A141" s="42"/>
      <c r="B141" s="26"/>
      <c r="C141" s="27"/>
      <c r="D141" s="32"/>
      <c r="E141" s="32"/>
      <c r="F141" s="7" t="s">
        <v>42</v>
      </c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33"/>
      <c r="T141" s="102"/>
      <c r="U141" s="32"/>
      <c r="V141" s="32"/>
    </row>
    <row r="142" spans="1:22" ht="29.25" customHeight="1" thickBot="1" x14ac:dyDescent="0.25">
      <c r="A142" s="99" t="s">
        <v>148</v>
      </c>
      <c r="B142" s="99"/>
      <c r="C142" s="99"/>
      <c r="D142" s="99"/>
      <c r="E142" s="99"/>
      <c r="F142" s="99"/>
      <c r="G142" s="8">
        <f t="shared" ref="G142:R142" si="0">SUMIF($F18:$F141,"P*",G18:G141)</f>
        <v>19</v>
      </c>
      <c r="H142" s="8">
        <f t="shared" si="0"/>
        <v>17</v>
      </c>
      <c r="I142" s="8">
        <f t="shared" si="0"/>
        <v>18</v>
      </c>
      <c r="J142" s="8">
        <f t="shared" si="0"/>
        <v>18</v>
      </c>
      <c r="K142" s="8">
        <f t="shared" si="0"/>
        <v>16</v>
      </c>
      <c r="L142" s="8">
        <f t="shared" si="0"/>
        <v>19</v>
      </c>
      <c r="M142" s="8">
        <f t="shared" si="0"/>
        <v>17</v>
      </c>
      <c r="N142" s="8">
        <f t="shared" si="0"/>
        <v>15</v>
      </c>
      <c r="O142" s="8">
        <f t="shared" si="0"/>
        <v>19</v>
      </c>
      <c r="P142" s="8">
        <f t="shared" si="0"/>
        <v>15</v>
      </c>
      <c r="Q142" s="8">
        <f t="shared" si="0"/>
        <v>17</v>
      </c>
      <c r="R142" s="8">
        <f t="shared" si="0"/>
        <v>22</v>
      </c>
      <c r="S142" s="32">
        <f>SUM(G142:R142)</f>
        <v>212</v>
      </c>
      <c r="T142" s="32"/>
      <c r="U142" s="68"/>
      <c r="V142" s="68"/>
    </row>
    <row r="143" spans="1:22" ht="29.25" customHeight="1" thickBot="1" x14ac:dyDescent="0.25">
      <c r="A143" s="97" t="s">
        <v>149</v>
      </c>
      <c r="B143" s="97"/>
      <c r="C143" s="97"/>
      <c r="D143" s="97"/>
      <c r="E143" s="97"/>
      <c r="F143" s="97"/>
      <c r="G143" s="8">
        <f t="shared" ref="G143:R143" si="1">SUMIF($F18:$F141,"E*",G18:G141)</f>
        <v>0</v>
      </c>
      <c r="H143" s="8">
        <f t="shared" si="1"/>
        <v>0</v>
      </c>
      <c r="I143" s="8">
        <f t="shared" si="1"/>
        <v>0</v>
      </c>
      <c r="J143" s="8">
        <f t="shared" si="1"/>
        <v>0</v>
      </c>
      <c r="K143" s="8">
        <f t="shared" si="1"/>
        <v>0</v>
      </c>
      <c r="L143" s="8">
        <f t="shared" si="1"/>
        <v>0</v>
      </c>
      <c r="M143" s="8">
        <f t="shared" si="1"/>
        <v>0</v>
      </c>
      <c r="N143" s="8">
        <f t="shared" si="1"/>
        <v>0</v>
      </c>
      <c r="O143" s="8">
        <f t="shared" si="1"/>
        <v>0</v>
      </c>
      <c r="P143" s="8">
        <f t="shared" si="1"/>
        <v>0</v>
      </c>
      <c r="Q143" s="8">
        <f t="shared" si="1"/>
        <v>0</v>
      </c>
      <c r="R143" s="8">
        <f t="shared" si="1"/>
        <v>0</v>
      </c>
      <c r="S143" s="32">
        <f>SUM(G143:R143)</f>
        <v>0</v>
      </c>
      <c r="T143" s="32"/>
      <c r="U143" s="68"/>
      <c r="V143" s="68"/>
    </row>
    <row r="144" spans="1:22" s="11" customFormat="1" ht="52.5" customHeight="1" thickBot="1" x14ac:dyDescent="0.25">
      <c r="A144" s="53" t="s">
        <v>150</v>
      </c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</row>
    <row r="145" spans="1:256" ht="28.5" customHeight="1" thickBot="1" x14ac:dyDescent="0.25">
      <c r="A145" s="62" t="s">
        <v>151</v>
      </c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</row>
    <row r="146" spans="1:256" ht="69.95" customHeight="1" thickBot="1" x14ac:dyDescent="0.25">
      <c r="A146" s="100" t="s">
        <v>152</v>
      </c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</row>
    <row r="147" spans="1:256" ht="27.75" customHeight="1" thickBot="1" x14ac:dyDescent="0.25">
      <c r="A147" s="62" t="s">
        <v>153</v>
      </c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</row>
    <row r="148" spans="1:256" ht="36" customHeight="1" thickBot="1" x14ac:dyDescent="0.25">
      <c r="A148" s="55" t="s">
        <v>154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 t="s">
        <v>155</v>
      </c>
      <c r="V148" s="55"/>
    </row>
    <row r="149" spans="1:256" ht="15.75" thickBot="1" x14ac:dyDescent="0.25">
      <c r="A149" s="64" t="s">
        <v>156</v>
      </c>
      <c r="B149" s="64" t="s">
        <v>157</v>
      </c>
      <c r="C149" s="55" t="s">
        <v>158</v>
      </c>
      <c r="D149" s="55"/>
      <c r="E149" s="55"/>
      <c r="F149" s="55"/>
      <c r="G149" s="55" t="s">
        <v>159</v>
      </c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64" t="s">
        <v>160</v>
      </c>
      <c r="T149" s="64"/>
      <c r="U149" s="54"/>
      <c r="V149" s="54"/>
    </row>
    <row r="150" spans="1:256" ht="15.75" thickBot="1" x14ac:dyDescent="0.25">
      <c r="A150" s="64"/>
      <c r="B150" s="64"/>
      <c r="C150" s="55"/>
      <c r="D150" s="55"/>
      <c r="E150" s="55"/>
      <c r="F150" s="55"/>
      <c r="G150" s="55" t="s">
        <v>161</v>
      </c>
      <c r="H150" s="55"/>
      <c r="I150" s="55"/>
      <c r="J150" s="55"/>
      <c r="K150" s="55"/>
      <c r="L150" s="55"/>
      <c r="M150" s="55" t="s">
        <v>162</v>
      </c>
      <c r="N150" s="55"/>
      <c r="O150" s="55"/>
      <c r="P150" s="55"/>
      <c r="Q150" s="55"/>
      <c r="R150" s="55"/>
      <c r="S150" s="64"/>
      <c r="T150" s="64"/>
      <c r="U150" s="54"/>
      <c r="V150" s="54"/>
    </row>
    <row r="151" spans="1:256" ht="20.25" customHeight="1" thickBot="1" x14ac:dyDescent="0.25">
      <c r="A151" s="64" t="s">
        <v>163</v>
      </c>
      <c r="B151" s="61" t="s">
        <v>164</v>
      </c>
      <c r="C151" s="95" t="s">
        <v>165</v>
      </c>
      <c r="D151" s="95"/>
      <c r="E151" s="95"/>
      <c r="F151" s="95"/>
      <c r="G151" s="96">
        <f>SUM(G142:L142)</f>
        <v>107</v>
      </c>
      <c r="H151" s="96"/>
      <c r="I151" s="96"/>
      <c r="J151" s="96"/>
      <c r="K151" s="96"/>
      <c r="L151" s="96"/>
      <c r="M151" s="96">
        <f>SUM(M142:R142)</f>
        <v>105</v>
      </c>
      <c r="N151" s="96"/>
      <c r="O151" s="96"/>
      <c r="P151" s="96"/>
      <c r="Q151" s="96"/>
      <c r="R151" s="96"/>
      <c r="S151" s="66">
        <f>SUM(G151:R151)</f>
        <v>212</v>
      </c>
      <c r="T151" s="67"/>
      <c r="U151" s="54"/>
      <c r="V151" s="54"/>
    </row>
    <row r="152" spans="1:256" ht="20.25" customHeight="1" thickBot="1" x14ac:dyDescent="0.25">
      <c r="A152" s="64"/>
      <c r="B152" s="61"/>
      <c r="C152" s="95" t="s">
        <v>166</v>
      </c>
      <c r="D152" s="95"/>
      <c r="E152" s="95"/>
      <c r="F152" s="95"/>
      <c r="G152" s="96">
        <f>SUM(G143:L143)</f>
        <v>0</v>
      </c>
      <c r="H152" s="96"/>
      <c r="I152" s="96"/>
      <c r="J152" s="96"/>
      <c r="K152" s="96"/>
      <c r="L152" s="96"/>
      <c r="M152" s="96">
        <f>SUM(M143:R143)</f>
        <v>0</v>
      </c>
      <c r="N152" s="96"/>
      <c r="O152" s="96"/>
      <c r="P152" s="96"/>
      <c r="Q152" s="96"/>
      <c r="R152" s="96"/>
      <c r="S152" s="66">
        <f>SUM(G152:R152)</f>
        <v>0</v>
      </c>
      <c r="T152" s="67"/>
      <c r="U152" s="54"/>
      <c r="V152" s="54"/>
    </row>
    <row r="153" spans="1:256" s="11" customFormat="1" ht="20.25" customHeight="1" thickBot="1" x14ac:dyDescent="0.25">
      <c r="A153" s="64"/>
      <c r="B153" s="61"/>
      <c r="C153" s="55" t="s">
        <v>167</v>
      </c>
      <c r="D153" s="55"/>
      <c r="E153" s="55"/>
      <c r="F153" s="55"/>
      <c r="G153" s="56">
        <f>IFERROR(IF(G151&lt;1,"",IF((G152/G151)&gt;1,1,(G152/G151))),0)</f>
        <v>0</v>
      </c>
      <c r="H153" s="56"/>
      <c r="I153" s="56"/>
      <c r="J153" s="56"/>
      <c r="K153" s="56"/>
      <c r="L153" s="56"/>
      <c r="M153" s="56">
        <f>IFERROR(IF(M151&lt;1,"",IF((M152/M151)&gt;1,1,(M152/M151))),0)</f>
        <v>0</v>
      </c>
      <c r="N153" s="56"/>
      <c r="O153" s="56"/>
      <c r="P153" s="56"/>
      <c r="Q153" s="56"/>
      <c r="R153" s="56"/>
      <c r="S153" s="65">
        <f>IFERROR(S152/S151,0)</f>
        <v>0</v>
      </c>
      <c r="T153" s="65"/>
      <c r="U153" s="54"/>
      <c r="V153" s="54"/>
    </row>
    <row r="154" spans="1:256" s="11" customFormat="1" ht="20.25" customHeight="1" thickBot="1" x14ac:dyDescent="0.25">
      <c r="A154" s="64"/>
      <c r="B154" s="61"/>
      <c r="C154" s="55" t="s">
        <v>168</v>
      </c>
      <c r="D154" s="55"/>
      <c r="E154" s="55"/>
      <c r="F154" s="55"/>
      <c r="G154" s="56">
        <v>0.9</v>
      </c>
      <c r="H154" s="56"/>
      <c r="I154" s="56"/>
      <c r="J154" s="56"/>
      <c r="K154" s="56"/>
      <c r="L154" s="56"/>
      <c r="M154" s="56">
        <v>0.9</v>
      </c>
      <c r="N154" s="56"/>
      <c r="O154" s="56"/>
      <c r="P154" s="56"/>
      <c r="Q154" s="56"/>
      <c r="R154" s="56"/>
      <c r="S154" s="65">
        <f>SUM(S152/S151)</f>
        <v>0</v>
      </c>
      <c r="T154" s="65"/>
      <c r="U154" s="54"/>
      <c r="V154" s="54"/>
    </row>
    <row r="155" spans="1:256" ht="15.75" thickBot="1" x14ac:dyDescent="0.25">
      <c r="A155" s="55" t="s">
        <v>169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4"/>
      <c r="V155" s="54"/>
    </row>
    <row r="156" spans="1:256" ht="99.95" customHeight="1" thickBot="1" x14ac:dyDescent="0.25">
      <c r="A156" s="41" t="s">
        <v>170</v>
      </c>
      <c r="B156" s="41"/>
      <c r="C156" s="41"/>
      <c r="D156" s="41"/>
      <c r="E156" s="41"/>
      <c r="F156" s="41" t="s">
        <v>171</v>
      </c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54"/>
      <c r="V156" s="54"/>
    </row>
    <row r="157" spans="1:256" ht="15.75" thickBot="1" x14ac:dyDescent="0.25">
      <c r="A157" s="39"/>
      <c r="B157" s="39"/>
      <c r="C157" s="39"/>
      <c r="D157" s="39" t="s">
        <v>156</v>
      </c>
      <c r="E157" s="39"/>
      <c r="F157" s="39"/>
      <c r="G157" s="39"/>
      <c r="H157" s="39"/>
      <c r="I157" s="39"/>
      <c r="J157" s="39"/>
      <c r="K157" s="39" t="s">
        <v>172</v>
      </c>
      <c r="L157" s="39"/>
      <c r="M157" s="39"/>
      <c r="N157" s="39"/>
      <c r="O157" s="39"/>
      <c r="P157" s="39"/>
      <c r="Q157" s="39"/>
      <c r="R157" s="39"/>
      <c r="S157" s="39"/>
      <c r="T157" s="39"/>
      <c r="U157" s="39" t="s">
        <v>173</v>
      </c>
      <c r="V157" s="39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  <c r="DX157" s="12"/>
      <c r="DY157" s="12"/>
      <c r="DZ157" s="12"/>
      <c r="EA157" s="12"/>
      <c r="EB157" s="12"/>
      <c r="EC157" s="12"/>
      <c r="ED157" s="12"/>
      <c r="EE157" s="12"/>
      <c r="EF157" s="12"/>
      <c r="EG157" s="12"/>
      <c r="EH157" s="12"/>
      <c r="EI157" s="12"/>
      <c r="EJ157" s="12"/>
      <c r="EK157" s="12"/>
      <c r="EL157" s="12"/>
      <c r="EM157" s="12"/>
      <c r="EN157" s="12"/>
      <c r="EO157" s="12"/>
      <c r="EP157" s="12"/>
      <c r="EQ157" s="12"/>
      <c r="ER157" s="12"/>
      <c r="ES157" s="12"/>
      <c r="ET157" s="12"/>
      <c r="EU157" s="12"/>
      <c r="EV157" s="12"/>
      <c r="EW157" s="12"/>
      <c r="EX157" s="12"/>
      <c r="EY157" s="12"/>
      <c r="EZ157" s="12"/>
      <c r="FA157" s="12"/>
      <c r="FB157" s="12"/>
      <c r="FC157" s="12"/>
      <c r="FD157" s="12"/>
      <c r="FE157" s="12"/>
      <c r="FF157" s="12"/>
      <c r="FG157" s="12"/>
      <c r="FH157" s="12"/>
      <c r="FI157" s="12"/>
      <c r="FJ157" s="12"/>
      <c r="FK157" s="12"/>
      <c r="FL157" s="12"/>
      <c r="FM157" s="12"/>
      <c r="FN157" s="1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  <c r="GR157" s="12"/>
      <c r="GS157" s="12"/>
      <c r="GT157" s="12"/>
      <c r="GU157" s="12"/>
      <c r="GV157" s="12"/>
      <c r="GW157" s="12"/>
      <c r="GX157" s="12"/>
      <c r="GY157" s="12"/>
      <c r="GZ157" s="12"/>
      <c r="HA157" s="12"/>
      <c r="HB157" s="12"/>
      <c r="HC157" s="12"/>
      <c r="HD157" s="12"/>
      <c r="HE157" s="12"/>
      <c r="HF157" s="12"/>
      <c r="HG157" s="12"/>
      <c r="HH157" s="12"/>
      <c r="HI157" s="12"/>
      <c r="HJ157" s="12"/>
      <c r="HK157" s="12"/>
      <c r="HL157" s="12"/>
      <c r="HM157" s="12"/>
      <c r="HN157" s="12"/>
      <c r="HO157" s="12"/>
      <c r="HP157" s="12"/>
      <c r="HQ157" s="12"/>
      <c r="HR157" s="12"/>
      <c r="HS157" s="12"/>
      <c r="HT157" s="12"/>
      <c r="HU157" s="12"/>
      <c r="HV157" s="12"/>
      <c r="HW157" s="12"/>
      <c r="HX157" s="12"/>
      <c r="HY157" s="12"/>
      <c r="HZ157" s="12"/>
      <c r="IA157" s="12"/>
      <c r="IB157" s="12"/>
      <c r="IC157" s="12"/>
      <c r="ID157" s="12"/>
      <c r="IE157" s="12"/>
      <c r="IF157" s="12"/>
      <c r="IG157" s="12"/>
      <c r="IH157" s="12"/>
      <c r="II157" s="12"/>
      <c r="IJ157" s="12"/>
      <c r="IK157" s="12"/>
      <c r="IL157" s="12"/>
      <c r="IM157" s="12"/>
      <c r="IN157" s="12"/>
      <c r="IO157" s="12"/>
      <c r="IP157" s="12"/>
      <c r="IQ157" s="12"/>
      <c r="IR157" s="12"/>
      <c r="IS157" s="12"/>
      <c r="IT157" s="12"/>
      <c r="IU157" s="12"/>
      <c r="IV157" s="12"/>
    </row>
    <row r="158" spans="1:256" ht="80.25" customHeight="1" x14ac:dyDescent="0.2">
      <c r="A158" s="39" t="s">
        <v>174</v>
      </c>
      <c r="B158" s="39"/>
      <c r="C158" s="39"/>
      <c r="D158" s="40" t="s">
        <v>175</v>
      </c>
      <c r="E158" s="40"/>
      <c r="F158" s="40"/>
      <c r="G158" s="40"/>
      <c r="H158" s="40"/>
      <c r="I158" s="40"/>
      <c r="J158" s="40"/>
      <c r="K158" s="101" t="s">
        <v>176</v>
      </c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  <c r="DX158" s="12"/>
      <c r="DY158" s="12"/>
      <c r="DZ158" s="12"/>
      <c r="EA158" s="12"/>
      <c r="EB158" s="12"/>
      <c r="EC158" s="12"/>
      <c r="ED158" s="12"/>
      <c r="EE158" s="12"/>
      <c r="EF158" s="12"/>
      <c r="EG158" s="12"/>
      <c r="EH158" s="12"/>
      <c r="EI158" s="12"/>
      <c r="EJ158" s="12"/>
      <c r="EK158" s="12"/>
      <c r="EL158" s="12"/>
      <c r="EM158" s="12"/>
      <c r="EN158" s="12"/>
      <c r="EO158" s="12"/>
      <c r="EP158" s="12"/>
      <c r="EQ158" s="12"/>
      <c r="ER158" s="12"/>
      <c r="ES158" s="12"/>
      <c r="ET158" s="12"/>
      <c r="EU158" s="12"/>
      <c r="EV158" s="12"/>
      <c r="EW158" s="12"/>
      <c r="EX158" s="12"/>
      <c r="EY158" s="12"/>
      <c r="EZ158" s="12"/>
      <c r="FA158" s="12"/>
      <c r="FB158" s="12"/>
      <c r="FC158" s="12"/>
      <c r="FD158" s="12"/>
      <c r="FE158" s="12"/>
      <c r="FF158" s="12"/>
      <c r="FG158" s="12"/>
      <c r="FH158" s="12"/>
      <c r="FI158" s="12"/>
      <c r="FJ158" s="12"/>
      <c r="FK158" s="12"/>
      <c r="FL158" s="12"/>
      <c r="FM158" s="12"/>
      <c r="FN158" s="1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  <c r="GR158" s="12"/>
      <c r="GS158" s="12"/>
      <c r="GT158" s="12"/>
      <c r="GU158" s="12"/>
      <c r="GV158" s="12"/>
      <c r="GW158" s="12"/>
      <c r="GX158" s="12"/>
      <c r="GY158" s="12"/>
      <c r="GZ158" s="12"/>
      <c r="HA158" s="12"/>
      <c r="HB158" s="12"/>
      <c r="HC158" s="12"/>
      <c r="HD158" s="12"/>
      <c r="HE158" s="12"/>
      <c r="HF158" s="12"/>
      <c r="HG158" s="12"/>
      <c r="HH158" s="12"/>
      <c r="HI158" s="12"/>
      <c r="HJ158" s="12"/>
      <c r="HK158" s="12"/>
      <c r="HL158" s="12"/>
      <c r="HM158" s="12"/>
      <c r="HN158" s="12"/>
      <c r="HO158" s="12"/>
      <c r="HP158" s="12"/>
      <c r="HQ158" s="12"/>
      <c r="HR158" s="12"/>
      <c r="HS158" s="12"/>
      <c r="HT158" s="12"/>
      <c r="HU158" s="12"/>
      <c r="HV158" s="12"/>
      <c r="HW158" s="12"/>
      <c r="HX158" s="12"/>
      <c r="HY158" s="12"/>
      <c r="HZ158" s="12"/>
      <c r="IA158" s="12"/>
      <c r="IB158" s="12"/>
      <c r="IC158" s="12"/>
      <c r="ID158" s="12"/>
      <c r="IE158" s="12"/>
      <c r="IF158" s="12"/>
      <c r="IG158" s="12"/>
      <c r="IH158" s="12"/>
      <c r="II158" s="12"/>
      <c r="IJ158" s="12"/>
      <c r="IK158" s="12"/>
      <c r="IL158" s="12"/>
      <c r="IM158" s="12"/>
      <c r="IN158" s="12"/>
      <c r="IO158" s="12"/>
      <c r="IP158" s="12"/>
      <c r="IQ158" s="12"/>
      <c r="IR158" s="12"/>
      <c r="IS158" s="12"/>
      <c r="IT158" s="12"/>
      <c r="IU158" s="12"/>
      <c r="IV158" s="12"/>
    </row>
    <row r="159" spans="1:256" ht="80.25" customHeight="1" thickBot="1" x14ac:dyDescent="0.25">
      <c r="A159" s="39" t="s">
        <v>177</v>
      </c>
      <c r="B159" s="39"/>
      <c r="C159" s="39"/>
      <c r="D159" s="40" t="s">
        <v>178</v>
      </c>
      <c r="E159" s="40"/>
      <c r="F159" s="40"/>
      <c r="G159" s="40"/>
      <c r="H159" s="40"/>
      <c r="I159" s="40"/>
      <c r="J159" s="40"/>
      <c r="K159" s="40" t="s">
        <v>179</v>
      </c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  <c r="DX159" s="12"/>
      <c r="DY159" s="12"/>
      <c r="DZ159" s="12"/>
      <c r="EA159" s="12"/>
      <c r="EB159" s="12"/>
      <c r="EC159" s="12"/>
      <c r="ED159" s="12"/>
      <c r="EE159" s="12"/>
      <c r="EF159" s="12"/>
      <c r="EG159" s="12"/>
      <c r="EH159" s="12"/>
      <c r="EI159" s="12"/>
      <c r="EJ159" s="12"/>
      <c r="EK159" s="12"/>
      <c r="EL159" s="12"/>
      <c r="EM159" s="12"/>
      <c r="EN159" s="12"/>
      <c r="EO159" s="12"/>
      <c r="EP159" s="12"/>
      <c r="EQ159" s="12"/>
      <c r="ER159" s="12"/>
      <c r="ES159" s="12"/>
      <c r="ET159" s="12"/>
      <c r="EU159" s="12"/>
      <c r="EV159" s="12"/>
      <c r="EW159" s="12"/>
      <c r="EX159" s="12"/>
      <c r="EY159" s="12"/>
      <c r="EZ159" s="12"/>
      <c r="FA159" s="12"/>
      <c r="FB159" s="12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  <c r="GW159" s="12"/>
      <c r="GX159" s="12"/>
      <c r="GY159" s="12"/>
      <c r="GZ159" s="12"/>
      <c r="HA159" s="12"/>
      <c r="HB159" s="12"/>
      <c r="HC159" s="12"/>
      <c r="HD159" s="12"/>
      <c r="HE159" s="12"/>
      <c r="HF159" s="12"/>
      <c r="HG159" s="12"/>
      <c r="HH159" s="12"/>
      <c r="HI159" s="12"/>
      <c r="HJ159" s="12"/>
      <c r="HK159" s="12"/>
      <c r="HL159" s="12"/>
      <c r="HM159" s="12"/>
      <c r="HN159" s="12"/>
      <c r="HO159" s="12"/>
      <c r="HP159" s="12"/>
      <c r="HQ159" s="12"/>
      <c r="HR159" s="12"/>
      <c r="HS159" s="12"/>
      <c r="HT159" s="12"/>
      <c r="HU159" s="12"/>
      <c r="HV159" s="12"/>
      <c r="HW159" s="12"/>
      <c r="HX159" s="12"/>
      <c r="HY159" s="12"/>
      <c r="HZ159" s="12"/>
      <c r="IA159" s="12"/>
      <c r="IB159" s="12"/>
      <c r="IC159" s="12"/>
      <c r="ID159" s="12"/>
      <c r="IE159" s="12"/>
      <c r="IF159" s="12"/>
      <c r="IG159" s="12"/>
      <c r="IH159" s="12"/>
      <c r="II159" s="12"/>
      <c r="IJ159" s="12"/>
      <c r="IK159" s="12"/>
      <c r="IL159" s="12"/>
      <c r="IM159" s="12"/>
      <c r="IN159" s="12"/>
      <c r="IO159" s="12"/>
      <c r="IP159" s="12"/>
      <c r="IQ159" s="12"/>
      <c r="IR159" s="12"/>
      <c r="IS159" s="12"/>
      <c r="IT159" s="12"/>
      <c r="IU159" s="12"/>
      <c r="IV159" s="12"/>
    </row>
    <row r="160" spans="1:256" ht="80.25" customHeight="1" thickBot="1" x14ac:dyDescent="0.25">
      <c r="A160" s="39" t="s">
        <v>180</v>
      </c>
      <c r="B160" s="39"/>
      <c r="C160" s="39"/>
      <c r="D160" s="40" t="s">
        <v>181</v>
      </c>
      <c r="E160" s="40"/>
      <c r="F160" s="40"/>
      <c r="G160" s="40"/>
      <c r="H160" s="40"/>
      <c r="I160" s="40"/>
      <c r="J160" s="40"/>
      <c r="K160" s="40" t="s">
        <v>182</v>
      </c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  <c r="DQ160" s="12"/>
      <c r="DR160" s="12"/>
      <c r="DS160" s="12"/>
      <c r="DT160" s="12"/>
      <c r="DU160" s="12"/>
      <c r="DV160" s="12"/>
      <c r="DW160" s="12"/>
      <c r="DX160" s="12"/>
      <c r="DY160" s="12"/>
      <c r="DZ160" s="12"/>
      <c r="EA160" s="12"/>
      <c r="EB160" s="12"/>
      <c r="EC160" s="12"/>
      <c r="ED160" s="12"/>
      <c r="EE160" s="12"/>
      <c r="EF160" s="12"/>
      <c r="EG160" s="12"/>
      <c r="EH160" s="12"/>
      <c r="EI160" s="12"/>
      <c r="EJ160" s="12"/>
      <c r="EK160" s="12"/>
      <c r="EL160" s="12"/>
      <c r="EM160" s="12"/>
      <c r="EN160" s="12"/>
      <c r="EO160" s="12"/>
      <c r="EP160" s="12"/>
      <c r="EQ160" s="12"/>
      <c r="ER160" s="12"/>
      <c r="ES160" s="12"/>
      <c r="ET160" s="12"/>
      <c r="EU160" s="12"/>
      <c r="EV160" s="12"/>
      <c r="EW160" s="12"/>
      <c r="EX160" s="12"/>
      <c r="EY160" s="12"/>
      <c r="EZ160" s="12"/>
      <c r="FA160" s="12"/>
      <c r="FB160" s="12"/>
      <c r="FC160" s="12"/>
      <c r="FD160" s="12"/>
      <c r="FE160" s="12"/>
      <c r="FF160" s="12"/>
      <c r="FG160" s="12"/>
      <c r="FH160" s="12"/>
      <c r="FI160" s="12"/>
      <c r="FJ160" s="12"/>
      <c r="FK160" s="12"/>
      <c r="FL160" s="12"/>
      <c r="FM160" s="12"/>
      <c r="FN160" s="12"/>
      <c r="FO160" s="12"/>
      <c r="FP160" s="12"/>
      <c r="FQ160" s="12"/>
      <c r="FR160" s="12"/>
      <c r="FS160" s="12"/>
      <c r="FT160" s="12"/>
      <c r="FU160" s="12"/>
      <c r="FV160" s="12"/>
      <c r="FW160" s="12"/>
      <c r="FX160" s="12"/>
      <c r="FY160" s="12"/>
      <c r="FZ160" s="12"/>
      <c r="GA160" s="12"/>
      <c r="GB160" s="12"/>
      <c r="GC160" s="12"/>
      <c r="GD160" s="12"/>
      <c r="GE160" s="12"/>
      <c r="GF160" s="12"/>
      <c r="GG160" s="12"/>
      <c r="GH160" s="12"/>
      <c r="GI160" s="12"/>
      <c r="GJ160" s="12"/>
      <c r="GK160" s="12"/>
      <c r="GL160" s="12"/>
      <c r="GM160" s="12"/>
      <c r="GN160" s="12"/>
      <c r="GO160" s="12"/>
      <c r="GP160" s="12"/>
      <c r="GQ160" s="12"/>
      <c r="GR160" s="12"/>
      <c r="GS160" s="12"/>
      <c r="GT160" s="12"/>
      <c r="GU160" s="12"/>
      <c r="GV160" s="12"/>
      <c r="GW160" s="12"/>
      <c r="GX160" s="12"/>
      <c r="GY160" s="12"/>
      <c r="GZ160" s="12"/>
      <c r="HA160" s="12"/>
      <c r="HB160" s="12"/>
      <c r="HC160" s="12"/>
      <c r="HD160" s="12"/>
      <c r="HE160" s="12"/>
      <c r="HF160" s="12"/>
      <c r="HG160" s="12"/>
      <c r="HH160" s="12"/>
      <c r="HI160" s="12"/>
      <c r="HJ160" s="12"/>
      <c r="HK160" s="12"/>
      <c r="HL160" s="12"/>
      <c r="HM160" s="12"/>
      <c r="HN160" s="12"/>
      <c r="HO160" s="12"/>
      <c r="HP160" s="12"/>
      <c r="HQ160" s="12"/>
      <c r="HR160" s="12"/>
      <c r="HS160" s="12"/>
      <c r="HT160" s="12"/>
      <c r="HU160" s="12"/>
      <c r="HV160" s="12"/>
      <c r="HW160" s="12"/>
      <c r="HX160" s="12"/>
      <c r="HY160" s="12"/>
      <c r="HZ160" s="12"/>
      <c r="IA160" s="12"/>
      <c r="IB160" s="12"/>
      <c r="IC160" s="12"/>
      <c r="ID160" s="12"/>
      <c r="IE160" s="12"/>
      <c r="IF160" s="12"/>
      <c r="IG160" s="12"/>
      <c r="IH160" s="12"/>
      <c r="II160" s="12"/>
      <c r="IJ160" s="12"/>
      <c r="IK160" s="12"/>
      <c r="IL160" s="12"/>
      <c r="IM160" s="12"/>
      <c r="IN160" s="12"/>
      <c r="IO160" s="12"/>
      <c r="IP160" s="12"/>
      <c r="IQ160" s="12"/>
      <c r="IR160" s="12"/>
      <c r="IS160" s="12"/>
      <c r="IT160" s="12"/>
      <c r="IU160" s="12"/>
      <c r="IV160" s="12"/>
    </row>
  </sheetData>
  <mergeCells count="428">
    <mergeCell ref="B68:C69"/>
    <mergeCell ref="B72:C73"/>
    <mergeCell ref="D76:D77"/>
    <mergeCell ref="D66:D67"/>
    <mergeCell ref="S76:S77"/>
    <mergeCell ref="S78:S79"/>
    <mergeCell ref="B26:C27"/>
    <mergeCell ref="D26:D27"/>
    <mergeCell ref="B60:C61"/>
    <mergeCell ref="E64:E65"/>
    <mergeCell ref="E66:E67"/>
    <mergeCell ref="B28:C29"/>
    <mergeCell ref="B62:C63"/>
    <mergeCell ref="S70:S71"/>
    <mergeCell ref="S72:S73"/>
    <mergeCell ref="S54:S55"/>
    <mergeCell ref="S56:S57"/>
    <mergeCell ref="D74:D75"/>
    <mergeCell ref="D68:D69"/>
    <mergeCell ref="D72:D73"/>
    <mergeCell ref="B66:C67"/>
    <mergeCell ref="S68:S69"/>
    <mergeCell ref="S138:S139"/>
    <mergeCell ref="E36:E37"/>
    <mergeCell ref="D30:D31"/>
    <mergeCell ref="B30:C31"/>
    <mergeCell ref="S130:S131"/>
    <mergeCell ref="S100:S101"/>
    <mergeCell ref="B92:C93"/>
    <mergeCell ref="T126:T141"/>
    <mergeCell ref="S122:S123"/>
    <mergeCell ref="B122:C123"/>
    <mergeCell ref="D78:D79"/>
    <mergeCell ref="E78:E79"/>
    <mergeCell ref="S126:S127"/>
    <mergeCell ref="S120:S121"/>
    <mergeCell ref="S82:S83"/>
    <mergeCell ref="B76:C77"/>
    <mergeCell ref="B70:C71"/>
    <mergeCell ref="B116:C117"/>
    <mergeCell ref="B90:C91"/>
    <mergeCell ref="D90:D91"/>
    <mergeCell ref="E90:E91"/>
    <mergeCell ref="D120:D121"/>
    <mergeCell ref="B82:C83"/>
    <mergeCell ref="D70:D71"/>
    <mergeCell ref="U28:U29"/>
    <mergeCell ref="U102:U103"/>
    <mergeCell ref="V102:V103"/>
    <mergeCell ref="V46:V47"/>
    <mergeCell ref="U46:U47"/>
    <mergeCell ref="V30:V31"/>
    <mergeCell ref="U30:U31"/>
    <mergeCell ref="U48:U49"/>
    <mergeCell ref="U98:U99"/>
    <mergeCell ref="V28:V29"/>
    <mergeCell ref="U60:U61"/>
    <mergeCell ref="U62:U63"/>
    <mergeCell ref="V62:V63"/>
    <mergeCell ref="V60:V61"/>
    <mergeCell ref="U40:U41"/>
    <mergeCell ref="V40:V41"/>
    <mergeCell ref="U42:U43"/>
    <mergeCell ref="V48:V49"/>
    <mergeCell ref="V96:V97"/>
    <mergeCell ref="D158:J158"/>
    <mergeCell ref="B128:C129"/>
    <mergeCell ref="A142:F142"/>
    <mergeCell ref="A146:V146"/>
    <mergeCell ref="V90:V91"/>
    <mergeCell ref="V92:V93"/>
    <mergeCell ref="V94:V95"/>
    <mergeCell ref="A159:C159"/>
    <mergeCell ref="D159:J159"/>
    <mergeCell ref="K159:T159"/>
    <mergeCell ref="U159:V159"/>
    <mergeCell ref="A157:C157"/>
    <mergeCell ref="D157:J157"/>
    <mergeCell ref="K157:T157"/>
    <mergeCell ref="U157:V157"/>
    <mergeCell ref="U158:V158"/>
    <mergeCell ref="U106:U107"/>
    <mergeCell ref="U128:U129"/>
    <mergeCell ref="S128:S129"/>
    <mergeCell ref="V126:V127"/>
    <mergeCell ref="U126:U127"/>
    <mergeCell ref="V128:V129"/>
    <mergeCell ref="E100:E101"/>
    <mergeCell ref="K158:T158"/>
    <mergeCell ref="B110:C111"/>
    <mergeCell ref="B112:C113"/>
    <mergeCell ref="D112:D113"/>
    <mergeCell ref="E94:E95"/>
    <mergeCell ref="B84:C85"/>
    <mergeCell ref="B78:C79"/>
    <mergeCell ref="E84:E85"/>
    <mergeCell ref="E112:E113"/>
    <mergeCell ref="B96:C97"/>
    <mergeCell ref="B98:C99"/>
    <mergeCell ref="E92:E93"/>
    <mergeCell ref="B94:C95"/>
    <mergeCell ref="B100:C101"/>
    <mergeCell ref="D100:D101"/>
    <mergeCell ref="E106:E107"/>
    <mergeCell ref="E82:E83"/>
    <mergeCell ref="B106:C107"/>
    <mergeCell ref="E96:E97"/>
    <mergeCell ref="D98:D99"/>
    <mergeCell ref="B104:C105"/>
    <mergeCell ref="D104:D105"/>
    <mergeCell ref="E104:E105"/>
    <mergeCell ref="B80:S81"/>
    <mergeCell ref="S153:T153"/>
    <mergeCell ref="B149:B150"/>
    <mergeCell ref="G154:L154"/>
    <mergeCell ref="M153:R153"/>
    <mergeCell ref="C154:F154"/>
    <mergeCell ref="S149:T150"/>
    <mergeCell ref="G149:R149"/>
    <mergeCell ref="C152:F152"/>
    <mergeCell ref="M151:R151"/>
    <mergeCell ref="S151:T151"/>
    <mergeCell ref="M152:R152"/>
    <mergeCell ref="G151:L151"/>
    <mergeCell ref="G152:L152"/>
    <mergeCell ref="C151:F151"/>
    <mergeCell ref="A158:C158"/>
    <mergeCell ref="V42:V43"/>
    <mergeCell ref="U44:U45"/>
    <mergeCell ref="V44:V45"/>
    <mergeCell ref="V24:V25"/>
    <mergeCell ref="S42:S43"/>
    <mergeCell ref="S44:S45"/>
    <mergeCell ref="S46:S47"/>
    <mergeCell ref="S48:S49"/>
    <mergeCell ref="E46:E47"/>
    <mergeCell ref="E44:E45"/>
    <mergeCell ref="U122:U123"/>
    <mergeCell ref="U116:U117"/>
    <mergeCell ref="S102:S103"/>
    <mergeCell ref="U90:U91"/>
    <mergeCell ref="U92:U93"/>
    <mergeCell ref="U94:U95"/>
    <mergeCell ref="V136:V137"/>
    <mergeCell ref="V134:V135"/>
    <mergeCell ref="V132:V133"/>
    <mergeCell ref="U132:U133"/>
    <mergeCell ref="U136:U137"/>
    <mergeCell ref="S136:S137"/>
    <mergeCell ref="U134:U135"/>
    <mergeCell ref="U20:U21"/>
    <mergeCell ref="B18:C19"/>
    <mergeCell ref="G14:R14"/>
    <mergeCell ref="E18:E19"/>
    <mergeCell ref="V26:V27"/>
    <mergeCell ref="U26:U27"/>
    <mergeCell ref="S26:S27"/>
    <mergeCell ref="E26:E27"/>
    <mergeCell ref="E20:E21"/>
    <mergeCell ref="B20:C21"/>
    <mergeCell ref="S20:S21"/>
    <mergeCell ref="B22:C23"/>
    <mergeCell ref="E14:F15"/>
    <mergeCell ref="B24:C25"/>
    <mergeCell ref="A14:C15"/>
    <mergeCell ref="U18:U19"/>
    <mergeCell ref="D24:D25"/>
    <mergeCell ref="A16:A49"/>
    <mergeCell ref="D14:D15"/>
    <mergeCell ref="S30:S31"/>
    <mergeCell ref="E30:E31"/>
    <mergeCell ref="T18:T49"/>
    <mergeCell ref="S14:T15"/>
    <mergeCell ref="V20:V21"/>
    <mergeCell ref="A1:B6"/>
    <mergeCell ref="A9:B9"/>
    <mergeCell ref="C9:V9"/>
    <mergeCell ref="A10:B10"/>
    <mergeCell ref="A12:B12"/>
    <mergeCell ref="C10:V10"/>
    <mergeCell ref="A8:B8"/>
    <mergeCell ref="C8:V8"/>
    <mergeCell ref="A7:V7"/>
    <mergeCell ref="A11:B11"/>
    <mergeCell ref="C1:U3"/>
    <mergeCell ref="C4:U6"/>
    <mergeCell ref="C11:V11"/>
    <mergeCell ref="C12:V12"/>
    <mergeCell ref="V122:V123"/>
    <mergeCell ref="U130:U131"/>
    <mergeCell ref="S106:S107"/>
    <mergeCell ref="V98:V99"/>
    <mergeCell ref="U96:U97"/>
    <mergeCell ref="U100:U101"/>
    <mergeCell ref="V120:V121"/>
    <mergeCell ref="V116:V117"/>
    <mergeCell ref="U118:U119"/>
    <mergeCell ref="S118:S119"/>
    <mergeCell ref="S96:S97"/>
    <mergeCell ref="S98:S99"/>
    <mergeCell ref="B114:S115"/>
    <mergeCell ref="E122:E123"/>
    <mergeCell ref="E102:E103"/>
    <mergeCell ref="B118:C119"/>
    <mergeCell ref="E118:E119"/>
    <mergeCell ref="E120:E121"/>
    <mergeCell ref="D106:D107"/>
    <mergeCell ref="D110:D111"/>
    <mergeCell ref="B120:C121"/>
    <mergeCell ref="S116:S117"/>
    <mergeCell ref="B102:C103"/>
    <mergeCell ref="B130:C131"/>
    <mergeCell ref="E24:E25"/>
    <mergeCell ref="B88:C89"/>
    <mergeCell ref="U114:V115"/>
    <mergeCell ref="E116:E117"/>
    <mergeCell ref="E98:E99"/>
    <mergeCell ref="D96:D97"/>
    <mergeCell ref="E110:E111"/>
    <mergeCell ref="V108:V109"/>
    <mergeCell ref="E62:E63"/>
    <mergeCell ref="B64:C65"/>
    <mergeCell ref="D64:D65"/>
    <mergeCell ref="E74:E75"/>
    <mergeCell ref="S24:S25"/>
    <mergeCell ref="U24:U25"/>
    <mergeCell ref="V74:V75"/>
    <mergeCell ref="D94:D95"/>
    <mergeCell ref="D82:D83"/>
    <mergeCell ref="D84:D85"/>
    <mergeCell ref="D88:D89"/>
    <mergeCell ref="V56:V57"/>
    <mergeCell ref="B56:C57"/>
    <mergeCell ref="D56:D57"/>
    <mergeCell ref="B48:C49"/>
    <mergeCell ref="D48:D49"/>
    <mergeCell ref="U14:U15"/>
    <mergeCell ref="V18:V19"/>
    <mergeCell ref="V22:V23"/>
    <mergeCell ref="E22:E23"/>
    <mergeCell ref="D18:D19"/>
    <mergeCell ref="D20:D21"/>
    <mergeCell ref="D22:D23"/>
    <mergeCell ref="S18:S19"/>
    <mergeCell ref="E128:E129"/>
    <mergeCell ref="B50:V51"/>
    <mergeCell ref="T52:T123"/>
    <mergeCell ref="D52:D53"/>
    <mergeCell ref="D60:D61"/>
    <mergeCell ref="U120:U121"/>
    <mergeCell ref="E126:E127"/>
    <mergeCell ref="A124:V125"/>
    <mergeCell ref="D116:D117"/>
    <mergeCell ref="D118:D119"/>
    <mergeCell ref="U74:U75"/>
    <mergeCell ref="V118:V119"/>
    <mergeCell ref="V100:V101"/>
    <mergeCell ref="E60:E61"/>
    <mergeCell ref="U22:U23"/>
    <mergeCell ref="S22:S23"/>
    <mergeCell ref="U149:V156"/>
    <mergeCell ref="M150:R150"/>
    <mergeCell ref="G153:L153"/>
    <mergeCell ref="A13:V13"/>
    <mergeCell ref="V14:V15"/>
    <mergeCell ref="B132:C133"/>
    <mergeCell ref="B151:B154"/>
    <mergeCell ref="S142:T142"/>
    <mergeCell ref="A155:T155"/>
    <mergeCell ref="G150:L150"/>
    <mergeCell ref="A147:V147"/>
    <mergeCell ref="A151:A154"/>
    <mergeCell ref="E136:E137"/>
    <mergeCell ref="U148:V148"/>
    <mergeCell ref="C149:F150"/>
    <mergeCell ref="A149:A150"/>
    <mergeCell ref="C153:F153"/>
    <mergeCell ref="S154:T154"/>
    <mergeCell ref="M154:R154"/>
    <mergeCell ref="A148:T148"/>
    <mergeCell ref="S152:T152"/>
    <mergeCell ref="V140:V141"/>
    <mergeCell ref="U142:V143"/>
    <mergeCell ref="A145:V145"/>
    <mergeCell ref="E140:E141"/>
    <mergeCell ref="A126:A141"/>
    <mergeCell ref="B134:C135"/>
    <mergeCell ref="B138:C139"/>
    <mergeCell ref="D138:D139"/>
    <mergeCell ref="E138:E139"/>
    <mergeCell ref="A144:V144"/>
    <mergeCell ref="S143:T143"/>
    <mergeCell ref="U140:U141"/>
    <mergeCell ref="S134:S135"/>
    <mergeCell ref="S140:S141"/>
    <mergeCell ref="D140:D141"/>
    <mergeCell ref="B136:C137"/>
    <mergeCell ref="D132:D133"/>
    <mergeCell ref="E130:E131"/>
    <mergeCell ref="B126:C127"/>
    <mergeCell ref="V130:V131"/>
    <mergeCell ref="S132:S133"/>
    <mergeCell ref="E134:E135"/>
    <mergeCell ref="A143:F143"/>
    <mergeCell ref="D134:D135"/>
    <mergeCell ref="E132:E133"/>
    <mergeCell ref="B140:C141"/>
    <mergeCell ref="D136:D137"/>
    <mergeCell ref="D92:D93"/>
    <mergeCell ref="U88:U89"/>
    <mergeCell ref="U86:V87"/>
    <mergeCell ref="S88:S89"/>
    <mergeCell ref="S84:S85"/>
    <mergeCell ref="E72:E73"/>
    <mergeCell ref="S60:S61"/>
    <mergeCell ref="V64:V65"/>
    <mergeCell ref="V66:V67"/>
    <mergeCell ref="U68:U69"/>
    <mergeCell ref="V68:V69"/>
    <mergeCell ref="U70:U71"/>
    <mergeCell ref="V70:V71"/>
    <mergeCell ref="U72:U73"/>
    <mergeCell ref="V72:V73"/>
    <mergeCell ref="U80:V81"/>
    <mergeCell ref="V84:V85"/>
    <mergeCell ref="U64:U65"/>
    <mergeCell ref="U66:U67"/>
    <mergeCell ref="E76:E77"/>
    <mergeCell ref="S74:S75"/>
    <mergeCell ref="E68:E69"/>
    <mergeCell ref="E88:E89"/>
    <mergeCell ref="S90:S91"/>
    <mergeCell ref="A160:C160"/>
    <mergeCell ref="D160:J160"/>
    <mergeCell ref="K160:T160"/>
    <mergeCell ref="U160:V160"/>
    <mergeCell ref="D102:D103"/>
    <mergeCell ref="E58:E59"/>
    <mergeCell ref="D122:D123"/>
    <mergeCell ref="D126:D127"/>
    <mergeCell ref="U112:U113"/>
    <mergeCell ref="V112:V113"/>
    <mergeCell ref="A156:E156"/>
    <mergeCell ref="F156:T156"/>
    <mergeCell ref="S112:S113"/>
    <mergeCell ref="A50:A123"/>
    <mergeCell ref="S64:S65"/>
    <mergeCell ref="S66:S67"/>
    <mergeCell ref="E52:E53"/>
    <mergeCell ref="E56:E57"/>
    <mergeCell ref="D128:D129"/>
    <mergeCell ref="D130:D131"/>
    <mergeCell ref="B86:S87"/>
    <mergeCell ref="B108:C109"/>
    <mergeCell ref="D108:D109"/>
    <mergeCell ref="E108:E109"/>
    <mergeCell ref="D58:D59"/>
    <mergeCell ref="B58:C59"/>
    <mergeCell ref="B54:C55"/>
    <mergeCell ref="V54:V55"/>
    <mergeCell ref="V52:V53"/>
    <mergeCell ref="U52:U53"/>
    <mergeCell ref="U56:U57"/>
    <mergeCell ref="U58:U59"/>
    <mergeCell ref="V58:V59"/>
    <mergeCell ref="U54:U55"/>
    <mergeCell ref="D54:D55"/>
    <mergeCell ref="E54:E55"/>
    <mergeCell ref="B52:C53"/>
    <mergeCell ref="S58:S59"/>
    <mergeCell ref="S52:S53"/>
    <mergeCell ref="E70:E71"/>
    <mergeCell ref="U76:U77"/>
    <mergeCell ref="V76:V77"/>
    <mergeCell ref="U78:U79"/>
    <mergeCell ref="V78:V79"/>
    <mergeCell ref="U110:U111"/>
    <mergeCell ref="V110:V111"/>
    <mergeCell ref="U104:U105"/>
    <mergeCell ref="V104:V105"/>
    <mergeCell ref="U108:U109"/>
    <mergeCell ref="V82:V83"/>
    <mergeCell ref="U84:U85"/>
    <mergeCell ref="U82:U83"/>
    <mergeCell ref="V106:V107"/>
    <mergeCell ref="V88:V89"/>
    <mergeCell ref="S108:S109"/>
    <mergeCell ref="S110:S111"/>
    <mergeCell ref="S104:S105"/>
    <mergeCell ref="S94:S95"/>
    <mergeCell ref="S92:S93"/>
    <mergeCell ref="S62:S63"/>
    <mergeCell ref="D62:D63"/>
    <mergeCell ref="B74:C75"/>
    <mergeCell ref="E48:E49"/>
    <mergeCell ref="U38:U39"/>
    <mergeCell ref="V38:V39"/>
    <mergeCell ref="D28:D29"/>
    <mergeCell ref="E28:E29"/>
    <mergeCell ref="U34:U35"/>
    <mergeCell ref="V34:V35"/>
    <mergeCell ref="U36:U37"/>
    <mergeCell ref="V36:V37"/>
    <mergeCell ref="E34:E35"/>
    <mergeCell ref="D36:D37"/>
    <mergeCell ref="D40:D41"/>
    <mergeCell ref="D42:D43"/>
    <mergeCell ref="E42:E43"/>
    <mergeCell ref="S28:S29"/>
    <mergeCell ref="S34:S35"/>
    <mergeCell ref="S36:S37"/>
    <mergeCell ref="E40:E41"/>
    <mergeCell ref="E38:E39"/>
    <mergeCell ref="S38:S39"/>
    <mergeCell ref="S40:S41"/>
    <mergeCell ref="B32:C33"/>
    <mergeCell ref="D32:D33"/>
    <mergeCell ref="B40:C41"/>
    <mergeCell ref="B42:C43"/>
    <mergeCell ref="B44:C45"/>
    <mergeCell ref="B46:C47"/>
    <mergeCell ref="B38:C39"/>
    <mergeCell ref="D38:D39"/>
    <mergeCell ref="B34:C35"/>
    <mergeCell ref="D34:D35"/>
    <mergeCell ref="D44:D45"/>
    <mergeCell ref="D46:D47"/>
    <mergeCell ref="B36:C37"/>
  </mergeCells>
  <conditionalFormatting sqref="T126">
    <cfRule type="cellIs" dxfId="47" priority="417" stopIfTrue="1" operator="between">
      <formula>0</formula>
      <formula>0.44</formula>
    </cfRule>
    <cfRule type="cellIs" dxfId="46" priority="418" stopIfTrue="1" operator="between">
      <formula>0.69</formula>
      <formula>0.45</formula>
    </cfRule>
    <cfRule type="cellIs" dxfId="45" priority="419" stopIfTrue="1" operator="greaterThan">
      <formula>0.7</formula>
    </cfRule>
  </conditionalFormatting>
  <conditionalFormatting sqref="G18:R18 G20:R20 G22:R22 G24:R24 G26:R26 G28:R28 G30:R30 G32:R32 G34:R34">
    <cfRule type="containsText" dxfId="44" priority="299" stopIfTrue="1" operator="containsText" text="1">
      <formula>NOT(ISERROR(SEARCH("1",G18)))</formula>
    </cfRule>
  </conditionalFormatting>
  <conditionalFormatting sqref="G19:R19 G21:R21 G23:R23 G25:R25 G49:R49">
    <cfRule type="cellIs" dxfId="43" priority="255" operator="equal">
      <formula>1</formula>
    </cfRule>
  </conditionalFormatting>
  <conditionalFormatting sqref="T18">
    <cfRule type="cellIs" dxfId="42" priority="197" stopIfTrue="1" operator="greaterThanOrEqual">
      <formula>0.7</formula>
    </cfRule>
    <cfRule type="cellIs" dxfId="41" priority="198" stopIfTrue="1" operator="between">
      <formula>0.67</formula>
      <formula>0.45</formula>
    </cfRule>
    <cfRule type="cellIs" dxfId="40" priority="199" stopIfTrue="1" operator="between">
      <formula>0</formula>
      <formula>0.44</formula>
    </cfRule>
  </conditionalFormatting>
  <conditionalFormatting sqref="G54:R54 G58:R58 G64:R64 G66:R66 G68:R68 G70:R70 G72:R72 G74:R74 G76:R76 G52:R52 G60:R60 G62:R62 G56:R56 G78:R78">
    <cfRule type="containsText" dxfId="39" priority="44" stopIfTrue="1" operator="containsText" text="1">
      <formula>NOT(ISERROR(SEARCH("1",G52)))</formula>
    </cfRule>
  </conditionalFormatting>
  <conditionalFormatting sqref="G55:R55 G59:R59 G65:R65 G67:R67 G69:R69 G71:R71 G73:R73 G75:R75 G77:R77">
    <cfRule type="cellIs" dxfId="38" priority="43" operator="equal">
      <formula>1</formula>
    </cfRule>
  </conditionalFormatting>
  <conditionalFormatting sqref="G82:R82 G84:R84">
    <cfRule type="containsText" dxfId="37" priority="42" stopIfTrue="1" operator="containsText" text="1">
      <formula>NOT(ISERROR(SEARCH("1",G82)))</formula>
    </cfRule>
  </conditionalFormatting>
  <conditionalFormatting sqref="G83:R83 G85:R85">
    <cfRule type="cellIs" dxfId="36" priority="41" operator="equal">
      <formula>1</formula>
    </cfRule>
  </conditionalFormatting>
  <conditionalFormatting sqref="G116:R116 G118:R118 G120:R120 G122:R122">
    <cfRule type="containsText" dxfId="35" priority="38" stopIfTrue="1" operator="containsText" text="1">
      <formula>NOT(ISERROR(SEARCH("1",G116)))</formula>
    </cfRule>
  </conditionalFormatting>
  <conditionalFormatting sqref="G117:R117 G119:R119 G121:R121 G123:R123">
    <cfRule type="cellIs" dxfId="34" priority="37" operator="equal">
      <formula>1</formula>
    </cfRule>
  </conditionalFormatting>
  <conditionalFormatting sqref="G128:R128 G130:R130 G132:R132 G134:R134 G140:R140 G126:R126 G136:R136">
    <cfRule type="containsText" dxfId="33" priority="36" stopIfTrue="1" operator="containsText" text="1">
      <formula>NOT(ISERROR(SEARCH("1",G126)))</formula>
    </cfRule>
  </conditionalFormatting>
  <conditionalFormatting sqref="G129:R129 G131:R131 G133:R133 G135:R135 G141:R141 G127:R127 G137:R137 G139:R139">
    <cfRule type="cellIs" dxfId="32" priority="35" operator="equal">
      <formula>1</formula>
    </cfRule>
  </conditionalFormatting>
  <conditionalFormatting sqref="G38:R38">
    <cfRule type="containsText" dxfId="31" priority="34" stopIfTrue="1" operator="containsText" text="1">
      <formula>NOT(ISERROR(SEARCH("1",G38)))</formula>
    </cfRule>
  </conditionalFormatting>
  <conditionalFormatting sqref="G27:R27">
    <cfRule type="cellIs" dxfId="30" priority="33" operator="equal">
      <formula>1</formula>
    </cfRule>
  </conditionalFormatting>
  <conditionalFormatting sqref="G29:R29">
    <cfRule type="cellIs" dxfId="29" priority="32" operator="equal">
      <formula>1</formula>
    </cfRule>
  </conditionalFormatting>
  <conditionalFormatting sqref="G31:R31">
    <cfRule type="cellIs" dxfId="28" priority="31" operator="equal">
      <formula>1</formula>
    </cfRule>
  </conditionalFormatting>
  <conditionalFormatting sqref="G33:R33">
    <cfRule type="cellIs" dxfId="27" priority="30" operator="equal">
      <formula>1</formula>
    </cfRule>
  </conditionalFormatting>
  <conditionalFormatting sqref="G35:R35">
    <cfRule type="cellIs" dxfId="26" priority="29" operator="equal">
      <formula>1</formula>
    </cfRule>
  </conditionalFormatting>
  <conditionalFormatting sqref="G37:R37">
    <cfRule type="cellIs" dxfId="25" priority="28" operator="equal">
      <formula>1</formula>
    </cfRule>
  </conditionalFormatting>
  <conditionalFormatting sqref="G39:R39">
    <cfRule type="cellIs" dxfId="24" priority="27" operator="equal">
      <formula>1</formula>
    </cfRule>
  </conditionalFormatting>
  <conditionalFormatting sqref="G41:R41">
    <cfRule type="cellIs" dxfId="23" priority="26" operator="equal">
      <formula>1</formula>
    </cfRule>
  </conditionalFormatting>
  <conditionalFormatting sqref="G40:R40">
    <cfRule type="containsText" dxfId="22" priority="25" stopIfTrue="1" operator="containsText" text="1">
      <formula>NOT(ISERROR(SEARCH("1",G40)))</formula>
    </cfRule>
  </conditionalFormatting>
  <conditionalFormatting sqref="G36:R36">
    <cfRule type="containsText" dxfId="21" priority="24" stopIfTrue="1" operator="containsText" text="1">
      <formula>NOT(ISERROR(SEARCH("1",G36)))</formula>
    </cfRule>
  </conditionalFormatting>
  <conditionalFormatting sqref="G43:R43">
    <cfRule type="cellIs" dxfId="20" priority="23" operator="equal">
      <formula>1</formula>
    </cfRule>
  </conditionalFormatting>
  <conditionalFormatting sqref="G45:R45">
    <cfRule type="cellIs" dxfId="19" priority="22" operator="equal">
      <formula>1</formula>
    </cfRule>
  </conditionalFormatting>
  <conditionalFormatting sqref="G47:R47">
    <cfRule type="cellIs" dxfId="18" priority="21" operator="equal">
      <formula>1</formula>
    </cfRule>
  </conditionalFormatting>
  <conditionalFormatting sqref="G42:R42">
    <cfRule type="containsText" dxfId="17" priority="20" stopIfTrue="1" operator="containsText" text="1">
      <formula>NOT(ISERROR(SEARCH("1",G42)))</formula>
    </cfRule>
  </conditionalFormatting>
  <conditionalFormatting sqref="G44:R44">
    <cfRule type="containsText" dxfId="16" priority="19" stopIfTrue="1" operator="containsText" text="1">
      <formula>NOT(ISERROR(SEARCH("1",G44)))</formula>
    </cfRule>
  </conditionalFormatting>
  <conditionalFormatting sqref="G46:R46">
    <cfRule type="containsText" dxfId="15" priority="18" stopIfTrue="1" operator="containsText" text="1">
      <formula>NOT(ISERROR(SEARCH("1",G46)))</formula>
    </cfRule>
  </conditionalFormatting>
  <conditionalFormatting sqref="G48:R48">
    <cfRule type="containsText" dxfId="14" priority="17" stopIfTrue="1" operator="containsText" text="1">
      <formula>NOT(ISERROR(SEARCH("1",G48)))</formula>
    </cfRule>
  </conditionalFormatting>
  <conditionalFormatting sqref="G88:R88 G94:R94 G96:R96 G100:R100 G102:R102 G104:R104 G106:R106 G108:R108 G110:R110 G112:R112 G90:R90 G92:R92">
    <cfRule type="containsText" dxfId="13" priority="14" stopIfTrue="1" operator="containsText" text="1">
      <formula>NOT(ISERROR(SEARCH("1",G88)))</formula>
    </cfRule>
  </conditionalFormatting>
  <conditionalFormatting sqref="G89:R89 G95:R95 G97:R97 G101:R101 G103:R103 G105:R105 G107:R107 G109:R109 G111:R111 G113:R113 G91:R91 G93:R93">
    <cfRule type="cellIs" dxfId="12" priority="13" operator="equal">
      <formula>1</formula>
    </cfRule>
  </conditionalFormatting>
  <conditionalFormatting sqref="G98:R98">
    <cfRule type="containsText" dxfId="11" priority="12" stopIfTrue="1" operator="containsText" text="1">
      <formula>NOT(ISERROR(SEARCH("1",G98)))</formula>
    </cfRule>
  </conditionalFormatting>
  <conditionalFormatting sqref="G99:R99">
    <cfRule type="cellIs" dxfId="10" priority="11" operator="equal">
      <formula>1</formula>
    </cfRule>
  </conditionalFormatting>
  <conditionalFormatting sqref="G138:R138">
    <cfRule type="containsText" dxfId="9" priority="10" stopIfTrue="1" operator="containsText" text="1">
      <formula>NOT(ISERROR(SEARCH("1",G138)))</formula>
    </cfRule>
  </conditionalFormatting>
  <conditionalFormatting sqref="T52:T123">
    <cfRule type="cellIs" dxfId="8" priority="7" stopIfTrue="1" operator="between">
      <formula>0</formula>
      <formula>0.44</formula>
    </cfRule>
    <cfRule type="cellIs" dxfId="7" priority="8" stopIfTrue="1" operator="between">
      <formula>0.67</formula>
      <formula>0.45</formula>
    </cfRule>
    <cfRule type="cellIs" dxfId="6" priority="9" stopIfTrue="1" operator="greaterThanOrEqual">
      <formula>0.7</formula>
    </cfRule>
  </conditionalFormatting>
  <conditionalFormatting sqref="G53:R53">
    <cfRule type="cellIs" dxfId="5" priority="6" operator="equal">
      <formula>1</formula>
    </cfRule>
  </conditionalFormatting>
  <conditionalFormatting sqref="G57:R57">
    <cfRule type="cellIs" dxfId="4" priority="5" operator="equal">
      <formula>1</formula>
    </cfRule>
  </conditionalFormatting>
  <conditionalFormatting sqref="G61:R61">
    <cfRule type="cellIs" dxfId="3" priority="4" operator="equal">
      <formula>1</formula>
    </cfRule>
  </conditionalFormatting>
  <conditionalFormatting sqref="G63:R63">
    <cfRule type="cellIs" dxfId="2" priority="3" operator="equal">
      <formula>1</formula>
    </cfRule>
  </conditionalFormatting>
  <conditionalFormatting sqref="G79">
    <cfRule type="cellIs" dxfId="1" priority="2" operator="equal">
      <formula>1</formula>
    </cfRule>
  </conditionalFormatting>
  <conditionalFormatting sqref="H79:R79">
    <cfRule type="cellIs" dxfId="0" priority="1" operator="equal">
      <formula>1</formula>
    </cfRule>
  </conditionalFormatting>
  <printOptions horizontalCentered="1"/>
  <pageMargins left="0.39370078740157483" right="0.43307086614173229" top="0.47244094488188981" bottom="0.70866141732283472" header="0" footer="0"/>
  <pageSetup scale="19" orientation="portrait" r:id="rId1"/>
  <headerFooter alignWithMargins="0"/>
  <rowBreaks count="1" manualBreakCount="1">
    <brk id="12" max="16383" man="1"/>
  </rowBreaks>
  <ignoredErrors>
    <ignoredError sqref="G142:R143 T142 T143 S142 S14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868176-b133-4dd1-a36a-ba09e508ed29" xsi:nil="true"/>
    <lcf76f155ced4ddcb4097134ff3c332f xmlns="abb455dd-9556-46bb-bb9b-de0a6ca16bf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5A03CF558E3C43BC9F443A4655BB3E" ma:contentTypeVersion="15" ma:contentTypeDescription="Crear nuevo documento." ma:contentTypeScope="" ma:versionID="79266ec1c6ee7da18168b057809752e7">
  <xsd:schema xmlns:xsd="http://www.w3.org/2001/XMLSchema" xmlns:xs="http://www.w3.org/2001/XMLSchema" xmlns:p="http://schemas.microsoft.com/office/2006/metadata/properties" xmlns:ns2="d1868176-b133-4dd1-a36a-ba09e508ed29" xmlns:ns3="abb455dd-9556-46bb-bb9b-de0a6ca16bf9" targetNamespace="http://schemas.microsoft.com/office/2006/metadata/properties" ma:root="true" ma:fieldsID="3925e6dda9784f9a14318448b4bfdd76" ns2:_="" ns3:_="">
    <xsd:import namespace="d1868176-b133-4dd1-a36a-ba09e508ed29"/>
    <xsd:import namespace="abb455dd-9556-46bb-bb9b-de0a6ca16bf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68176-b133-4dd1-a36a-ba09e508ed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44c3d83-8ec1-4ba3-b3f7-dd61f9b6248d}" ma:internalName="TaxCatchAll" ma:showField="CatchAllData" ma:web="d1868176-b133-4dd1-a36a-ba09e508e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455dd-9556-46bb-bb9b-de0a6ca16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b3699df2-1c39-45fb-b227-5e3da89a92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CDF22D-AC42-4C25-BD1B-729BBB87CA36}">
  <ds:schemaRefs>
    <ds:schemaRef ds:uri="http://schemas.microsoft.com/office/2006/metadata/properties"/>
    <ds:schemaRef ds:uri="http://schemas.microsoft.com/office/infopath/2007/PartnerControls"/>
    <ds:schemaRef ds:uri="d1868176-b133-4dd1-a36a-ba09e508ed29"/>
    <ds:schemaRef ds:uri="abb455dd-9556-46bb-bb9b-de0a6ca16bf9"/>
  </ds:schemaRefs>
</ds:datastoreItem>
</file>

<file path=customXml/itemProps2.xml><?xml version="1.0" encoding="utf-8"?>
<ds:datastoreItem xmlns:ds="http://schemas.openxmlformats.org/officeDocument/2006/customXml" ds:itemID="{622132FF-C229-4FCF-93F8-B21844379F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578AE2-2183-49D3-BDC2-7FFE6A9670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868176-b133-4dd1-a36a-ba09e508ed29"/>
    <ds:schemaRef ds:uri="abb455dd-9556-46bb-bb9b-de0a6ca16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TRABAJO ANUAL</vt:lpstr>
      <vt:lpstr>'PLAN DE TRABAJO ANUAL'!Área_de_impresión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Castro Higuera</dc:creator>
  <cp:keywords/>
  <dc:description/>
  <cp:lastModifiedBy>Bryan Ricardo Suarez Rojas</cp:lastModifiedBy>
  <cp:revision/>
  <dcterms:created xsi:type="dcterms:W3CDTF">2009-10-28T16:02:27Z</dcterms:created>
  <dcterms:modified xsi:type="dcterms:W3CDTF">2026-04-14T15:20:25Z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0x0101008F5A03CF558E3C43BC9F443A4655BB3E</vt:lpwstr>
  </property>
  <property fmtid="{D5CDD505-2E9C-101B-9397-08002B2CF9AE}" pid="3" name="_activity">
    <vt:lpwstr/>
  </property>
  <property fmtid="{D5CDD505-2E9C-101B-9397-08002B2CF9AE}" pid="4" name="MediaServiceImageTags">
    <vt:lpwstr/>
  </property>
</Properties>
</file>