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tables/table3.xml" ContentType="application/vnd.openxmlformats-officedocument.spreadsheetml.table+xml"/>
  <Override PartName="/xl/comments4.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institutonacionalparaciegos-my.sharepoint.com/personal/planeacion_inci_gov_co/Documents/A_PLANEACIÓN_2025/Metas/PIIP/2026/"/>
    </mc:Choice>
  </mc:AlternateContent>
  <xr:revisionPtr revIDLastSave="7" documentId="8_{AB8A19EA-D909-4A09-8776-B648771D899E}" xr6:coauthVersionLast="36" xr6:coauthVersionMax="36" xr10:uidLastSave="{4F53AC88-FE76-4E3B-B777-73FDC9ACD9B4}"/>
  <bookViews>
    <workbookView showHorizontalScroll="0" showVerticalScroll="0" showSheetTabs="0" xWindow="0" yWindow="0" windowWidth="24725" windowHeight="13911" xr2:uid="{00000000-000D-0000-FFFF-FFFF00000000}"/>
  </bookViews>
  <sheets>
    <sheet name="PLAN DE ACCIÓN" sheetId="1" r:id="rId1"/>
    <sheet name="Hoja1" sheetId="15" r:id="rId2"/>
    <sheet name="METAS PLAN ESTRATEGICO" sheetId="14" r:id="rId3"/>
    <sheet name="ACCESIBILIDAD" sheetId="2" state="hidden" r:id="rId4"/>
    <sheet name="G INTERINST" sheetId="8" state="hidden" r:id="rId5"/>
    <sheet name="P RADIAL Y AUDIOV" sheetId="10" state="hidden" r:id="rId6"/>
    <sheet name="C CULTURAL" sheetId="11" state="hidden" r:id="rId7"/>
    <sheet name="U PRODUCTIVAS" sheetId="9" state="hidden" r:id="rId8"/>
    <sheet name="COMISIONES" sheetId="4" state="hidden" r:id="rId9"/>
    <sheet name="EVENTOS" sheetId="6" state="hidden" r:id="rId10"/>
    <sheet name="Metas cuatrenio" sheetId="3" state="hidden" r:id="rId11"/>
    <sheet name="Valor Viaticos" sheetId="5" state="hidden" r:id="rId12"/>
    <sheet name="Listas" sheetId="7" state="hidden" r:id="rId13"/>
  </sheets>
  <externalReferences>
    <externalReference r:id="rId14"/>
  </externalReferences>
  <definedNames>
    <definedName name="_xlnm._FilterDatabase" localSheetId="0" hidden="1">'PLAN DE ACCIÓN'!$A$2:$G$125</definedName>
    <definedName name="_Toc16493523" localSheetId="10">'Metas cuatrenio'!$B$1</definedName>
    <definedName name="_Toc16493524" localSheetId="10">'Metas cuatrenio'!$I$1</definedName>
    <definedName name="_xlnm.Print_Area" localSheetId="8">COMISIONES!$A$1:$I$99</definedName>
    <definedName name="_xlnm.Print_Area" localSheetId="9">EVENTOS!$A$1:$N$19</definedName>
    <definedName name="Catálogo">Listas!$O$1:$O$30</definedName>
    <definedName name="CODIGOCPA">Listas!$A$1:$A$21</definedName>
    <definedName name="Correo">Listas!$E$1:$E$5</definedName>
    <definedName name="CPA">Listas!$A$1:$A$16</definedName>
    <definedName name="DEPARTAMENTO">Listas!$U$1:$U$45</definedName>
    <definedName name="gasto">Listas!$C$1:$C$7</definedName>
    <definedName name="GRUPO">Listas!$I$1:$I$15</definedName>
    <definedName name="Jefe">Listas!$D$1:$D$4</definedName>
    <definedName name="JEFES">Listas!$D$1:$D$5</definedName>
    <definedName name="M">Listas!$B$1:$B$4</definedName>
    <definedName name="mes">Listas!$S$1:$S$12</definedName>
    <definedName name="Meta">Listas!$Q$1:$Q$22</definedName>
    <definedName name="metas">Listas!#REF!</definedName>
    <definedName name="MODALIDAD">Listas!$B$1:$B$3</definedName>
    <definedName name="MODALIDADC">Listas!$B$1:$B$5</definedName>
    <definedName name="MUNICIPIO">Listas!$V$1:$V$44</definedName>
    <definedName name="OBJETO">Listas!$C$1:$C$7</definedName>
    <definedName name="OBJETOG">Listas!$C$1:$C$9</definedName>
    <definedName name="ok">[1]Listas!$Q$1:$Q$22</definedName>
    <definedName name="proceso">Listas!$G$1:$G$15</definedName>
    <definedName name="Producto">Listas!$K$1:$K$3</definedName>
    <definedName name="PROYECTO">Listas!#REF!</definedName>
    <definedName name="Proyecto2024">Listas!$M$1:$M$2</definedName>
    <definedName name="Proyecto20242026">Listas!$M$1:$M$4</definedName>
    <definedName name="RUBRO">Listas!#REF!</definedName>
    <definedName name="SELECCION">Listas!$B$1:$B$4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6" l="1"/>
  <c r="L3" i="6" s="1"/>
  <c r="I4" i="6"/>
  <c r="L4" i="6" s="1"/>
  <c r="I5" i="6"/>
  <c r="L5" i="6" s="1"/>
  <c r="I6" i="6"/>
  <c r="L6" i="6" s="1"/>
  <c r="I7" i="6"/>
  <c r="L7" i="6" s="1"/>
  <c r="I8" i="6"/>
  <c r="L8" i="6" s="1"/>
  <c r="I9" i="6"/>
  <c r="L9" i="6" s="1"/>
  <c r="I10" i="6"/>
  <c r="L10" i="6" s="1"/>
  <c r="I11" i="6"/>
  <c r="L11" i="6" s="1"/>
  <c r="I12" i="6"/>
  <c r="L12" i="6" s="1"/>
  <c r="I13" i="6"/>
  <c r="L13" i="6" s="1"/>
  <c r="I14" i="6"/>
  <c r="L14" i="6" s="1"/>
  <c r="I15" i="6"/>
  <c r="L15" i="6" s="1"/>
  <c r="I16" i="6"/>
  <c r="L16" i="6" s="1"/>
  <c r="I17" i="6"/>
  <c r="L17" i="6" s="1"/>
  <c r="I18" i="6"/>
  <c r="L18" i="6" s="1"/>
  <c r="I19" i="6"/>
  <c r="L19" i="6" s="1"/>
  <c r="F3" i="6"/>
  <c r="F4" i="6"/>
  <c r="F5" i="6"/>
  <c r="F6" i="6"/>
  <c r="F7" i="6"/>
  <c r="F8" i="6"/>
  <c r="F9" i="6"/>
  <c r="F10" i="6"/>
  <c r="F11" i="6"/>
  <c r="F12" i="6"/>
  <c r="F13" i="6"/>
  <c r="F14" i="6"/>
  <c r="F15" i="6"/>
  <c r="F16" i="6"/>
  <c r="F17" i="6"/>
  <c r="F18" i="6"/>
  <c r="F19" i="6"/>
  <c r="G2"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F2" i="6" l="1"/>
  <c r="F20" i="6" s="1"/>
  <c r="I2" i="6"/>
  <c r="L2" i="6" s="1"/>
  <c r="L20" i="6" s="1"/>
  <c r="J20" i="6"/>
  <c r="K20" i="6"/>
  <c r="I2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tc={7485AE7E-DA79-445F-ACA7-D66A9AE89768}</author>
    <author>Angie Paola Jara Rubiano</author>
  </authors>
  <commentList>
    <comment ref="V7" authorId="0" shapeId="0" xr:uid="{00000000-0006-0000-00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Definir planeacón de la oferta</t>
        </r>
      </text>
    </comment>
    <comment ref="O47" authorId="1" shapeId="0" xr:uid="{00000000-0006-0000-0000-00001E000000}">
      <text>
        <r>
          <rPr>
            <b/>
            <sz val="9"/>
            <color indexed="81"/>
            <rFont val="Tahoma"/>
            <family val="2"/>
          </rPr>
          <t>Angie Paola Jara Rubiano:</t>
        </r>
        <r>
          <rPr>
            <sz val="9"/>
            <color indexed="81"/>
            <rFont val="Tahoma"/>
            <family val="2"/>
          </rPr>
          <t xml:space="preserve">
36-2025</t>
        </r>
      </text>
    </comment>
    <comment ref="O54" authorId="1" shapeId="0" xr:uid="{00000000-0006-0000-0000-000022000000}">
      <text>
        <r>
          <rPr>
            <b/>
            <sz val="9"/>
            <color indexed="81"/>
            <rFont val="Tahoma"/>
            <family val="2"/>
          </rPr>
          <t>Angie Paola Jara Rubiano:</t>
        </r>
        <r>
          <rPr>
            <sz val="9"/>
            <color indexed="81"/>
            <rFont val="Tahoma"/>
            <family val="2"/>
          </rPr>
          <t xml:space="preserve">
400-2025</t>
        </r>
      </text>
    </comment>
    <comment ref="O63" authorId="1" shapeId="0" xr:uid="{00000000-0006-0000-0000-000029000000}">
      <text>
        <r>
          <rPr>
            <b/>
            <sz val="9"/>
            <color indexed="81"/>
            <rFont val="Tahoma"/>
            <family val="2"/>
          </rPr>
          <t>Angie Paola Jara Rubiano:</t>
        </r>
        <r>
          <rPr>
            <sz val="9"/>
            <color indexed="81"/>
            <rFont val="Tahoma"/>
            <family val="2"/>
          </rPr>
          <t xml:space="preserve">
40-2025</t>
        </r>
      </text>
    </comment>
    <comment ref="O96" authorId="1" shapeId="0" xr:uid="{00000000-0006-0000-0000-000047000000}">
      <text>
        <r>
          <rPr>
            <b/>
            <sz val="9"/>
            <color indexed="81"/>
            <rFont val="Tahoma"/>
            <family val="2"/>
          </rPr>
          <t>Angie Paola Jara Rubiano:</t>
        </r>
        <r>
          <rPr>
            <sz val="9"/>
            <color indexed="81"/>
            <rFont val="Tahoma"/>
            <family val="2"/>
          </rPr>
          <t xml:space="preserve">
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H1" authorId="0" shapeId="0" xr:uid="{00000000-0006-0000-0300-000001000000}">
      <text>
        <r>
          <rPr>
            <b/>
            <sz val="9"/>
            <color indexed="81"/>
            <rFont val="Tahoma"/>
            <family val="2"/>
          </rPr>
          <t>OAP: Coloque en numeros la meta de cada actividad y en aquella que cooresponda a la meta anual registre en números la meta 2021</t>
        </r>
        <r>
          <rPr>
            <sz val="9"/>
            <color indexed="81"/>
            <rFont val="Tahoma"/>
            <family val="2"/>
          </rPr>
          <t xml:space="preserve">
</t>
        </r>
      </text>
    </comment>
    <comment ref="J1" authorId="0" shapeId="0" xr:uid="{00000000-0006-0000-0300-000002000000}">
      <text>
        <r>
          <rPr>
            <b/>
            <sz val="9"/>
            <color indexed="81"/>
            <rFont val="Tahoma"/>
            <family val="2"/>
          </rPr>
          <t>OAP: Se revisará en conjunto con la Oficina de Planeación</t>
        </r>
        <r>
          <rPr>
            <sz val="9"/>
            <color indexed="81"/>
            <rFont val="Tahoma"/>
            <family val="2"/>
          </rPr>
          <t xml:space="preserve">
</t>
        </r>
      </text>
    </comment>
    <comment ref="O1" authorId="0" shapeId="0" xr:uid="{00000000-0006-0000-0300-000003000000}">
      <text>
        <r>
          <rPr>
            <b/>
            <sz val="9"/>
            <color indexed="81"/>
            <rFont val="Tahoma"/>
            <family val="2"/>
          </rPr>
          <t xml:space="preserve">OAP:
Contratos de prestación de servicios: </t>
        </r>
        <r>
          <rPr>
            <sz val="9"/>
            <color indexed="81"/>
            <rFont val="Tahoma"/>
            <family val="2"/>
          </rPr>
          <t>80111600. Los demás buscar códigos colombia compra eficiente</t>
        </r>
      </text>
    </comment>
    <comment ref="U1" authorId="0" shapeId="0" xr:uid="{00000000-0006-0000-0300-000004000000}">
      <text>
        <r>
          <rPr>
            <b/>
            <sz val="9"/>
            <color indexed="81"/>
            <rFont val="Tahoma"/>
            <family val="2"/>
          </rPr>
          <t>OAP: Para el caso de viáticos y tiquetes terrestre coloque No es contrato. Los demás selecciónelos de acuerdo con la lista</t>
        </r>
        <r>
          <rPr>
            <sz val="9"/>
            <color indexed="81"/>
            <rFont val="Tahoma"/>
            <family val="2"/>
          </rPr>
          <t xml:space="preserve">
</t>
        </r>
      </text>
    </comment>
    <comment ref="W1" authorId="0" shapeId="0" xr:uid="{00000000-0006-0000-0300-000005000000}">
      <text>
        <r>
          <rPr>
            <b/>
            <sz val="9"/>
            <color indexed="81"/>
            <rFont val="Tahoma"/>
            <family val="2"/>
          </rPr>
          <t>OAP:Los contratos de prestación de servicios deben registrarse con el mismo valor del año 2020 (Sin incremento)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H1" authorId="0" shapeId="0" xr:uid="{00000000-0006-0000-0800-000001000000}">
      <text>
        <r>
          <rPr>
            <b/>
            <sz val="9"/>
            <color indexed="81"/>
            <rFont val="Tahoma"/>
            <family val="2"/>
          </rPr>
          <t xml:space="preserve">OAP: Se sugiere valor promedio tiquete $800,000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M1" authorId="0" shapeId="0" xr:uid="{00000000-0006-0000-0900-000001000000}">
      <text>
        <r>
          <rPr>
            <b/>
            <sz val="9"/>
            <color indexed="81"/>
            <rFont val="Tahoma"/>
            <family val="2"/>
          </rPr>
          <t xml:space="preserve">OAP: </t>
        </r>
        <r>
          <rPr>
            <sz val="9"/>
            <color indexed="81"/>
            <rFont val="Tahoma"/>
            <family val="2"/>
          </rPr>
          <t xml:space="preserve">
Marcadores, pliegos de papel periódico, papel de colores, lápices, esferos, papel craft</t>
        </r>
      </text>
    </comment>
  </commentList>
</comments>
</file>

<file path=xl/sharedStrings.xml><?xml version="1.0" encoding="utf-8"?>
<sst xmlns="http://schemas.openxmlformats.org/spreadsheetml/2006/main" count="2715" uniqueCount="671">
  <si>
    <t>PLAN DE ACCIÓN ANUAL AÑO 2026 VERSIÓN 1</t>
  </si>
  <si>
    <t>OBJETIVOS DE DESARROLLO SOSTENIBLE</t>
  </si>
  <si>
    <t>Derechos Humanos</t>
  </si>
  <si>
    <t>Articulación con el PND - Transformaciones  - Catalizadores</t>
  </si>
  <si>
    <t>Articulación con el PND - 
 Actor diferencial para el cambio</t>
  </si>
  <si>
    <t>Dimensión Modelo Integrado de Planeación y Gestión</t>
  </si>
  <si>
    <t>Objetivo Institucional</t>
  </si>
  <si>
    <t>Objetivo Especifico</t>
  </si>
  <si>
    <t>Proyecto de inversión</t>
  </si>
  <si>
    <t>Código Producto del Proyecto o Código plan de adquisiciones</t>
  </si>
  <si>
    <t>Proceso Responsable</t>
  </si>
  <si>
    <t>Grupo de trabajo y/o proceso</t>
  </si>
  <si>
    <t>Producto</t>
  </si>
  <si>
    <t>Descripción Meta Plan Estratégico 2023-2026</t>
  </si>
  <si>
    <t xml:space="preserve">Presupuesto asignado a cada meta </t>
  </si>
  <si>
    <t>Meta Cuatrenio</t>
  </si>
  <si>
    <t>Descripción actividad 2026</t>
  </si>
  <si>
    <t>Meta 2026</t>
  </si>
  <si>
    <t xml:space="preserve">Peso Porcentual de la Actividad en relación con la Meta </t>
  </si>
  <si>
    <t>Indicadores de eficacia</t>
  </si>
  <si>
    <t>Fecha Inicio - reporte de la actividad</t>
  </si>
  <si>
    <t>Fecha Fin de la actividad</t>
  </si>
  <si>
    <t>OBSERVACIONES/EVIDENCIAS</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</si>
  <si>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</si>
  <si>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</si>
  <si>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</si>
  <si>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t>Garantias hacia un mundo sin barreras para las personas con discapacidad - Educación y trabajo inclusivo</t>
  </si>
  <si>
    <t>Direccionamiento Estratégico y Planeación
Gestión con Valores para Resultados</t>
  </si>
  <si>
    <r>
      <t>Fortalecer a través de la asistencia técnica a entidades públicas y privadas los procesos de atención,</t>
    </r>
    <r>
      <rPr>
        <b/>
        <sz val="12"/>
        <color theme="1"/>
        <rFont val="Arial"/>
        <family val="2"/>
      </rPr>
      <t xml:space="preserve"> </t>
    </r>
    <r>
      <rPr>
        <sz val="12"/>
        <color theme="1"/>
        <rFont val="Arial"/>
        <family val="2"/>
      </rPr>
      <t>la accesibilidad digital y del espacio físico, y la participación efectiva en beneficio de las personas con discapacidad visual que permitan garantizar el ejercicio de sus derechos</t>
    </r>
  </si>
  <si>
    <t xml:space="preserve">Asistir técnicamente a entidades públicas y privadas para que brinden las condiciones de atención adecuadas para las personas con discapacidad visual </t>
  </si>
  <si>
    <t>PROYECTO MEJORAMIENTO DE LOS PROCESOS DE ATENCIÓN PARA EL BENEFICIO DE LAS PERSONAS CON DISCAPACIDAD VISUAL A NIVEL NACIONAL</t>
  </si>
  <si>
    <t>MP-01</t>
  </si>
  <si>
    <t xml:space="preserve">Asistencia Técnica
</t>
  </si>
  <si>
    <t>Grupo Educación</t>
  </si>
  <si>
    <t xml:space="preserve">SERVICIO DE ASISTENCIA TÉCNICA EN EDUCACIÓN CON ENFOQUE INCLUYENTE Y DE CALIDAD </t>
  </si>
  <si>
    <t>Brindar asistencia técnica a los departamentos para el mejoramiento de los procesos de atención integral de los niños y niñas con discapacidad visual en primera Infancia</t>
  </si>
  <si>
    <t>Realizar asistencia técnica a las Regionales del Instituto Colombiano de Bienestar Familiar y/o Secretarias de Educación para la atención de niñas y niños con discapacidad visual.</t>
  </si>
  <si>
    <t>Número de departamentos asistidos técnicamente en primera infancia</t>
  </si>
  <si>
    <t>Marzo</t>
  </si>
  <si>
    <t>Noviembre</t>
  </si>
  <si>
    <t>Gestionar con ICBF que las bases de datos se actualicen desde las competencias del area que le corresponda.
Revisar rezagos años anteriores.</t>
  </si>
  <si>
    <r>
      <rPr>
        <b/>
        <sz val="12"/>
        <color theme="1"/>
        <rFont val="Arial"/>
        <family val="2"/>
      </rPr>
      <t>Seguridad Humana y Justicia Socia</t>
    </r>
    <r>
      <rPr>
        <sz val="12"/>
        <color theme="1"/>
        <rFont val="Arial"/>
        <family val="2"/>
      </rPr>
      <t>l - Garantía de Derechos como fundamento de la dignidad humana y condiciones para el bienestar</t>
    </r>
  </si>
  <si>
    <t>N/A</t>
  </si>
  <si>
    <t>Realizar acompañamiento a las Regionales del Instituto Colombiano de Bienestar Familiar y/o Secretarias de Educación para la atención de niñas y niños con discapacidad visual asistidas técnicamente.</t>
  </si>
  <si>
    <t>Número de acompañamientos atendidos</t>
  </si>
  <si>
    <t>Febrero</t>
  </si>
  <si>
    <t>Diciembre</t>
  </si>
  <si>
    <t>Se modifica a demanda la meta atender el 100% de los acompañamientos que se requieran.</t>
  </si>
  <si>
    <t xml:space="preserve">Brindar asistencia técnica en educación a las entidades territoriales para el fortalecimiento de los procesos de atención para las personas con discapacidad visual </t>
  </si>
  <si>
    <t>Promover la creación de un programa académico y/o de formación complementaria en discapacidad visual para la comunidad educativa</t>
  </si>
  <si>
    <t>Acta de la mesa técnica con el programa promovido - (Gestión conjunta con la dirección)</t>
  </si>
  <si>
    <t>Se modifica la actividad - Se apoyara con la gestión por parte de la Dirección General</t>
  </si>
  <si>
    <t xml:space="preserve">Brindar asistencia técnica en coordinación con las Secretarías de Educación Departamentales para la atención educativa con discapacidad visual.
(Procurar abarcar ruralidad) </t>
  </si>
  <si>
    <t>Número de departamentos asistidos técnicamente</t>
  </si>
  <si>
    <t>Se definen 10 asistencias técnicas</t>
  </si>
  <si>
    <r>
      <t xml:space="preserve">Brindar asistencia técnica a las instituciones educativas de 16 municipios certificados al año en coordinación con las Secretarías de Educación Municipales o Distritales para la atención educativa de estudiantes con discapacidad visual. </t>
    </r>
    <r>
      <rPr>
        <sz val="12"/>
        <color rgb="FFFF0000"/>
        <rFont val="Arial"/>
        <family val="2"/>
      </rPr>
      <t xml:space="preserve"> </t>
    </r>
  </si>
  <si>
    <t>Número de distritos o municipios certificados asistidos técnicamente</t>
  </si>
  <si>
    <t>Se definen 16 asistencias técnicas</t>
  </si>
  <si>
    <t xml:space="preserve">Realizar el 100% de acompañamientos en coordinación con las Secretarías de Educación a las entidades territoriales asistidas técnicamente para la atención de estudiantes con discapacidad visual </t>
  </si>
  <si>
    <t>Numero de acompañamientos atendidos</t>
  </si>
  <si>
    <t xml:space="preserve">Dictar cursos virtuales dirigidos directivos , docentes,familias, agentes educativos, entre otros actores, que sirvan de apoyo para fortalecer los procesos de asistencia técnica.  </t>
  </si>
  <si>
    <t>Número de cursos virtuales dictados</t>
  </si>
  <si>
    <t>El curso de musico grafia - se asume en centro cultural</t>
  </si>
  <si>
    <t>Impulsar la resignificación de las pruebas ICFES para facilitar el acceso real y efectivo para las personas con discapacidad visual.</t>
  </si>
  <si>
    <t>Acta de mesa de trabajo con el ICFES (Gestión conjunta con la dirección)</t>
  </si>
  <si>
    <t>Se ajusta redacción - Se apoyará con la gestión por parte de la Dirección General</t>
  </si>
  <si>
    <r>
      <t xml:space="preserve">Asesorar a tres instituciónes educativas por entidad territorial en el fortalecimiento del trabajo con las familias en el marco de la estrategia alianza familia y escuela para mejorar los procesos de atención educativa y participación de los estudiantes con discapacidad visual. </t>
    </r>
    <r>
      <rPr>
        <sz val="12"/>
        <color rgb="FFFF0000"/>
        <rFont val="Arial"/>
        <family val="2"/>
      </rPr>
      <t xml:space="preserve"> </t>
    </r>
  </si>
  <si>
    <t xml:space="preserve">Número de instituciones educativas por entidad territorial asesoradas en el tema de familia </t>
  </si>
  <si>
    <t>Continua - revisar se son 3 * 10= 30</t>
  </si>
  <si>
    <t xml:space="preserve">Elaborar contenidos de carácter técnico que apoyen los procesos de atención educativa de estudiantes con discapacidad visual </t>
  </si>
  <si>
    <t xml:space="preserve">Número de cartillas elaboradas como apoyo a los procesos de atención educativa de estudiantes con discapacidad visual </t>
  </si>
  <si>
    <t>Se modifica a 1 cartilla</t>
  </si>
  <si>
    <t xml:space="preserve"> Grupo Gestión Interinstitucional</t>
  </si>
  <si>
    <t xml:space="preserve">Brindar asistencia técnica a entidades públicas y privadas para promover la inclusión laboral de las personas con discapacidad visual   </t>
  </si>
  <si>
    <t>Brindar asistencia técnica a entidades del orden nacional y gremios empresariales para la promoción y vinculación laboral de las personas con discapacidad visual.</t>
  </si>
  <si>
    <t>Número de asistencias técnicas brindadas a entidades del orden nacional y gremios empresariales</t>
  </si>
  <si>
    <t>Continua en la 2026</t>
  </si>
  <si>
    <t>Brindar asistencia técnica a entidades del orden territorial para la promoción y vinculación laboral de las personas con discapacidad visual.</t>
  </si>
  <si>
    <t>Número departamentos asistidos tecnicamente al para la promoción y vinculación laboral</t>
  </si>
  <si>
    <t>Realizar un acompañamiento a las entidades del orden territorial para la promoción y vinculación laboral de las personas con discapacidad visual.</t>
  </si>
  <si>
    <t>Número de acompañamientos realizados</t>
  </si>
  <si>
    <t>Octubre</t>
  </si>
  <si>
    <t xml:space="preserve">Incluir cordoba para completar en la vigencia 2025.
SENA formación a instructores
Formación al equipo
</t>
  </si>
  <si>
    <t>Brindar asistencia técnica a la Unidad del Servicio Público de Empleo y SENA para que se generen las condiciones que contribuyan a  la vinculación laboral de las personas con discapacidad visual en las diferentes modalidades de trabajo.</t>
  </si>
  <si>
    <t>Número de asistencias Técnicas brindadas a las entidades de intermedicación  laboral</t>
  </si>
  <si>
    <t>VIGENCIA 2026
Arabely acompaña a reunión con Sena - Dirección</t>
  </si>
  <si>
    <t xml:space="preserve">Dictar dos cursos para el fortalecimiento de las competencias laborales  de la población con discapacidad visual  </t>
  </si>
  <si>
    <t>Cursos dictados</t>
  </si>
  <si>
    <t>Mayo</t>
  </si>
  <si>
    <t>Dos curso ( tématica abierta)</t>
  </si>
  <si>
    <t xml:space="preserve">Gestionar el desarrollo de cursos que fortalezcan las competencias laborales de las personas con discapacidad visual. </t>
  </si>
  <si>
    <t>Número de cursos gestionados que fortalezcan las competencias laborales</t>
  </si>
  <si>
    <t>Tres cursos para la vigencia 2026</t>
  </si>
  <si>
    <t>Asesorar a las entidades públicas, privadas o poblacion con discapacidad visual que lo soliciten, para la inclusión laboral de las personas con discapacidad visual</t>
  </si>
  <si>
    <t>Número de entidades y/o población con discapacidad visual asesoradas para la promocion de la vinculación laboral</t>
  </si>
  <si>
    <t>se mantiene 10 asesorias</t>
  </si>
  <si>
    <t xml:space="preserve">Brindar asesoria en la creación y fortalecimiento de ideas de negocios y/o unidades productivas de las personas con discapacidad visual en sus diferentes niveles de desarrollo a través de diferentes organizaciones
</t>
  </si>
  <si>
    <t>Numero de asesorias brindadas a personas con discapacidad  visual en ideas de negocio y/o emprendimientos</t>
  </si>
  <si>
    <t>Brindar asesoria en la creación y fortalecimiento de ideas de negocios y/o unidades productivas de las personas con discapacidad visual en sus diferentes niveles de desarrollo a través de diferentes organizaciones</t>
  </si>
  <si>
    <t>Seguridad Humana y Justicia Social - Politica de inclusión productiva con trabajo decente y apoyo al emprendimiento</t>
  </si>
  <si>
    <t>Garantias hacia un mundo sin barreras para las personas con discapacidad - accesibilidad para la inclusión social y productividad de las personas con discapacidad</t>
  </si>
  <si>
    <t>Grupo Accesibilidad</t>
  </si>
  <si>
    <t>Brindar asistencia técnica a entidades públicas y privadas en temas de acceso a la información para personas con discapacidad visual</t>
  </si>
  <si>
    <t xml:space="preserve">Elaboración de tres cartillas digitales que apoyen las labores de asistencia técnica en accesibilidad digital.  </t>
  </si>
  <si>
    <t xml:space="preserve"> Numero de cartillas elaboradas</t>
  </si>
  <si>
    <t>Se ajusta redacción y alcance de la actividad. 
Guía para revisión de criterios de accesibilidad, (textos alternativos y estructura de páginas web).</t>
  </si>
  <si>
    <t>Dictar los cursos de Tecnología especializada, curso de documentos digitales accesibles y accesibilidad web.</t>
  </si>
  <si>
    <t>Numero de cursos dictados</t>
  </si>
  <si>
    <t xml:space="preserve">Dictar tres cursos: 
1.Tecnología especializada   
2.Documentos digitales accesibles. 
3.Accesibilidad web
</t>
  </si>
  <si>
    <t>Brindar asesorias en el marco del desarrollo de un proyecto de formación de educación formal / no formal con el propósito de fortalecer habilidades digitales para la población con discapacidad visual
(Garantizar que se cumpla con los criterios de accesibilidad web y digital)</t>
  </si>
  <si>
    <t>Numero de asesorias realizadas</t>
  </si>
  <si>
    <t>nueva</t>
  </si>
  <si>
    <t>Asesorar a entidades públicas y privadas  en temas de accesibilidad y acceso a la informacion,  uso o desarrollo de tecnología especializada para contribuir al ejercicio de los derechos de las personas con discapacidad visual</t>
  </si>
  <si>
    <t xml:space="preserve">
Numero de entidades públicas y privadas asesoradas en temas de accesibilidad y acceso a la informaciòn </t>
  </si>
  <si>
    <t>SE MODIFICA MAGNITUD DE LA META 
150 asesorias - AÑO 2025
50 asesorias - AÑO 2026</t>
  </si>
  <si>
    <t>Establecer una estrategia nacional para promover la accesibilidad de las personas con discapacidad visual en el acceso a la justicia</t>
  </si>
  <si>
    <t xml:space="preserve">Porcentaje de ejecución de la estrategia </t>
  </si>
  <si>
    <t>Abril</t>
  </si>
  <si>
    <t>SE INCLUYE</t>
  </si>
  <si>
    <t xml:space="preserve">
 Asistir técnicamente a entidades públicas y privadas  en temas de accesibilidad y acceso a la informacion para contribuir al ejercicio de los derechos de las personas con discapacidad visual 
</t>
  </si>
  <si>
    <t xml:space="preserve">
Numero de entidades publicas y privadas asistidas tecnicamente en temas de accesibilidad y acceso a la informaciòn </t>
  </si>
  <si>
    <t>CONTINUA</t>
  </si>
  <si>
    <t xml:space="preserve">Realizar gestiones con el MEN para establecer espacios de transferencia de conocimiento con IES en las lineas de acesibilidad de personas con discapacidad visual 
</t>
  </si>
  <si>
    <t>Numero de reuniones presenciales y/o virtuales con el MEN</t>
  </si>
  <si>
    <t>Brindar asistencia técnica a entidades públicas y privadas en temas de accesibilidad del espacio físico.</t>
  </si>
  <si>
    <t xml:space="preserve">Asesorar a entidades públicas y privadas en temas de accesibilidad al espacio físico para contribuir al ejercicio de los derechos de las personas con discapacidad visual </t>
  </si>
  <si>
    <t xml:space="preserve">Numero de entidades publicas o privadas asesoradas </t>
  </si>
  <si>
    <t>Enero</t>
  </si>
  <si>
    <t xml:space="preserve">Asistir técnica a entidades publicas y privadas en temas de accesibilidad al espacio físico para contribuir al ejercicio de los derechos de las personas con discapacidad visual </t>
  </si>
  <si>
    <t xml:space="preserve">Número de entidades públicas o privadas asistidas tècnicamente en temas de accesibilidad al espacio fisico a entidades publicas o privadas </t>
  </si>
  <si>
    <t xml:space="preserve">Gestiones en articulación la UNGRED para que se fortalezcan los lineamientos dentro del Plan de gestión del riesgo para las personas con discapacidad visual </t>
  </si>
  <si>
    <t xml:space="preserve">Numero de mesas de trabajo con diferentes actores </t>
  </si>
  <si>
    <r>
      <rPr>
        <b/>
        <sz val="12"/>
        <color theme="1"/>
        <rFont val="Arial"/>
        <family val="2"/>
      </rPr>
      <t>Garantias hacia un mundo sin barreras para las personas con discapacidad</t>
    </r>
    <r>
      <rPr>
        <sz val="12"/>
        <color theme="1"/>
        <rFont val="Arial"/>
        <family val="2"/>
      </rPr>
      <t xml:space="preserve"> - materialización de la igualdad ante la ley  y de la garantia del acceso a la justicia</t>
    </r>
  </si>
  <si>
    <t xml:space="preserve"> Comunicaciones</t>
  </si>
  <si>
    <t>Desarrollar campañas de comunicación para posicionar el INCI como entidad referente en la temática de discapacidad visual</t>
  </si>
  <si>
    <t xml:space="preserve">Número de campañas desarrolladas y  divulgadas en diferentes medios de acuerdo con la campaña </t>
  </si>
  <si>
    <t>Para la vigencia 2026 se actualiza la magnitud de la actividad sumando las campañas pendientes del 2025 asi
2025(12)
2026(25)</t>
  </si>
  <si>
    <t>Actualizar los contenidos de los micrositios de la página web</t>
  </si>
  <si>
    <t>Porcentaje de ejecución  del cronograma para la actualización de los contenidos de los micrositios de la página web</t>
  </si>
  <si>
    <t>se ajusto redacción</t>
  </si>
  <si>
    <t>Actualizar y adoptar el manual de identidad visual del INCI</t>
  </si>
  <si>
    <t>Un acto admiistrativo de adopción del manual</t>
  </si>
  <si>
    <t>Diseñar el catálogo de productos del proceso unidades productivas</t>
  </si>
  <si>
    <t>(1) Un catálogo diseñado y actualizado</t>
  </si>
  <si>
    <t>Se incluye actividad nueva</t>
  </si>
  <si>
    <t>Diseñar el portafolio de servicios de la entidad</t>
  </si>
  <si>
    <t>(1) portafolio actualizado</t>
  </si>
  <si>
    <t>Generar estrategias de articulación con entidades gubernamentales en pro de incentivar el uso adecuado de lenguaje incluyente (memorando de entendimiento - acuerdo de voluntades)</t>
  </si>
  <si>
    <t>Instrumentos jurídicos con cada entidad</t>
  </si>
  <si>
    <r>
      <rPr>
        <b/>
        <sz val="12"/>
        <color theme="1"/>
        <rFont val="Arial"/>
        <family val="2"/>
      </rPr>
      <t>Convergencia Regional</t>
    </r>
    <r>
      <rPr>
        <sz val="12"/>
        <color theme="1"/>
        <rFont val="Arial"/>
        <family val="2"/>
      </rPr>
      <t>-Fortalecimiento institucional como motor de cambio para recuperar la confianza de la ciudadanía y para el fortalecimiento del vinculo Estado ciudadania.</t>
    </r>
  </si>
  <si>
    <t>Producir material, productos o recursos en formatos accesibles para el acceso a la información y el conocimiento de las personas con discapacidad visual</t>
  </si>
  <si>
    <t>OC-02</t>
  </si>
  <si>
    <t xml:space="preserve">Consolidar una estrategia de comunicación interna 
</t>
  </si>
  <si>
    <t>MP-02</t>
  </si>
  <si>
    <t xml:space="preserve">SERVICIO DE PRODUCCIÓN DE CONTENIDOS Y AJUSTES RAZONABLES PARA PROMOVER Y GARANTIZAR EL ACCESO A LA INFORMACIÓN Y A LA COMUNICACIÓN PARA PERSONAS CON DISCAPACIDAD </t>
  </si>
  <si>
    <t>Dotar con material en tinta, braille, relieve o recursos educativos digitales accesibles a entidades públicas y/o privadas para apoyar los servicios que estas entidades ofrecen a las personas con discapacidad visual</t>
  </si>
  <si>
    <t xml:space="preserve">Dotar con material en tinta, braile, relieve o recursos educativos digitales accesibles a los establecimientos educativos para apoyar los servicios que estas entidades ofrecen a la población. </t>
  </si>
  <si>
    <t>Número de instituciones dotadas</t>
  </si>
  <si>
    <t>Permanece</t>
  </si>
  <si>
    <t xml:space="preserve">Dotar con material en tinta, braile, relieve o recursos educativos digitales accesibles a entidades publicas y/o privadas para apoyar los servicios que estas entidades ofrecen a las personas con discapacidad visual.
(Entidades publicas y/o privadas)
</t>
  </si>
  <si>
    <t>Número de entidades dotadas</t>
  </si>
  <si>
    <t xml:space="preserve">60 Interinstitucional
20 centro cultural (incluir en el plan 2026) </t>
  </si>
  <si>
    <t xml:space="preserve">Centro Cultural
</t>
  </si>
  <si>
    <t>Dotar con material en tinta, braile, relieve o recursos educativos digitales accesibles a los establecimientos educativos para apoyar los servicios que estas entidades ofrecen a la población. 
(Dotar 20 bibliotecas públicas)</t>
  </si>
  <si>
    <t>Septiembre</t>
  </si>
  <si>
    <t>NUEVA ASIGNACIÓN DE DOTACIÓN</t>
  </si>
  <si>
    <t>Producción radial y audiovisual</t>
  </si>
  <si>
    <t>Producir y emitir contenidos radiales para promover la inclusión de las personas con discapacidad visual</t>
  </si>
  <si>
    <r>
      <t>Impulsar la retransmisión de los contenidos de INCI RADIO para hacer difusión de los contenidos</t>
    </r>
    <r>
      <rPr>
        <sz val="12"/>
        <rFont val="Arial"/>
        <family val="2"/>
      </rPr>
      <t xml:space="preserve"> con emisoras a nivel nacional, como apoyo a los procesos de asistencia técnica.</t>
    </r>
  </si>
  <si>
    <t>Número de espacios en parrilla de programación de emisoras a nivel nacional</t>
  </si>
  <si>
    <t>Se ajusta redacción</t>
  </si>
  <si>
    <t>Realizar grabación y emisión de programas</t>
  </si>
  <si>
    <t>Número de programas emitidos</t>
  </si>
  <si>
    <t>Continua actividad se ajusta magnitud para el 2026</t>
  </si>
  <si>
    <t>Realizar grabación y publicación de Podcast , separadores y miniprogramas</t>
  </si>
  <si>
    <t>Número de contenidos publicados</t>
  </si>
  <si>
    <t>Producir y publicar contenidos audiovisuales para promover la inclusión de las personas con discapacidad visual</t>
  </si>
  <si>
    <t>Crear y publicar contenido audiovisual  para personas con discapacidad visual (en articulación con la Oficina de comunicaciones)</t>
  </si>
  <si>
    <t>Contenidos audiovisuales creados y publicados</t>
  </si>
  <si>
    <t xml:space="preserve">Impulsar una estrategia interna de asesorías técnicas para la adaptación de contenidos radiales y audiovisuales accesibles </t>
  </si>
  <si>
    <t>Porcentaje de ejecución de la estrategia para impulsar asesorias técnicas</t>
  </si>
  <si>
    <t xml:space="preserve">Impulsar el festival de cine para ciegos incluyendo una experiencia kinestésica </t>
  </si>
  <si>
    <t xml:space="preserve">Experiencia kinestésica incluida en el festival de cine </t>
  </si>
  <si>
    <t>Se incluye actividad</t>
  </si>
  <si>
    <t>Crear una estrategia a través de la institucionalidad que fortalezca contenidos radiales y audiovisuales accesibles</t>
  </si>
  <si>
    <t>Porcentaje de ejecución de la estrategia que fortalezca contenidos radiales y audivisuales accesibles</t>
  </si>
  <si>
    <t xml:space="preserve">Unidades Productivas
</t>
  </si>
  <si>
    <t>Promover la adquisición de productos especializados para las personas con discapacidad visual</t>
  </si>
  <si>
    <t xml:space="preserve">Ofertar productos especializados para las personas con discapacidad visual </t>
  </si>
  <si>
    <t>Número de productos especializados adquiridos</t>
  </si>
  <si>
    <t xml:space="preserve">Producir libros, textos y material en tinta, macrotipo, sistema braille y relieve para las personas con discapacidad visual </t>
  </si>
  <si>
    <t>Número de libros, textos y material en tinta, macrotipo, sistema braille y relieve producidos</t>
  </si>
  <si>
    <t>Crear una política de producción de material en la Imprenta nacional para Ciegos
(Incluye: 
Creación de procesos y procedimientos
Verificación y socialización del plan de producción
Creación de puntos de control en el proceso de producción)</t>
  </si>
  <si>
    <t xml:space="preserve">Una Política creada </t>
  </si>
  <si>
    <t xml:space="preserve">
</t>
  </si>
  <si>
    <t>Producir y/o adaptar productos o recursos en formatos accesibles para el acceso a la información y el conocimiento de las personas con discapacidad visual</t>
  </si>
  <si>
    <t>Publicar documentos estructurados y catalogados en formatos digitales accesibles para la Biblioteca Virtual para Ciegos</t>
  </si>
  <si>
    <t>Número de documentos estructurados y catalogados  en formatos digitales accesibles  publicados</t>
  </si>
  <si>
    <t>Continua</t>
  </si>
  <si>
    <t>Realizar capacitación interna sobre las herramientas técnologicas y formatos que permitan la accesibilidad de la información</t>
  </si>
  <si>
    <t>Cronograma de formación ejecutado</t>
  </si>
  <si>
    <t>enero</t>
  </si>
  <si>
    <t>junio</t>
  </si>
  <si>
    <t>Nueva- Definir las temáticas de la capacitación</t>
  </si>
  <si>
    <t>Asesorar a las entidades públicas, privadas en la conversión de documentos digitales accesibles</t>
  </si>
  <si>
    <t xml:space="preserve">Numero de asesorias brindadas </t>
  </si>
  <si>
    <t>julio</t>
  </si>
  <si>
    <t>diciembre</t>
  </si>
  <si>
    <t>Nueva</t>
  </si>
  <si>
    <t>Construir un curso de formación en procesos de estructuración de documentos digitales accesibles para población con discapacidad visual</t>
  </si>
  <si>
    <t>Un curso de formación</t>
  </si>
  <si>
    <t>noviembre</t>
  </si>
  <si>
    <t>Brindar soporte en el registro y uso de la Biblioteca Virtual para Ciegos</t>
  </si>
  <si>
    <t>Número de casos atendidos</t>
  </si>
  <si>
    <t>A demanda</t>
  </si>
  <si>
    <t xml:space="preserve">Realizar seguimiento al uso de la Biblioteca Virtual para Ciegos
</t>
  </si>
  <si>
    <t xml:space="preserve">Número de informes de seguimiento trimestrales realizados </t>
  </si>
  <si>
    <t xml:space="preserve">
Realizar actividades con entidades públicas y privadas que promuevan la lectura y escritura de las personas con discapacidad visual"
</t>
  </si>
  <si>
    <t xml:space="preserve">Número de actividades realizadas </t>
  </si>
  <si>
    <t>Junio</t>
  </si>
  <si>
    <t>Publicar los recursos de la producción realizada por los procesos misionales de la entidad</t>
  </si>
  <si>
    <t>Número de recursos  publicados en CENDOC</t>
  </si>
  <si>
    <t xml:space="preserve">Dictar 2 curso virtuales para la estructuración de textos </t>
  </si>
  <si>
    <t>Un curso virtual por semestre para la estructuración de textos dictado</t>
  </si>
  <si>
    <t>Realizar talleres especializados en temas relacionados con la discapacidad visual</t>
  </si>
  <si>
    <t>Ejecutar y hacer seguimiento al cronograma de los talleres especializados en discapacidad visual</t>
  </si>
  <si>
    <t>Número de talleres especializados realizados (ejecución cronograma)</t>
  </si>
  <si>
    <r>
      <rPr>
        <b/>
        <sz val="12"/>
        <color theme="1"/>
        <rFont val="Arial"/>
        <family val="2"/>
      </rPr>
      <t>Garantias hacia un mundo sin barreras para las personas con discapacidad</t>
    </r>
    <r>
      <rPr>
        <sz val="12"/>
        <color theme="1"/>
        <rFont val="Arial"/>
        <family val="2"/>
      </rPr>
      <t xml:space="preserve"> - una gobernanza para potenciar la garantia de derechos de la población con discapacidad</t>
    </r>
  </si>
  <si>
    <t xml:space="preserve">Fortalecer la participación incidente, la generación del conocimiento y la inclusión social de las personas con discapacidad visual   </t>
  </si>
  <si>
    <t>MP-03</t>
  </si>
  <si>
    <t xml:space="preserve">SERVICIO DE PROMOCIÓN Y DIVULGACIÓN DE LOS DERECHOS DE LAS PERSONAS CON DISCAPACIDAD </t>
  </si>
  <si>
    <t>Asesorar propuestas y proyectos de investigación en el tema de discapacidad visual</t>
  </si>
  <si>
    <r>
      <t xml:space="preserve">Desarrollo de ejercicios investigativos de nivel 2 en conjunto con universidades y/o centros de investigación que arrojen productos que se ajusten a las necesidades de las personas con discapacidad visual y que aporten conocimiento al que hacer institucional del INCI. 
</t>
    </r>
    <r>
      <rPr>
        <b/>
        <sz val="12"/>
        <color theme="1"/>
        <rFont val="Arial"/>
        <family val="2"/>
      </rPr>
      <t>ICBF EN DESARROLLO</t>
    </r>
  </si>
  <si>
    <t xml:space="preserve">Ejercicio investigativo de nivel 3 desarrollado </t>
  </si>
  <si>
    <t xml:space="preserve">ICBF EN CURSO - NIVEL DOS- EN DESARROLLO </t>
  </si>
  <si>
    <t>Brindar acompañamiento en la Política de investigación de la Entidad</t>
  </si>
  <si>
    <t>Numero de mesas de trabajo realizadas</t>
  </si>
  <si>
    <t>nueva - mesas de trabajo semestrales</t>
  </si>
  <si>
    <t xml:space="preserve">Asesorar a entidades públicas, privadas y personas naturales para el desarrollo de propuestas o proyectos investigativos en temas relacionados con discapacidad visual. 
</t>
  </si>
  <si>
    <t>Número de entidades públicas, privadas y personas naturales asesoradas</t>
  </si>
  <si>
    <r>
      <rPr>
        <b/>
        <sz val="12"/>
        <color theme="1"/>
        <rFont val="Arial"/>
        <family val="2"/>
      </rPr>
      <t>Garantias hacia un mundo sin barreras para las personas con discapacidad</t>
    </r>
    <r>
      <rPr>
        <sz val="12"/>
        <color theme="1"/>
        <rFont val="Arial"/>
        <family val="2"/>
      </rPr>
      <t xml:space="preserve"> -Un movimiento social de discapacidad cohesionado que incida en asuntos públicos </t>
    </r>
  </si>
  <si>
    <t xml:space="preserve">Brindar asesoría a organizaciones sociales y personas con discapacidad visual para la participación y el ejercicio de sus derechos </t>
  </si>
  <si>
    <t>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t>
  </si>
  <si>
    <t xml:space="preserve">Concepto frente al acto legislativo que crea la curul - recomendaciones de orden técnico - </t>
  </si>
  <si>
    <t>Realizar un acompañamiento a los representantes de los grupos asociativos y a los representantes de las personas con discapacidad visual ante los comites territoriales de discapacidad asistidos tecnicamente en el año 2025.
Para fortalecer su participación incidente en coordinación con entidades de orden nacional y territorial</t>
  </si>
  <si>
    <t>Crear un proceso de formación de educación no formal relacionado con la importancia de la incidencia política de las organizaciones y población civil</t>
  </si>
  <si>
    <t xml:space="preserve">Un proceso de formación creado </t>
  </si>
  <si>
    <t xml:space="preserve">Ministerio del interior - alianzas </t>
  </si>
  <si>
    <t xml:space="preserve">Realizar un encuentro nacional con lideres de organizaciones de la sociedad civil y lideres </t>
  </si>
  <si>
    <t>Un (1) encuentro nacional de lideres</t>
  </si>
  <si>
    <t>Ley 1757 ruta</t>
  </si>
  <si>
    <r>
      <t xml:space="preserve">Fortalecer la articulación
interinstitucional con los Comités territoriales o secretarias técnicas asistidas técnicamente en los años 2023 y </t>
    </r>
    <r>
      <rPr>
        <sz val="12"/>
        <rFont val="Arial"/>
        <family val="2"/>
      </rPr>
      <t>2024</t>
    </r>
    <r>
      <rPr>
        <sz val="12"/>
        <color theme="1"/>
        <rFont val="Arial"/>
        <family val="2"/>
      </rPr>
      <t xml:space="preserve"> para el desarrollo de las acciones que promuevan la inclusión de las personas con discapacidad visual de acuerdo con la política pública. </t>
    </r>
  </si>
  <si>
    <t>Revisar los rezagos de los acompañamientos</t>
  </si>
  <si>
    <t xml:space="preserve">
Consolidar y ejecutar plan de acción  para determinar las acciones técnicas en el marco de la ley 2265 de 2022. 
</t>
  </si>
  <si>
    <t>Porcentaje de avance del plan de acción para la reglamentación de la ley 2265 de 202</t>
  </si>
  <si>
    <t>Esta actividad la tenia unidades productivas, ser traslada a gestión interinstitucional</t>
  </si>
  <si>
    <t xml:space="preserve">Desarrollar acciones que contribuyan al ejercicio de los derechos de las personas con discapacidad visual </t>
  </si>
  <si>
    <t>Elaborar material y documentos técnicos para promover el el acceso efectivo a la oferta institucional pública y la garantia de los derechos</t>
  </si>
  <si>
    <t>Número de documentos técnicos elaborados</t>
  </si>
  <si>
    <t>Los documentos deben ser publicado en el micrositio - procedimiento de elaboración de documentos técnicos - comité editorial</t>
  </si>
  <si>
    <t>Desarrollar acciones para dar cumplimiento a la Ley 2090 de 2021 en lo relacionado con el intercambio transfronterizo de textos  para fortalecer la Biblioteca Virtual para Ciegos  para el acceso a la información de las personas con discapacidad visual</t>
  </si>
  <si>
    <t>Número de informes semestrales de participación</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</si>
  <si>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</si>
  <si>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</si>
  <si>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Gestión con Valores para Resultados</t>
  </si>
  <si>
    <t>Fortalecer la capacidad institucional y la gestión de los procesos institucionales para avanzar en la implementación de las políticas del Modelo Integrado de Planeación y Gestión</t>
  </si>
  <si>
    <t>Mejorar la accesibilidad de la infraestructura física para una óptima prestación de los servicios</t>
  </si>
  <si>
    <t>PROYECTO OPTIMIZACIÓN DE LAS CAPACIDADES INSTITUCIONALES PARA FORTALECER LA GESTIÓN DE LOS PROCESOS A NIVEL NACIONAL</t>
  </si>
  <si>
    <t>OC-01</t>
  </si>
  <si>
    <t>Administrativo</t>
  </si>
  <si>
    <t>Grupo Administrativo y Financiero</t>
  </si>
  <si>
    <t>SEDES ADECUADAS</t>
  </si>
  <si>
    <t>Mejorar los espacios físicos y accesibilidad de la entidad</t>
  </si>
  <si>
    <t>Reportar el avance en el mejoramiento de los espacios físicos y accesibilidad de la entidad</t>
  </si>
  <si>
    <t>Porcentaje de ejecuciòn del cronograma de mejoramiento de los espacios físicos y accesibilidad de la entidad. (100%)</t>
  </si>
  <si>
    <t>Adecuaciones de espacios fisicos  - Informe de actividades final</t>
  </si>
  <si>
    <t>Fortalecer la capacidad de gestión de los procesos para avanzar en la implementación del Modelo Integrado de Planeación en la Entidad</t>
  </si>
  <si>
    <t>SERVICIO DE IMPLEMENTACIÓN SISTEMAS DE GESTIÓN</t>
  </si>
  <si>
    <t>Fortalecer la implementación del Modelo Integrado de planeación y gestión</t>
  </si>
  <si>
    <t>Realizar reuniones trimestrales con el objetivo de verificar el avance en la gestión de los bienes inmuebles a cargo de la entidad</t>
  </si>
  <si>
    <t>Número de seguimientos trimestrales realizados</t>
  </si>
  <si>
    <t xml:space="preserve">PLAN DE ACCIÓN JURIDICA </t>
  </si>
  <si>
    <t>Adelantar las gestiones que permitan identificar y gestionar las bajas de los bienes muebles de la entidad</t>
  </si>
  <si>
    <t>Numero de resoluciones expedidas de baja de bienes muebles</t>
  </si>
  <si>
    <t>tesoreria 
conciliaciones
gestión humana incapacidades</t>
  </si>
  <si>
    <t>Estratégia para fortalecer la gestión ambiental en la entidad</t>
  </si>
  <si>
    <t>Porcentaje de ejecución de la estrategia para fortalecer la gestión ambiental en la entidad</t>
  </si>
  <si>
    <t>Participar en las capacitaciones que adelanten entidades del estado relacionadas con la gestión del area</t>
  </si>
  <si>
    <t>Numero de capacitaciones adelantadas relacionadas con la gestión del area</t>
  </si>
  <si>
    <t>Realizar el Inventario de los bienes en uso a los funcionarios teniendo en cuenta el de cada dependencia  según el  cronograma anual establecido</t>
  </si>
  <si>
    <t xml:space="preserve">Número de funcionarios  con Inventarios  verificados </t>
  </si>
  <si>
    <t>Realizar depuracion de inventarios y realizar verificación de los bienes muebles a cargo de los servidores de la entidad</t>
  </si>
  <si>
    <t xml:space="preserve">Financiero
</t>
  </si>
  <si>
    <t xml:space="preserve">Presentar cuatrimestralmente informes certificados  donde se conste el estado del proceso de tesoreria  </t>
  </si>
  <si>
    <t>Numero de informes del estado del proceso de tesoreria</t>
  </si>
  <si>
    <t>Realizar conciliaciones bimensuales con los procesos de gestión humana (incapacidades) , Oficina juridica (contingente judicial) y unidades productivas ( facturación); asi como con entidades externas (operaciones reciprocas)</t>
  </si>
  <si>
    <t xml:space="preserve">Numero de conciliaciones realizadas </t>
  </si>
  <si>
    <t>Realizar verificación semestral de procedencia y estado de reservas presupuestales (dic - enero) y cuentas por pagar (dic - enero)</t>
  </si>
  <si>
    <t xml:space="preserve">Numero de informes semetrales de la procedencia y estado de reservas presupuestales </t>
  </si>
  <si>
    <t xml:space="preserve">PLANEACIÓN:Realizar verificación bimensual de procedencia y estado de reservas presupuestales, cuentas por pagar asi como de constitución de vigencias futuras - Junio hasta diciembre
(conforme a los linemientos que establece la Oficina Asesora de Planeación) </t>
  </si>
  <si>
    <t xml:space="preserve">Adelantar seguimiento mensual presupuestal de la entidad </t>
  </si>
  <si>
    <t>Informe mensual socializado</t>
  </si>
  <si>
    <t>Realizar en articulación con la Oficina Asesora de Planeación, reuniones de seguimiento a la ejecución  presupuestal  de ingresos, gastos y pagos, para evaluar el avance según las fechas programadas en el plan de adquisiciones y generar alertas con base en los compromisos establecidos en cada reunión</t>
  </si>
  <si>
    <t>Número de reuniones mensuales de seguimiento a la ejecución presupuestal de ingresos, gastos y pagos realizadas</t>
  </si>
  <si>
    <t xml:space="preserve">Servicio al ciudadano
</t>
  </si>
  <si>
    <t xml:space="preserve">Gestión Humana y de la Información
</t>
  </si>
  <si>
    <t>Revisar y actualizar el documento "Caracterización  de usuarios" acorde a la última Guia del DAFP</t>
  </si>
  <si>
    <t>Documento "Caracterización  de usuarios actualizado"</t>
  </si>
  <si>
    <t>FEBRERO</t>
  </si>
  <si>
    <t>Cargar en el SIG</t>
  </si>
  <si>
    <t>Actualizar la carta de trato digno 2025</t>
  </si>
  <si>
    <t>Carta de trato digno publicada</t>
  </si>
  <si>
    <t xml:space="preserve">
Consolidar y dar cumplimiento a la ley 2052 de 2020 Oficina de relaconamiento con el ciudadano (Acto administrativo firmado y aprobado)</t>
  </si>
  <si>
    <t>Una resoluciòn publicada</t>
  </si>
  <si>
    <t xml:space="preserve">Plan de trabajo </t>
  </si>
  <si>
    <t>Realizar un ejercicio de ciudadano incógnito</t>
  </si>
  <si>
    <t>Ejercicio de ciudadano incógnito realizado</t>
  </si>
  <si>
    <t>Se mantiene</t>
  </si>
  <si>
    <t>Participar en 2 espacios interinstitucionales para promocionar los servicos del INCI</t>
  </si>
  <si>
    <t>Número de espacios interinstitucionales en las cuales se promocionaron los servicios del INCI</t>
  </si>
  <si>
    <t xml:space="preserve">Actualizar la Resolución de servicios del INCI </t>
  </si>
  <si>
    <t>(1) Resoluciòn actualizada  publicada</t>
  </si>
  <si>
    <t xml:space="preserve">Gestión Documental
</t>
  </si>
  <si>
    <t>Optimizar la Gestión Documental Institucional de la entidad</t>
  </si>
  <si>
    <t>Ejecución del cronograma anual del Programa de Gestión Documental 2026</t>
  </si>
  <si>
    <t>Porcentaje de ejecución del cronograma del Programa de Gestón Documental  PGD</t>
  </si>
  <si>
    <t>Ejecutar el cronograma del Plan conservaciòn 2026</t>
  </si>
  <si>
    <t>Porcentaje de ejecución del cronograma trimestral del Plan conservaciòn 2024</t>
  </si>
  <si>
    <t>Ejecutar el cronograma el Plan de preservaciòn 2026</t>
  </si>
  <si>
    <t>Porcentaje de ejecución del cronograma trimestral del Plan de preservaciòn 2025</t>
  </si>
  <si>
    <t>Ejecutar el cronograma del Plan Institucional de Archivos - PINAR 2026</t>
  </si>
  <si>
    <t xml:space="preserve">Porcentaje de ejecución del Plan Institucional de Archivos - PINAR </t>
  </si>
  <si>
    <t xml:space="preserve">Realizar el Inventario documental FUID del archivo central del INCI </t>
  </si>
  <si>
    <t xml:space="preserve">Porcentaje de inventario FUID </t>
  </si>
  <si>
    <t>PENDIENTE METROS LINEALES - PARA DEFINIR PORCENTAJE - NUEVA</t>
  </si>
  <si>
    <t>Gestión Humana</t>
  </si>
  <si>
    <t>Fortalecer la implementación de la dimensión de Talento Humano de la entidad.</t>
  </si>
  <si>
    <t xml:space="preserve">Ejecutar el Plan Estratégico gestión de Recursos Humanos </t>
  </si>
  <si>
    <t>Porcentaje de ejecución del plan Estratégico de Recursos Humanos</t>
  </si>
  <si>
    <t>Plan de bienesta e incentivos - 25%
Plan de vacantes y el  Plan de Previsión de Recursos Humanos - 25%
Plan institucional de capacitación - 25%
Plan de SST - 25%</t>
  </si>
  <si>
    <t>Gestionar la modificación del manual de funciones del INCI</t>
  </si>
  <si>
    <t>1 documento - (Manual actualizado)</t>
  </si>
  <si>
    <t>Con base en los lineamientos del DAFP
Estudio técnico
matriz de levantamiento de cargas de trabajo
proyecto de acto administrativo
fichas técnicas</t>
  </si>
  <si>
    <t>Diseñar y ejecutar la estrategia de la Politica de integridad de MIPG</t>
  </si>
  <si>
    <t xml:space="preserve">Incluir riesgos de la entidad
</t>
  </si>
  <si>
    <t>Implementar el procedimiento de reconocimientos e incentivos en la entidad (actos administrativos, procedimientos y formatos)</t>
  </si>
  <si>
    <t xml:space="preserve"> Procedimiento de reconocimientos e incentivos en la entidad divulgado</t>
  </si>
  <si>
    <t>Julio</t>
  </si>
  <si>
    <t xml:space="preserve">Procedimiento y formatos aprobados y socializados
Consolidación de Comité de evaluación de incentivos por acto administrativo </t>
  </si>
  <si>
    <t>Gestionar el cobro y saneamiento de las incapacidades de la entidad incluyendo las de la vigencia actual (2013-2026)</t>
  </si>
  <si>
    <t xml:space="preserve">Porcentaje de incapacidades con cobro y saneamiento </t>
  </si>
  <si>
    <t>Actualizar el procedimiento de reconocimiento y pago de incapacidades y sus formatos asociados</t>
  </si>
  <si>
    <t>(1) procedimiento actualizado</t>
  </si>
  <si>
    <t>Procedimiento actualizado y socializado
Revisar y ajustar el flujo de información, plazos y responsabilidades para el recobro ante las administradoras del sistema de seguridad social integral</t>
  </si>
  <si>
    <t>Actualizar el procedimiento de situaciones administrativas de la entidad y divulgar</t>
  </si>
  <si>
    <t>Gestionar la actualización y depuración de los funcionarios públicos de la entidad en el aplicativo SIGEP y registro publico de carrera administrativa RPCA</t>
  </si>
  <si>
    <t>Porcentaje de sistemas actualizados</t>
  </si>
  <si>
    <t>Realizar verificación de las situaciones administrativas (vacaciones) de vigencias anteriores</t>
  </si>
  <si>
    <t>Porcentaje de verificación ejecutado</t>
  </si>
  <si>
    <t>Elaborar procedimiento para el retiro de cesantias</t>
  </si>
  <si>
    <t xml:space="preserve">Gestión Contractual
</t>
  </si>
  <si>
    <t xml:space="preserve">Oficina Asesora Jurídica
</t>
  </si>
  <si>
    <t xml:space="preserve">Realizar seguimiento y reporte permanente a las etapas precontractual, contractual y post contractual de los compromisos que suscriba y/o deba suscribir el INCI </t>
  </si>
  <si>
    <t>Numero de seguimientos realizados</t>
  </si>
  <si>
    <t>Entregable: Matriz de contratos en el cual se identifique los compromisos por liquidar de la vigencia 2025, asi mismo, memorando mensual requiriendo a los supervisores para la remisión de las actas de liquidación (evidencia etapa post-contractual).
Actas de mesa técnica de contratación 2026 (precontractual - contractual)</t>
  </si>
  <si>
    <t>Actualizar el manual de contratación y de supervisión e interventoria</t>
  </si>
  <si>
    <t>(1) manual actualizado y adoptado mediante acto administrativo</t>
  </si>
  <si>
    <t>Actualización y acto administrativo (primer semestre)
Socialización y divulgación del manual (segundo semestre)</t>
  </si>
  <si>
    <t xml:space="preserve">Realizar mesa técnica para la verificación de los estados financieros de los contratos, proceso que deberá ser articulado entre la Oficina Asesora Juridica, Coordinación administrativa y financiera.  </t>
  </si>
  <si>
    <t>Mesas técnicas cuatrimestrales</t>
  </si>
  <si>
    <t>Matriz general de contratación actualizada cuatrimestralmente</t>
  </si>
  <si>
    <t xml:space="preserve">Gestión Jurídica
</t>
  </si>
  <si>
    <t xml:space="preserve">Realizar seguimiento a los procesos judiciales de conformidad con las lineas de defensa definidas por la entidad, asi como reportar los informes en el sistema de información litigiosa del estado (Ekogui) </t>
  </si>
  <si>
    <t>Reporte semestral EKOGUI</t>
  </si>
  <si>
    <t>Certificación EKOGUI</t>
  </si>
  <si>
    <t>Realizar seguimiento cuatrimestral a la politica de prevención del daño antijuridico</t>
  </si>
  <si>
    <t>Numero de seguimientos cuatrimestrales
(correos)</t>
  </si>
  <si>
    <t xml:space="preserve">Identificar el estado juridico de bienes inmuebles que no se han liquidado o requieren actualización a la fecha para la consecusión de actos juridicos </t>
  </si>
  <si>
    <t>Numero de informes trimestrales con los avances presentados</t>
  </si>
  <si>
    <t xml:space="preserve">Evaluación y Mejoramiento
</t>
  </si>
  <si>
    <t xml:space="preserve">Formular y aprobar el Plan Anual de Auditoría </t>
  </si>
  <si>
    <t>Plan de auditoría formulado</t>
  </si>
  <si>
    <t xml:space="preserve">Ejecutar el Plan Anual de Auditoría </t>
  </si>
  <si>
    <t>Porcentaje de avance del plan de auditoría</t>
  </si>
  <si>
    <t xml:space="preserve">Realizar seguimiento trimestral al Plan Unico de Mejoramiento Institucional </t>
  </si>
  <si>
    <t>Seguimiento trimestral del plan unico de mejoramiento institucional realizado</t>
  </si>
  <si>
    <t>Direccionamiento Estratégico</t>
  </si>
  <si>
    <t>Oficina Asesora de Planeación</t>
  </si>
  <si>
    <t xml:space="preserve">N/A </t>
  </si>
  <si>
    <t>Estructurar el manual de seguimiento a la planeación</t>
  </si>
  <si>
    <t>(1) manual aprobado y socializado</t>
  </si>
  <si>
    <t>Realizar seguimiento a la ejecución del Plan de monitoreo del programa de transparencia y ética pública</t>
  </si>
  <si>
    <t>Numero de seguimientos cuatrimestrales
(Matriz de seguimiento-reporte)</t>
  </si>
  <si>
    <t>Elaborar y realizar el seguimiento trimestral a la ejecución del plan de acción anual</t>
  </si>
  <si>
    <t>Realizar el análisis y unificación de los indicadores de los procesos de apoyo con respecto los diferentes planes de la entidad</t>
  </si>
  <si>
    <t>Número procesos con indicadores definidos y alienados con los planes de la entidad</t>
  </si>
  <si>
    <t xml:space="preserve">NUEVA
UNIFICACIÓN DE PLANES E INDICADORES - SEGUIMIENTOS </t>
  </si>
  <si>
    <t xml:space="preserve">Consolidar el Plan operativo sobre el resultado de FURAG 2025 en articulación con los lideres de las politicas y hacer seguimiento trimestral al mismo
</t>
  </si>
  <si>
    <t>Avance porcentual ponderado del plan</t>
  </si>
  <si>
    <t xml:space="preserve">Realizar propuesta inicial </t>
  </si>
  <si>
    <t xml:space="preserve">Formular y hacer seguimiento a la implementación de todo el Sistema Integrado de gestión del INCI </t>
  </si>
  <si>
    <t xml:space="preserve">Avance porcentual ponderado de la estrategia </t>
  </si>
  <si>
    <t xml:space="preserve">Realizar seguimiento mensual de la procedencia y estado de constitución de vigencias futuras - Junio hasta diciembre
</t>
  </si>
  <si>
    <t>Numero de actas de reunión con los procesos y circulares de inicio y cierre</t>
  </si>
  <si>
    <t xml:space="preserve">Informática y Tecnología
</t>
  </si>
  <si>
    <t>Consolidar las políticas de gobierno digital y seguridad digital</t>
  </si>
  <si>
    <t xml:space="preserve"> Fortalecer la Seguridad de la Información digital del INCI, brindando protección de los activos, la continuidad operativa y privacidad de los datos.</t>
  </si>
  <si>
    <t xml:space="preserve">porcentaje de cumplimiento del plan de trabajo </t>
  </si>
  <si>
    <t>Se reformulan actividades</t>
  </si>
  <si>
    <t xml:space="preserve">Optimizar el desarrollo, la actualización y el mantenimiento de las aplicaciones institucionales para mejorar la calidad, la disponibilidad y eficiencia.
</t>
  </si>
  <si>
    <t xml:space="preserve">Porcentaje de cumplimiento del plan de trabajo </t>
  </si>
  <si>
    <t>Asegurar el funcionamiento la infraestructura tecnológica y los servicios en la nube del INCI, promoviendo continuidad, estabilidad y escalabilidad.</t>
  </si>
  <si>
    <t>Consolidar la gestión de datos y fortalecer las capacidades de analítica institucional para mejorar la toma de decisiones.</t>
  </si>
  <si>
    <t xml:space="preserve">
Fortalecer la planeación y el gobierno de TI, en aras de cumplir con la normatividad.</t>
  </si>
  <si>
    <t>Asegurar la operación tecnológica y el cumplimiento normativo mediante monitoreo continuo, buenas prácticas y mejora operativa</t>
  </si>
  <si>
    <t>CAPACITACIONES PROPUESTAS PIC</t>
  </si>
  <si>
    <t>CONTRATACION</t>
  </si>
  <si>
    <t>GESTION DOCUMENTAL</t>
  </si>
  <si>
    <t>PLAN ESTRATÉGICO 2023-2026</t>
  </si>
  <si>
    <t>PRODUCTO</t>
  </si>
  <si>
    <t xml:space="preserve">DESCRIPCIÓN METAS </t>
  </si>
  <si>
    <t>PROYECTO MEJORAMIENTO DE LAS CONDICIONES PARA LA GARANTÍA DE LOS DERECHOS DE LAS PERSONAS CON DISCAPACIDAD VISUAL EN EL PAÍS  
2019-2023</t>
  </si>
  <si>
    <t>PROYECTO MEJORAMIENTO DE LOS PROCESOS DE ATENCIÓN PARA EL BENEFICIO DE LAS PERSONAS CON DISCAPACIDAD VISUAL A NIVEL NACIONAL
2024-2026</t>
  </si>
  <si>
    <t>TOTAL AMBOS PROYECTOS</t>
  </si>
  <si>
    <t>PROYECTO FORTALECIMIENTO DE PROCESOS Y RECURSOS DEL INCI PARA CONTRIBUIR CON EL MEJORAMIENTO DE SERVICIOS A LAS PERSONAS CON DISCAPACIDAD VISUAL 2019-2023</t>
  </si>
  <si>
    <t>PROYECTO OPTIMIZACIÓN DE LAS CAPACIDADES INSTITUCIONALES PARA FORTALECER LA GESTIÓN DE LOS PROCESOS A NIVEL NACIONAL 2024-2026</t>
  </si>
  <si>
    <t>META 2023</t>
  </si>
  <si>
    <t>META 2024</t>
  </si>
  <si>
    <t>META 2025</t>
  </si>
  <si>
    <t>META 2026</t>
  </si>
  <si>
    <t>META 2023-2026</t>
  </si>
  <si>
    <t>Servicio de asistencia técnica en educación con enfoque incluyente y de calidad</t>
  </si>
  <si>
    <t>Sedes adecuadas</t>
  </si>
  <si>
    <t>Servicio de Implementación Sistemas de Gestión</t>
  </si>
  <si>
    <t>TOTAL</t>
  </si>
  <si>
    <t> 448</t>
  </si>
  <si>
    <t>Servicio de producción de contenidos y ajustes razonables para promover y garantizar el acceso a la información y a la comunicación para personas discapacitadas</t>
  </si>
  <si>
    <t>TOTAL </t>
  </si>
  <si>
    <t>571280 </t>
  </si>
  <si>
    <t>Servicio de promoción y divulgación de los derechos de las personas con discapacidad</t>
  </si>
  <si>
    <t>Código Producto del Proyecto</t>
  </si>
  <si>
    <t>Grupo de trabajo</t>
  </si>
  <si>
    <t>Meta Plan Estratégico</t>
  </si>
  <si>
    <t>Meta Cuatrienio</t>
  </si>
  <si>
    <t xml:space="preserve">Actividad </t>
  </si>
  <si>
    <t>Meta 2021
 de la Actividad ó Meta anual</t>
  </si>
  <si>
    <t>Indicador Eficacia de cada actividad</t>
  </si>
  <si>
    <t xml:space="preserve"> Presupuesto por Meta del proyecto de inversión</t>
  </si>
  <si>
    <t>Fecha Inicio de la actividad</t>
  </si>
  <si>
    <t>Descripción del nombre del contrato</t>
  </si>
  <si>
    <t>Código UNSPSC (cada código separado por ;)</t>
  </si>
  <si>
    <t>Fecha estimada de inicio de proceso de selección (Numero del mes)</t>
  </si>
  <si>
    <t>Fecha estimada de presentación de ofertas (Número del mes)</t>
  </si>
  <si>
    <t>Duración estimada del contrato (número meses)</t>
  </si>
  <si>
    <t>Duración estimada del contrato (intervalo: días, meses, años)</t>
  </si>
  <si>
    <t xml:space="preserve">Modalidad de selección </t>
  </si>
  <si>
    <t>Tipo de objeto de Gasto</t>
  </si>
  <si>
    <t>Nombre del Supervisor</t>
  </si>
  <si>
    <t>Valor real del contrato</t>
  </si>
  <si>
    <t>Mejoramiento de las condiciones para la garantía de los derechos de las Personas con discapacidad visual en el país.</t>
  </si>
  <si>
    <t>MC-01</t>
  </si>
  <si>
    <t>Asistencia Técnica</t>
  </si>
  <si>
    <t>Accesibilidad</t>
  </si>
  <si>
    <t>Brindar asesoría a entidades publicas y privadas que generen condiciones de accesibilidad al espacio físico, a la información y al uso de tecnología especializada para las personas con discapacidad visual</t>
  </si>
  <si>
    <t>No aplica</t>
  </si>
  <si>
    <t>Meta</t>
  </si>
  <si>
    <t>Departamento</t>
  </si>
  <si>
    <t>Municipio</t>
  </si>
  <si>
    <t>Nombre Servidor público</t>
  </si>
  <si>
    <t>Viáticos</t>
  </si>
  <si>
    <t># días</t>
  </si>
  <si>
    <t>SUBTOTAL Viaticos</t>
  </si>
  <si>
    <t>Tiquete Aereo</t>
  </si>
  <si>
    <t>Tiquete Terrestre</t>
  </si>
  <si>
    <t>Objeto del Evento</t>
  </si>
  <si>
    <t>Cantidad de personas</t>
  </si>
  <si>
    <t>Valor refrigerio (Unidad)</t>
  </si>
  <si>
    <t>Número de refrigerios por persona</t>
  </si>
  <si>
    <t>Valor Total Refrigerios para evento</t>
  </si>
  <si>
    <t>Valor almuerzo (Unidad)</t>
  </si>
  <si>
    <t>Número de almuerzos por persona</t>
  </si>
  <si>
    <t>Valor total almuerzo para evento</t>
  </si>
  <si>
    <t>Valor Tiquetes aéreos para eventos en caso de invitados</t>
  </si>
  <si>
    <t>Valor hospedaje para eventos en caso de invitados</t>
  </si>
  <si>
    <t>Valor hospedaje y almuerzo</t>
  </si>
  <si>
    <t>Descripción Materiales para eventos que lo requieran</t>
  </si>
  <si>
    <t>Cantidad de Materiales</t>
  </si>
  <si>
    <t>Total</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</si>
  <si>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</si>
  <si>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</si>
  <si>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CPA</t>
  </si>
  <si>
    <t>META</t>
  </si>
  <si>
    <t>2019</t>
  </si>
  <si>
    <t>2020</t>
  </si>
  <si>
    <t>2021</t>
  </si>
  <si>
    <t>2022</t>
  </si>
  <si>
    <t>METAS</t>
  </si>
  <si>
    <t>MC 01</t>
  </si>
  <si>
    <t>Brindar asistencia técnica en educación a las entidades territoriales certificadas para  el mejoramiento de los procesos de atención de las personas con discapacidad visual</t>
  </si>
  <si>
    <t>FP 01</t>
  </si>
  <si>
    <t>MC 02</t>
  </si>
  <si>
    <t>Dotar instituciones que atiendan personas con discapacidad visual con libros y textos en braille y material en relieve y macrotipo</t>
  </si>
  <si>
    <t>FP 02</t>
  </si>
  <si>
    <t>Implementar los instrumentos archivísticos en la entidad</t>
  </si>
  <si>
    <t>Brindar asesoría a entidades públicas y privadas que generen condiciones de accesibilidad al espacio físico, a la información y al uso de tecnología especializada para las personas con discapacidad visual</t>
  </si>
  <si>
    <t>Actualizar y ejecutar el programa de gestión documental</t>
  </si>
  <si>
    <t>Asesorar a las instancias competentes para promover la empleabilidad de las personas con discapacidad visual</t>
  </si>
  <si>
    <t>FP 03</t>
  </si>
  <si>
    <t>Fortalecer las capacidades, conocimientos y habilidades de los servidores en el puesto de trabajo, a través de la implementación del Plan Institucional de Capacitación</t>
  </si>
  <si>
    <t>MC 03</t>
  </si>
  <si>
    <t>Gestionar documentos de propuestas normativas para hacer efectivos los derechos de las personas con discapacidad visual</t>
  </si>
  <si>
    <t>Ejecutar el Programa de Bienestar para contribuir al mejoramiento de la Calidad de Vida de los servidores de la entidad</t>
  </si>
  <si>
    <t>Desarrollar ejercicios de investigación para mejorar las condiciones de inclusión de las personas con discapacidad visual</t>
  </si>
  <si>
    <t>FP 04</t>
  </si>
  <si>
    <t>Implementar  el Modelo Integrado de Planeación y Gestión en el INCI</t>
  </si>
  <si>
    <t>Promover y asesorar a organizaciones sociales, familia y  otros colectivos de personas con discapacidad visual, para  la participación y el ejercicio de sus derechos</t>
  </si>
  <si>
    <t>Implementar el Sistema de Gestión y Seguridad en el Trabajo</t>
  </si>
  <si>
    <t>Desarrollar talleres especializados en temas relacionados con la discapacidad visual</t>
  </si>
  <si>
    <t>FP 05</t>
  </si>
  <si>
    <t>Actualizar la plataforma tecnológica de la entidad</t>
  </si>
  <si>
    <t>Producir y publicar en formatos accesibles documentos para personas con discapacidad visual</t>
  </si>
  <si>
    <t>Mejorar la seguridad de la información</t>
  </si>
  <si>
    <t>Realizar exposiciones para personas con discapacidad visual y público en general en la sala multisensorial</t>
  </si>
  <si>
    <t>Desarrollar campañas de comunicación relacionadas con la temática de discapacidad visual y el quehacer institucional</t>
  </si>
  <si>
    <t>Producir y adaptar material audiovisual para promover la inclusión de las personas con discapacidad visual</t>
  </si>
  <si>
    <t>Disponer de material, productos y ayudas para la adquisición por parte de las  personas con discapacidad visual</t>
  </si>
  <si>
    <t>Transcribir e imprimir libros, textos y material para las personas con discapacidad visual</t>
  </si>
  <si>
    <t>DECRETO 1175 DE 2020</t>
  </si>
  <si>
    <t>SALARIO DESDE</t>
  </si>
  <si>
    <t>SALARIO HASTA</t>
  </si>
  <si>
    <t>VALOR VIÁTICOS</t>
  </si>
  <si>
    <t>Contratación directa</t>
  </si>
  <si>
    <t>CONTRATO PRESTACIÓN SERVICIOS (Técnico)</t>
  </si>
  <si>
    <t>Claudia Valdés</t>
  </si>
  <si>
    <t>subdireccion@inci.gov.co</t>
  </si>
  <si>
    <t>Bogotá, Distrito Capital.</t>
  </si>
  <si>
    <t>MC-02</t>
  </si>
  <si>
    <t>Minima Cuantía</t>
  </si>
  <si>
    <t>CONTRATO  PRESTACIÓN SERVICIOS PROFESIONALES</t>
  </si>
  <si>
    <t>Darío Montañez</t>
  </si>
  <si>
    <t>secretariageneral@inci.gov.co</t>
  </si>
  <si>
    <t>Asesor de Dirección con funciones de Comunicaciones</t>
  </si>
  <si>
    <t>Barrancabermeja, Distrito Especial, Portuario, Industrial, Turístico y Biodiverso.</t>
  </si>
  <si>
    <t>MC-03</t>
  </si>
  <si>
    <t>Menor Cuantía</t>
  </si>
  <si>
    <t>TIQUETE TERRESTRE</t>
  </si>
  <si>
    <t>Diego Sánchez</t>
  </si>
  <si>
    <t>direccioninci@inci.gov.co</t>
  </si>
  <si>
    <t>ADQUISICIÓN DE BIENES Y SERVICIOS</t>
  </si>
  <si>
    <t>Barranquilla, Distrito Especial, Industrial y Portuario.</t>
  </si>
  <si>
    <t>FP-01</t>
  </si>
  <si>
    <t>No es contrato</t>
  </si>
  <si>
    <t>TIQUETE AÉREO</t>
  </si>
  <si>
    <t>Carlos Parra</t>
  </si>
  <si>
    <t>juridica@inci.gov.co</t>
  </si>
  <si>
    <t xml:space="preserve"> Gestión Interinstitucional</t>
  </si>
  <si>
    <t>TRANSFERENCIAS</t>
  </si>
  <si>
    <t>Buenaventura, Distrito Especial, Industrial, Portuario, Biodiverso y Eco-turístico.</t>
  </si>
  <si>
    <t>FP-02</t>
  </si>
  <si>
    <t>Selección Abreviada Acuerdo Marco</t>
  </si>
  <si>
    <t>VIÁTICOS</t>
  </si>
  <si>
    <t>Jenny Andrea Malaver</t>
  </si>
  <si>
    <t>planeacion@inci.gov.co</t>
  </si>
  <si>
    <t xml:space="preserve">Educación
</t>
  </si>
  <si>
    <t>Cali, Distrito Especial, Deportivo, Cultural, Turístico, Empresarial y de Servicios.</t>
  </si>
  <si>
    <t>GG001</t>
  </si>
  <si>
    <t>SERVICIO</t>
  </si>
  <si>
    <t>PRODUCTOS DE LA AGRICULTURA Y LA HORTICULTURA</t>
  </si>
  <si>
    <t>Cartagena de Indias, Distrito Turístico, Cultural e Histórico.</t>
  </si>
  <si>
    <t>GG002</t>
  </si>
  <si>
    <t>SUMINISTRO</t>
  </si>
  <si>
    <t>DOTACIÓN (PRENDAS DE VESTIR Y CALZADO)</t>
  </si>
  <si>
    <t>Medellín, Distrito Especial de Ciencia, Tecnología e Innovación.</t>
  </si>
  <si>
    <t>GG003</t>
  </si>
  <si>
    <t>SOFTWARE</t>
  </si>
  <si>
    <t>PRODUCTOS DE MOLINERÍA, ALMIDONES Y PRODUCTOS DERIVADOS DEL ALMIDÓN; OTROS PRODUCTOS ALIMENTICIOS</t>
  </si>
  <si>
    <t>Agosto</t>
  </si>
  <si>
    <t>Mompox, Distrito Especial Turístico, Cultural e Histórico.</t>
  </si>
  <si>
    <t>GG004</t>
  </si>
  <si>
    <t>LICENCIA</t>
  </si>
  <si>
    <t>PASTA O PULPA, PAPEL Y PRODUCTOS DE PAPEL; IMPRESOS Y ARTÍCULOS RELACIONADOS</t>
  </si>
  <si>
    <t>Riohacha, Distrito Especial, Turístico y Cultural.</t>
  </si>
  <si>
    <t>GG005</t>
  </si>
  <si>
    <t>OTROS PRODUCTOS QUÍMICOS; FIBRAS ARTIFICIALES (O FIBRAS INDUSTRIALES HECHAS POR EL HOMBRE)</t>
  </si>
  <si>
    <t>Santa Marta, Distrito Turístico, Cultural e Histórico.</t>
  </si>
  <si>
    <t>GG006</t>
  </si>
  <si>
    <t>PRODUCTOS DE CAUCHO Y PLÁSTICO</t>
  </si>
  <si>
    <t>Tumaco, Distrito Especial, Industrial, Portuario, Biodiverso y Ecoturístico.</t>
  </si>
  <si>
    <t>GG007</t>
  </si>
  <si>
    <t>PRODUCTOS DE HORNOS DE COQUE; PRODUCTOS DE REFINACIÓN DE PETRÓLEO Y COMBUSTIBLE NUCLEAR</t>
  </si>
  <si>
    <t>Turbo, Distrito Portuario, Logístico, Turístico, Industrial y Comercial</t>
  </si>
  <si>
    <t>GG008</t>
  </si>
  <si>
    <t>SERVICIOS DE TRANSPORTE DE PASAJEROS</t>
  </si>
  <si>
    <t>Amazonas</t>
  </si>
  <si>
    <t>Leticia</t>
  </si>
  <si>
    <t>GG009</t>
  </si>
  <si>
    <t>Asesor de Dirección con funciones de Control Interno</t>
  </si>
  <si>
    <t>SERVICIOS DE DISTRIBUCIÓN DE ELECTRICIDAD, GAS Y AGUA (POR CUENTA PROPIA)</t>
  </si>
  <si>
    <t>Antioquia</t>
  </si>
  <si>
    <t>Arauca</t>
  </si>
  <si>
    <t>GG010</t>
  </si>
  <si>
    <t>SERVICIOS FINANCIEROS Y SERVICIOS CONEXOS</t>
  </si>
  <si>
    <t>Tunja</t>
  </si>
  <si>
    <t>TR01</t>
  </si>
  <si>
    <t>SERVICIOS JURÍDICOS Y CONTABLES</t>
  </si>
  <si>
    <t>Atlántico</t>
  </si>
  <si>
    <t>Manizales</t>
  </si>
  <si>
    <t>TR02</t>
  </si>
  <si>
    <t>OTROS SERVICIOS PROFESIONALES, CIENTÍFICOS Y TÉCNICOS</t>
  </si>
  <si>
    <t>Bogotá</t>
  </si>
  <si>
    <t>Florencia</t>
  </si>
  <si>
    <t>TR03</t>
  </si>
  <si>
    <t>SERVICIOS DE TELECOMUNICACIONES, TRANSMISIÓN Y SUMINISTRO DE INFORMACIÓN</t>
  </si>
  <si>
    <t>Bolívar</t>
  </si>
  <si>
    <t>Yopal</t>
  </si>
  <si>
    <t>TR04</t>
  </si>
  <si>
    <t>SERVICIOS DE SOPORTE</t>
  </si>
  <si>
    <t>Boyacá</t>
  </si>
  <si>
    <t>Popayán</t>
  </si>
  <si>
    <t>TR05</t>
  </si>
  <si>
    <t>SERVICIOS DE MANTENIMIENTO, REPARACIÓN E INSTALACIÓN (EXCEPTO SERVICIOS DE CONSTRUCCIÓN)</t>
  </si>
  <si>
    <t>Caldas</t>
  </si>
  <si>
    <t>Valledupar</t>
  </si>
  <si>
    <t>TR06</t>
  </si>
  <si>
    <t>SERVICIOS DE MANTENIMIENTO Y REPARACIÓN DE COMPUTADORES Y EQUIPO PERIFÉRICO.</t>
  </si>
  <si>
    <t>Caquetá</t>
  </si>
  <si>
    <t>Quibdó</t>
  </si>
  <si>
    <t>Casanare</t>
  </si>
  <si>
    <t>Montería</t>
  </si>
  <si>
    <t>SERVICIOS DE TELEFONÍA Y OTRAS TELECOMUNICACIONES</t>
  </si>
  <si>
    <t>Cauca</t>
  </si>
  <si>
    <t>Villavicencio</t>
  </si>
  <si>
    <t>SERVICIOS DE ALCANTARILLADO, RECOLECCIÓN, TRATAMIENTO Y DISPOSICIÓN DE DESECHOS Y OTROS SERVICIOS DE SANEAMIENTO AMBIENTAL</t>
  </si>
  <si>
    <t>Cesar</t>
  </si>
  <si>
    <t>Pasto</t>
  </si>
  <si>
    <t>OTROS SERVICIOS DE ESPARCIMIENTO Y DIVERSIÓN</t>
  </si>
  <si>
    <t>Chocó</t>
  </si>
  <si>
    <t>San José de Cúcuta</t>
  </si>
  <si>
    <t>SENTENCIAS Y CONCILIACIONES</t>
  </si>
  <si>
    <t>Córdoba</t>
  </si>
  <si>
    <t>Mocoa</t>
  </si>
  <si>
    <t>IMPUESTO SOBRE VEHICULOS AUTOMOTORES</t>
  </si>
  <si>
    <t>Cundinamarca</t>
  </si>
  <si>
    <t>Armenia</t>
  </si>
  <si>
    <t>CUOTA DE FISCALIZACIÓN Y AUDITAJE</t>
  </si>
  <si>
    <t>Guainía</t>
  </si>
  <si>
    <t>Pereira</t>
  </si>
  <si>
    <t>IMPUESTO PREDIAL Y SOBRETASA AMBIENTAL</t>
  </si>
  <si>
    <t>Guaviare</t>
  </si>
  <si>
    <t>San Andrés</t>
  </si>
  <si>
    <t>IMPUESTO INDUSTRIA Y COMERCIO</t>
  </si>
  <si>
    <t>Huila</t>
  </si>
  <si>
    <t>Bucaramanga</t>
  </si>
  <si>
    <t>La Guajira</t>
  </si>
  <si>
    <t>Sincelejo</t>
  </si>
  <si>
    <t>Magdalena</t>
  </si>
  <si>
    <t>Ibagué</t>
  </si>
  <si>
    <t>Mitú</t>
  </si>
  <si>
    <t>Nariño</t>
  </si>
  <si>
    <t>Puerto Carreño</t>
  </si>
  <si>
    <t>Norte de Santander</t>
  </si>
  <si>
    <t>Putumayo</t>
  </si>
  <si>
    <t>Quindío</t>
  </si>
  <si>
    <t>Risaralda</t>
  </si>
  <si>
    <t>San Andrés y Providencia</t>
  </si>
  <si>
    <t>Santander</t>
  </si>
  <si>
    <t>Sucre</t>
  </si>
  <si>
    <t>Tolima</t>
  </si>
  <si>
    <t>Valle del Cauca</t>
  </si>
  <si>
    <t>Vaupés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</si>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</sst>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_(* #,##0_);_(* \(#,##0\);_(* &quot;-&quot;_);_(@_)"/>
    <numFmt numFmtId="165" formatCode="_(&quot;$&quot;\ * #,##0.00_);_(&quot;$&quot;\ * \(#,##0.00\);_(&quot;$&quot;\ * &quot;-&quot;??_);_(@_)"/>
    <numFmt numFmtId="166" formatCode="_(* #,##0_);_(* \(#,##0\);_(* &quot;-&quot;??_);_(@_)"/>
    <numFmt numFmtId="167" formatCode="#.##0;\-#.##0"/>
    <numFmt numFmtId="168" formatCode="&quot;$&quot;\ #,##0"/>
    <numFmt numFmtId="169" formatCode="[$-240A]d&quot; de &quot;mmmm&quot; de &quot;yyyy;@"/>
  </numFmts>
  <fonts count="40" x14ac:knownFonts="1">
    <font>
      <sz val="11"/>
      <color theme="1"/>
      <name val="Calibri"/>
      <family val="2"/>
      <scheme val="minor"/>
    </font>
    <font>
      <sz val="11"/>
      <color theme="1"/>
      <name val="Calibri"/>
      <family val="2"/>
      <scheme val="minor"/>
    </font>
    <font>
      <sz val="11"/>
      <color theme="0"/>
      <name val="Calibri"/>
      <family val="2"/>
      <scheme val="minor"/>
    </font>
    <font>
      <b/>
      <sz val="10"/>
      <color theme="1"/>
      <name val="Verdana"/>
      <family val="2"/>
    </font>
    <font>
      <sz val="12"/>
      <color theme="1"/>
      <name val="Arial"/>
      <family val="2"/>
    </font>
    <font>
      <sz val="12"/>
      <name val="Arial"/>
      <family val="2"/>
    </font>
    <font>
      <sz val="10"/>
      <color theme="1"/>
      <name val="Verdana"/>
      <family val="2"/>
    </font>
    <font>
      <sz val="10"/>
      <name val="Arial"/>
      <family val="2"/>
    </font>
    <font>
      <sz val="11"/>
      <name val="Calibri"/>
      <family val="2"/>
      <scheme val="minor"/>
    </font>
    <font>
      <b/>
      <sz val="12"/>
      <color rgb="FF000000"/>
      <name val="Arial"/>
      <family val="2"/>
    </font>
    <font>
      <sz val="11"/>
      <color rgb="FF000000"/>
      <name val="Arial"/>
      <family val="2"/>
    </font>
    <font>
      <b/>
      <sz val="9"/>
      <color indexed="81"/>
      <name val="Tahoma"/>
      <family val="2"/>
    </font>
    <font>
      <sz val="9"/>
      <color indexed="81"/>
      <name val="Tahoma"/>
      <family val="2"/>
    </font>
    <font>
      <sz val="14"/>
      <color theme="1"/>
      <name val="Calibri"/>
      <family val="2"/>
      <scheme val="minor"/>
    </font>
    <font>
      <sz val="14"/>
      <name val="Calibri"/>
      <family val="2"/>
      <scheme val="minor"/>
    </font>
    <font>
      <b/>
      <sz val="16"/>
      <name val="Arial"/>
      <family val="2"/>
    </font>
    <font>
      <b/>
      <sz val="16"/>
      <color theme="1"/>
      <name val="Arial"/>
      <family val="2"/>
    </font>
    <font>
      <sz val="16"/>
      <color theme="1"/>
      <name val="Calibri"/>
      <family val="2"/>
      <scheme val="minor"/>
    </font>
    <font>
      <b/>
      <sz val="14"/>
      <color theme="1"/>
      <name val="Calibri"/>
      <family val="2"/>
      <scheme val="minor"/>
    </font>
    <font>
      <b/>
      <sz val="18"/>
      <name val="Calibri"/>
      <family val="2"/>
      <scheme val="minor"/>
    </font>
    <font>
      <b/>
      <sz val="1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sz val="12"/>
      <color rgb="FF000000"/>
      <name val="Arial"/>
      <family val="2"/>
    </font>
    <font>
      <b/>
      <sz val="12"/>
      <color theme="1"/>
      <name val="Arial"/>
      <family val="2"/>
    </font>
    <font>
      <b/>
      <sz val="10"/>
      <color rgb="FF000000"/>
      <name val="Arial"/>
      <family val="2"/>
    </font>
    <font>
      <b/>
      <sz val="9"/>
      <color rgb="FF000000"/>
      <name val="Arial"/>
      <family val="2"/>
    </font>
    <font>
      <b/>
      <sz val="14"/>
      <color theme="1"/>
      <name val="Arial"/>
      <family val="2"/>
    </font>
    <font>
      <sz val="12"/>
      <color rgb="FF212529"/>
      <name val="Segoe UI"/>
      <family val="2"/>
    </font>
    <font>
      <sz val="12"/>
      <color rgb="FFFF0000"/>
      <name val="Arial"/>
      <family val="2"/>
    </font>
    <font>
      <b/>
      <sz val="12"/>
      <name val="Arial"/>
      <family val="2"/>
    </font>
    <font>
      <sz val="14"/>
      <name val="Arial"/>
      <family val="2"/>
    </font>
    <font>
      <sz val="48"/>
      <color theme="8"/>
      <name val="Calibri"/>
      <family val="2"/>
      <scheme val="minor"/>
    </font>
    <font>
      <sz val="12"/>
      <color theme="1" tint="4.9989318521683403E-2"/>
      <name val="Arial"/>
      <family val="2"/>
    </font>
    <font>
      <sz val="12"/>
      <color theme="1"/>
      <name val="Arial"/>
    </font>
    <font>
      <sz val="12"/>
      <name val="Arial"/>
    </font>
    <font>
      <u/>
      <sz val="48"/>
      <color theme="8"/>
      <name val="Calibri"/>
      <family val="2"/>
      <scheme val="minor"/>
    </font>
  </fonts>
  <fills count="36">
    <fill>
      <patternFill patternType="none"/>
    </fill>
    <fill>
      <patternFill patternType="gray125"/>
    </fill>
    <fill>
      <patternFill patternType="solid">
        <fgColor theme="4"/>
      </patternFill>
    </fill>
    <fill>
      <patternFill patternType="solid">
        <fgColor theme="9" tint="0.79998168889431442"/>
        <bgColor rgb="FFFDE9D9"/>
      </patternFill>
    </fill>
    <fill>
      <patternFill patternType="solid">
        <fgColor theme="7" tint="0.79998168889431442"/>
        <bgColor rgb="FFFDE9D9"/>
      </patternFill>
    </fill>
    <fill>
      <patternFill patternType="solid">
        <fgColor theme="4" tint="0.59999389629810485"/>
        <bgColor indexed="64"/>
      </patternFill>
    </fill>
    <fill>
      <patternFill patternType="solid">
        <fgColor rgb="FFDBE5F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rgb="FFD9E2F3"/>
        <bgColor indexed="64"/>
      </patternFill>
    </fill>
    <fill>
      <patternFill patternType="solid">
        <fgColor rgb="FFDEEAF6"/>
        <bgColor indexed="64"/>
      </patternFill>
    </fill>
    <fill>
      <patternFill patternType="solid">
        <fgColor theme="4" tint="0.79998168889431442"/>
        <bgColor rgb="FFFDE9D9"/>
      </patternFill>
    </fill>
    <fill>
      <patternFill patternType="solid">
        <fgColor rgb="FFFFFFCC"/>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EECFB"/>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6"/>
        <bgColor indexed="64"/>
      </patternFill>
    </fill>
  </fills>
  <borders count="40">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right style="medium">
        <color rgb="FF999999"/>
      </right>
      <top style="medium">
        <color rgb="FF999999"/>
      </top>
      <bottom style="thick">
        <color rgb="FF666666"/>
      </bottom>
      <diagonal/>
    </border>
    <border>
      <left/>
      <right/>
      <top style="thin">
        <color indexed="64"/>
      </top>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bottom style="medium">
        <color indexed="64"/>
      </bottom>
      <diagonal/>
    </border>
    <border>
      <left style="medium">
        <color indexed="64"/>
      </left>
      <right style="medium">
        <color indexed="64"/>
      </right>
      <top/>
      <bottom style="medium">
        <color rgb="FF00000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rgb="FFDEE2E6"/>
      </left>
      <right style="medium">
        <color rgb="FFDEE2E6"/>
      </right>
      <top style="medium">
        <color rgb="FFDEE2E6"/>
      </top>
      <bottom style="medium">
        <color rgb="FFDEE2E6"/>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medium">
        <color indexed="64"/>
      </left>
      <right style="thin">
        <color auto="1"/>
      </right>
      <top style="thin">
        <color auto="1"/>
      </top>
      <bottom style="thin">
        <color auto="1"/>
      </bottom>
      <diagonal/>
    </border>
    <border>
      <left style="thin">
        <color theme="4" tint="-0.249977111117893"/>
      </left>
      <right style="thin">
        <color theme="4" tint="-0.249977111117893"/>
      </right>
      <top/>
      <bottom style="thin">
        <color theme="4" tint="-0.249977111117893"/>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rgb="FF000000"/>
      </left>
      <right style="thin">
        <color rgb="FF000000"/>
      </right>
      <top style="thin">
        <color rgb="FF000000"/>
      </top>
      <bottom style="thin">
        <color rgb="FF000000"/>
      </bottom>
      <diagonal/>
    </border>
    <border>
      <left style="thin">
        <color auto="1"/>
      </left>
      <right/>
      <top style="medium">
        <color indexed="64"/>
      </top>
      <bottom/>
      <diagonal/>
    </border>
    <border>
      <left style="thin">
        <color rgb="FF000000"/>
      </left>
      <right style="thin">
        <color rgb="FF000000"/>
      </right>
      <top style="thin">
        <color rgb="FF000000"/>
      </top>
      <bottom/>
      <diagonal/>
    </border>
    <border>
      <left style="thin">
        <color theme="4" tint="-0.249977111117893"/>
      </left>
      <right/>
      <top style="thin">
        <color theme="4" tint="-0.249977111117893"/>
      </top>
      <bottom/>
      <diagonal/>
    </border>
    <border>
      <left style="medium">
        <color indexed="64"/>
      </left>
      <right style="thin">
        <color auto="1"/>
      </right>
      <top style="thin">
        <color auto="1"/>
      </top>
      <bottom/>
      <diagonal/>
    </border>
    <border>
      <left/>
      <right/>
      <top style="thin">
        <color theme="4"/>
      </top>
      <bottom/>
      <diagonal/>
    </border>
    <border>
      <left style="thin">
        <color rgb="FF000000"/>
      </left>
      <right style="thin">
        <color rgb="FF000000"/>
      </right>
      <top/>
      <bottom/>
      <diagonal/>
    </border>
    <border>
      <left style="thin">
        <color theme="4" tint="-0.249977111117893"/>
      </left>
      <right/>
      <top/>
      <bottom style="thin">
        <color theme="4" tint="-0.249977111117893"/>
      </bottom>
      <diagonal/>
    </border>
  </borders>
  <cellStyleXfs count="16">
    <xf numFmtId="0" fontId="0" fillId="0" borderId="0"/>
    <xf numFmtId="164"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1" fillId="0" borderId="0"/>
    <xf numFmtId="0" fontId="3" fillId="6" borderId="0" applyNumberFormat="0" applyBorder="0" applyProtection="0">
      <alignment horizontal="center" vertical="center"/>
    </xf>
    <xf numFmtId="49" fontId="6" fillId="0" borderId="0" applyFill="0" applyBorder="0" applyProtection="0">
      <alignment horizontal="left" vertical="center"/>
    </xf>
    <xf numFmtId="37" fontId="7" fillId="0" borderId="0"/>
    <xf numFmtId="167" fontId="7" fillId="0" borderId="0"/>
    <xf numFmtId="0" fontId="21" fillId="0" borderId="0"/>
    <xf numFmtId="0" fontId="24" fillId="0" borderId="0" applyNumberFormat="0" applyFill="0" applyBorder="0" applyAlignment="0" applyProtection="0"/>
    <xf numFmtId="0" fontId="25" fillId="0" borderId="0"/>
    <xf numFmtId="9"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164" fontId="1" fillId="0" borderId="0" applyFont="0" applyFill="0" applyBorder="0" applyAlignment="0" applyProtection="0"/>
  </cellStyleXfs>
  <cellXfs count="419">
    <xf numFmtId="0" fontId="0" fillId="0" borderId="0" xfId="0"/>
    <xf numFmtId="0" fontId="4" fillId="8" borderId="4" xfId="0" applyFont="1" applyFill="1" applyBorder="1" applyAlignment="1">
      <alignment horizontal="center" vertical="center" wrapText="1"/>
    </xf>
    <xf numFmtId="0" fontId="5" fillId="11" borderId="4" xfId="0" applyFont="1" applyFill="1" applyBorder="1" applyAlignment="1">
      <alignment horizontal="center" vertical="center" wrapText="1"/>
    </xf>
    <xf numFmtId="9" fontId="5" fillId="11" borderId="4" xfId="0" applyNumberFormat="1" applyFont="1" applyFill="1" applyBorder="1" applyAlignment="1">
      <alignment horizontal="center" vertical="center" wrapText="1"/>
    </xf>
    <xf numFmtId="165" fontId="4" fillId="11" borderId="4" xfId="2" applyFont="1" applyFill="1" applyBorder="1" applyAlignment="1">
      <alignment horizontal="center" vertical="center"/>
    </xf>
    <xf numFmtId="49" fontId="4" fillId="11" borderId="4" xfId="6" applyFont="1" applyFill="1" applyBorder="1" applyAlignment="1" applyProtection="1">
      <alignment horizontal="center" vertical="center" wrapText="1"/>
      <protection locked="0"/>
    </xf>
    <xf numFmtId="0" fontId="4" fillId="0" borderId="2" xfId="4" applyFont="1" applyBorder="1" applyAlignment="1">
      <alignment horizontal="center" vertical="center" wrapText="1"/>
    </xf>
    <xf numFmtId="0" fontId="5" fillId="0" borderId="2" xfId="6" applyNumberFormat="1" applyFont="1" applyBorder="1" applyAlignment="1" applyProtection="1">
      <alignment horizontal="center" vertical="center" wrapText="1"/>
      <protection locked="0"/>
    </xf>
    <xf numFmtId="167" fontId="5" fillId="0" borderId="2" xfId="8" applyFont="1" applyBorder="1" applyAlignment="1">
      <alignment horizontal="center" vertical="center" wrapText="1"/>
    </xf>
    <xf numFmtId="0" fontId="4" fillId="0" borderId="2" xfId="6" applyNumberFormat="1" applyFont="1" applyFill="1" applyBorder="1" applyAlignment="1" applyProtection="1">
      <alignment horizontal="center" vertical="center" wrapText="1"/>
      <protection locked="0"/>
    </xf>
    <xf numFmtId="0" fontId="4" fillId="0" borderId="2" xfId="6" applyNumberFormat="1" applyFont="1" applyBorder="1" applyAlignment="1" applyProtection="1">
      <alignment horizontal="center" vertical="center" wrapText="1"/>
      <protection locked="0"/>
    </xf>
    <xf numFmtId="165" fontId="4" fillId="0" borderId="2" xfId="2" applyFont="1" applyBorder="1" applyAlignment="1">
      <alignment horizontal="center" vertical="center"/>
    </xf>
    <xf numFmtId="0" fontId="4" fillId="8" borderId="2"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1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xf>
    <xf numFmtId="1" fontId="5" fillId="11"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9" fontId="5" fillId="11" borderId="2" xfId="0" applyNumberFormat="1" applyFont="1" applyFill="1" applyBorder="1" applyAlignment="1">
      <alignment horizontal="center" vertical="center" wrapText="1"/>
    </xf>
    <xf numFmtId="0" fontId="4" fillId="11" borderId="2" xfId="0" applyFont="1" applyFill="1" applyBorder="1"/>
    <xf numFmtId="49" fontId="4" fillId="11" borderId="2" xfId="6" applyFont="1" applyFill="1" applyBorder="1" applyAlignment="1" applyProtection="1">
      <alignment horizontal="center" vertical="center" wrapText="1"/>
      <protection locked="0"/>
    </xf>
    <xf numFmtId="49" fontId="4" fillId="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wrapText="1"/>
    </xf>
    <xf numFmtId="49" fontId="5" fillId="0" borderId="2" xfId="6" applyFont="1" applyBorder="1" applyAlignment="1" applyProtection="1">
      <alignment horizontal="center" vertical="center" wrapText="1"/>
      <protection locked="0"/>
    </xf>
    <xf numFmtId="0" fontId="4" fillId="0" borderId="2" xfId="4" applyFont="1" applyBorder="1" applyAlignment="1" applyProtection="1">
      <alignment horizontal="center" vertical="center" wrapText="1"/>
      <protection locked="0"/>
    </xf>
    <xf numFmtId="0" fontId="4" fillId="0" borderId="2" xfId="4" applyFont="1" applyBorder="1" applyAlignment="1">
      <alignment horizontal="center" vertical="center"/>
    </xf>
    <xf numFmtId="1" fontId="5" fillId="0" borderId="2" xfId="6" applyNumberFormat="1" applyFont="1" applyBorder="1" applyAlignment="1" applyProtection="1">
      <alignment horizontal="center" vertical="center" wrapText="1"/>
      <protection locked="0"/>
    </xf>
    <xf numFmtId="165" fontId="0" fillId="0" borderId="0" xfId="2" applyFont="1"/>
    <xf numFmtId="165" fontId="4" fillId="0" borderId="2" xfId="2" applyFont="1" applyFill="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xf>
    <xf numFmtId="0" fontId="10" fillId="0" borderId="2" xfId="0" applyFont="1" applyBorder="1" applyAlignment="1">
      <alignment horizontal="center" vertical="center" wrapText="1"/>
    </xf>
    <xf numFmtId="0" fontId="0" fillId="0" borderId="2" xfId="0" applyBorder="1" applyAlignment="1">
      <alignment vertical="center" wrapText="1"/>
    </xf>
    <xf numFmtId="9" fontId="10" fillId="0" borderId="2" xfId="0" applyNumberFormat="1" applyFont="1" applyBorder="1" applyAlignment="1">
      <alignment horizontal="center" vertical="center" wrapText="1"/>
    </xf>
    <xf numFmtId="10" fontId="10" fillId="10" borderId="2" xfId="0" applyNumberFormat="1" applyFont="1" applyFill="1" applyBorder="1" applyAlignment="1">
      <alignment horizontal="center" vertical="center" wrapText="1"/>
    </xf>
    <xf numFmtId="0" fontId="10" fillId="14" borderId="2" xfId="0" applyFont="1" applyFill="1" applyBorder="1" applyAlignment="1">
      <alignment horizontal="center" vertical="center" wrapText="1"/>
    </xf>
    <xf numFmtId="9" fontId="10" fillId="14" borderId="2" xfId="0" applyNumberFormat="1" applyFont="1" applyFill="1" applyBorder="1" applyAlignment="1">
      <alignment horizontal="center" vertical="center" wrapText="1"/>
    </xf>
    <xf numFmtId="9" fontId="10" fillId="15" borderId="2" xfId="0" applyNumberFormat="1" applyFont="1" applyFill="1" applyBorder="1" applyAlignment="1">
      <alignment horizontal="center" vertical="center" wrapText="1"/>
    </xf>
    <xf numFmtId="9" fontId="10" fillId="15" borderId="5" xfId="0" applyNumberFormat="1" applyFont="1" applyFill="1" applyBorder="1" applyAlignment="1">
      <alignment horizontal="center" vertical="center" wrapText="1"/>
    </xf>
    <xf numFmtId="10" fontId="10" fillId="9"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165" fontId="0" fillId="0" borderId="2" xfId="2" applyFont="1" applyFill="1" applyBorder="1" applyAlignment="1">
      <alignment horizontal="center" vertical="center"/>
    </xf>
    <xf numFmtId="168" fontId="0" fillId="0" borderId="2"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165" fontId="0" fillId="0" borderId="0" xfId="2" applyFont="1" applyAlignment="1">
      <alignment horizontal="center" vertical="center"/>
    </xf>
    <xf numFmtId="0" fontId="8" fillId="0" borderId="2" xfId="0" applyFont="1" applyBorder="1" applyAlignment="1">
      <alignment horizontal="center" vertical="center" wrapText="1"/>
    </xf>
    <xf numFmtId="165" fontId="8" fillId="0" borderId="2" xfId="2" applyFont="1" applyFill="1" applyBorder="1" applyAlignment="1">
      <alignment horizontal="center" vertical="center"/>
    </xf>
    <xf numFmtId="0" fontId="8" fillId="0" borderId="2" xfId="0" applyFont="1" applyBorder="1" applyAlignment="1">
      <alignment horizontal="center" vertical="center"/>
    </xf>
    <xf numFmtId="168" fontId="8" fillId="0" borderId="2" xfId="0" applyNumberFormat="1" applyFont="1" applyBorder="1" applyAlignment="1">
      <alignment horizontal="center" vertical="center"/>
    </xf>
    <xf numFmtId="0" fontId="13" fillId="0" borderId="0" xfId="0" applyFont="1"/>
    <xf numFmtId="165" fontId="13" fillId="5" borderId="0" xfId="2" applyFont="1" applyFill="1"/>
    <xf numFmtId="165" fontId="13" fillId="0" borderId="0" xfId="2" applyFont="1"/>
    <xf numFmtId="165" fontId="14" fillId="5" borderId="0" xfId="2" applyFont="1" applyFill="1"/>
    <xf numFmtId="0" fontId="0" fillId="0" borderId="0" xfId="0" applyAlignment="1">
      <alignment horizontal="center" wrapText="1"/>
    </xf>
    <xf numFmtId="0" fontId="0" fillId="0" borderId="6" xfId="0" applyBorder="1" applyAlignment="1">
      <alignment horizontal="center"/>
    </xf>
    <xf numFmtId="0" fontId="0" fillId="5" borderId="2" xfId="0" applyFill="1" applyBorder="1" applyAlignment="1">
      <alignment horizontal="center"/>
    </xf>
    <xf numFmtId="0" fontId="0" fillId="0" borderId="6" xfId="0" applyBorder="1" applyAlignment="1">
      <alignment horizontal="center" wrapText="1"/>
    </xf>
    <xf numFmtId="0" fontId="0" fillId="0" borderId="2" xfId="0" applyBorder="1" applyAlignment="1">
      <alignment horizontal="center"/>
    </xf>
    <xf numFmtId="0" fontId="0" fillId="0" borderId="2" xfId="0" applyBorder="1"/>
    <xf numFmtId="0" fontId="0" fillId="0" borderId="2" xfId="0" applyBorder="1" applyAlignment="1">
      <alignment horizontal="center" wrapText="1"/>
    </xf>
    <xf numFmtId="0" fontId="0" fillId="0" borderId="2" xfId="0" applyBorder="1" applyAlignment="1">
      <alignment vertical="center"/>
    </xf>
    <xf numFmtId="0" fontId="0" fillId="0" borderId="2" xfId="0" applyBorder="1" applyAlignment="1">
      <alignment horizontal="center" vertical="center" wrapText="1"/>
    </xf>
    <xf numFmtId="165" fontId="0" fillId="0" borderId="2" xfId="2" applyFont="1" applyFill="1" applyBorder="1" applyAlignment="1">
      <alignment vertical="center"/>
    </xf>
    <xf numFmtId="165" fontId="0" fillId="0" borderId="0" xfId="2" applyFont="1" applyAlignment="1">
      <alignment vertical="center"/>
    </xf>
    <xf numFmtId="165" fontId="0" fillId="0" borderId="2" xfId="0" applyNumberFormat="1" applyBorder="1" applyAlignment="1">
      <alignment vertical="center"/>
    </xf>
    <xf numFmtId="0" fontId="0" fillId="0" borderId="0" xfId="0" applyAlignment="1">
      <alignment horizontal="left" vertical="center"/>
    </xf>
    <xf numFmtId="165" fontId="0" fillId="0" borderId="0" xfId="2" applyFont="1" applyFill="1" applyAlignment="1">
      <alignment horizontal="center" vertical="center"/>
    </xf>
    <xf numFmtId="168" fontId="0" fillId="0" borderId="0" xfId="0" applyNumberFormat="1" applyAlignment="1">
      <alignment horizontal="center" vertical="center"/>
    </xf>
    <xf numFmtId="37" fontId="5" fillId="0" borderId="2" xfId="7" applyFont="1" applyBorder="1" applyAlignment="1">
      <alignment horizontal="center" vertical="center" wrapText="1"/>
    </xf>
    <xf numFmtId="0" fontId="5" fillId="0" borderId="2" xfId="0" applyFont="1" applyBorder="1" applyAlignment="1">
      <alignment horizontal="center" vertical="center" wrapText="1"/>
    </xf>
    <xf numFmtId="0" fontId="5" fillId="9"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49" fontId="4" fillId="10" borderId="7" xfId="6" applyFont="1" applyFill="1" applyBorder="1" applyAlignment="1" applyProtection="1">
      <alignment horizontal="center" vertical="center" wrapText="1"/>
      <protection locked="0"/>
    </xf>
    <xf numFmtId="37" fontId="5" fillId="0" borderId="7" xfId="7" applyFont="1" applyBorder="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wrapText="1"/>
    </xf>
    <xf numFmtId="1" fontId="5" fillId="11" borderId="7"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164" fontId="15" fillId="4" borderId="1" xfId="1" applyFont="1" applyFill="1" applyBorder="1" applyAlignment="1">
      <alignment horizontal="center" vertical="center" wrapText="1"/>
    </xf>
    <xf numFmtId="1" fontId="15" fillId="4" borderId="1" xfId="1" applyNumberFormat="1" applyFont="1" applyFill="1" applyBorder="1" applyAlignment="1">
      <alignment horizontal="center" vertical="center" wrapText="1"/>
    </xf>
    <xf numFmtId="0" fontId="15" fillId="5" borderId="2" xfId="5" applyFont="1" applyFill="1" applyBorder="1" applyAlignment="1" applyProtection="1">
      <alignment horizontal="center" vertical="center" wrapText="1"/>
    </xf>
    <xf numFmtId="166" fontId="15" fillId="5" borderId="3" xfId="3" applyNumberFormat="1" applyFont="1" applyFill="1" applyBorder="1" applyAlignment="1" applyProtection="1">
      <alignment horizontal="center" vertical="center" wrapText="1"/>
    </xf>
    <xf numFmtId="165" fontId="16" fillId="7" borderId="3" xfId="2" applyFont="1" applyFill="1" applyBorder="1" applyAlignment="1">
      <alignment horizontal="center" vertical="center" wrapText="1"/>
    </xf>
    <xf numFmtId="0" fontId="17" fillId="0" borderId="0" xfId="0" applyFont="1"/>
    <xf numFmtId="0" fontId="18" fillId="0" borderId="0" xfId="0" applyFont="1"/>
    <xf numFmtId="0" fontId="0" fillId="0" borderId="3" xfId="0" applyBorder="1" applyAlignment="1">
      <alignment horizontal="left" vertical="center" wrapText="1"/>
    </xf>
    <xf numFmtId="0" fontId="0" fillId="0" borderId="3" xfId="0" applyBorder="1" applyAlignment="1">
      <alignment horizontal="center" vertical="center" wrapText="1"/>
    </xf>
    <xf numFmtId="165" fontId="0" fillId="0" borderId="3" xfId="2" applyFont="1" applyFill="1" applyBorder="1" applyAlignment="1">
      <alignment horizontal="center" vertical="center"/>
    </xf>
    <xf numFmtId="0" fontId="0" fillId="0" borderId="3" xfId="0" applyBorder="1" applyAlignment="1">
      <alignment horizontal="center" vertical="center"/>
    </xf>
    <xf numFmtId="168" fontId="0" fillId="0" borderId="3" xfId="0" applyNumberFormat="1" applyBorder="1" applyAlignment="1">
      <alignment horizontal="center" vertical="center"/>
    </xf>
    <xf numFmtId="0" fontId="8" fillId="0" borderId="0" xfId="0" applyFont="1" applyAlignment="1">
      <alignment horizontal="center" vertical="center" wrapText="1"/>
    </xf>
    <xf numFmtId="0" fontId="19" fillId="16" borderId="0" xfId="0" applyFont="1" applyFill="1" applyAlignment="1">
      <alignment horizontal="center" vertical="center" wrapText="1"/>
    </xf>
    <xf numFmtId="0" fontId="19" fillId="16" borderId="2" xfId="0" applyFont="1" applyFill="1" applyBorder="1" applyAlignment="1">
      <alignment horizontal="center" vertical="center" wrapText="1"/>
    </xf>
    <xf numFmtId="165" fontId="19" fillId="16" borderId="2" xfId="2" applyFont="1" applyFill="1" applyBorder="1" applyAlignment="1">
      <alignment horizontal="center" vertical="center" wrapText="1"/>
    </xf>
    <xf numFmtId="0" fontId="20" fillId="5" borderId="13" xfId="0" applyFont="1" applyFill="1" applyBorder="1" applyAlignment="1">
      <alignment horizontal="center" vertical="center" wrapText="1"/>
    </xf>
    <xf numFmtId="0" fontId="8" fillId="0" borderId="0" xfId="0" applyFont="1" applyAlignment="1">
      <alignment wrapText="1"/>
    </xf>
    <xf numFmtId="0" fontId="10" fillId="0" borderId="10" xfId="0" applyFont="1" applyBorder="1" applyAlignment="1">
      <alignment horizontal="justify" vertical="center" wrapText="1"/>
    </xf>
    <xf numFmtId="0" fontId="0" fillId="0" borderId="8" xfId="0" applyBorder="1" applyAlignment="1">
      <alignment vertical="center" wrapText="1"/>
    </xf>
    <xf numFmtId="0" fontId="10" fillId="0" borderId="8" xfId="0" applyFont="1" applyBorder="1" applyAlignment="1">
      <alignment horizontal="center" vertical="center" wrapText="1"/>
    </xf>
    <xf numFmtId="0" fontId="9" fillId="12" borderId="14"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10" fillId="0" borderId="11" xfId="0" applyFont="1" applyBorder="1" applyAlignment="1">
      <alignment horizontal="justify"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9" fillId="13" borderId="13" xfId="0" applyFont="1" applyFill="1" applyBorder="1" applyAlignment="1">
      <alignment horizontal="center" vertical="center" wrapText="1"/>
    </xf>
    <xf numFmtId="10" fontId="10" fillId="9"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2" fillId="12" borderId="2" xfId="0" applyFont="1" applyFill="1" applyBorder="1" applyAlignment="1">
      <alignment horizontal="center"/>
    </xf>
    <xf numFmtId="0" fontId="0" fillId="0" borderId="0" xfId="0" applyAlignment="1">
      <alignment vertical="center" wrapText="1"/>
    </xf>
    <xf numFmtId="0" fontId="10" fillId="0" borderId="0" xfId="0" applyFont="1" applyAlignment="1">
      <alignment horizontal="center" vertical="center" wrapText="1"/>
    </xf>
    <xf numFmtId="0" fontId="9" fillId="13" borderId="14" xfId="0" applyFont="1" applyFill="1" applyBorder="1" applyAlignment="1">
      <alignment horizontal="center" vertical="center" wrapText="1"/>
    </xf>
    <xf numFmtId="0" fontId="10" fillId="10" borderId="10" xfId="0" applyFont="1" applyFill="1" applyBorder="1" applyAlignment="1">
      <alignment horizontal="justify" vertical="center" wrapText="1"/>
    </xf>
    <xf numFmtId="0" fontId="10" fillId="14" borderId="10" xfId="0" applyFont="1" applyFill="1" applyBorder="1" applyAlignment="1">
      <alignment horizontal="justify" vertical="center" wrapText="1"/>
    </xf>
    <xf numFmtId="0" fontId="10" fillId="15" borderId="10" xfId="0" applyFont="1" applyFill="1" applyBorder="1" applyAlignment="1">
      <alignment horizontal="justify" vertical="center" wrapText="1"/>
    </xf>
    <xf numFmtId="0" fontId="10" fillId="15" borderId="5" xfId="0" applyFont="1" applyFill="1" applyBorder="1" applyAlignment="1">
      <alignment horizontal="justify" vertical="center" wrapText="1"/>
    </xf>
    <xf numFmtId="0" fontId="10" fillId="9" borderId="10" xfId="0" applyFont="1" applyFill="1" applyBorder="1" applyAlignment="1">
      <alignment horizontal="justify" vertical="center" wrapText="1"/>
    </xf>
    <xf numFmtId="0" fontId="10" fillId="9" borderId="11" xfId="0" applyFont="1" applyFill="1" applyBorder="1" applyAlignment="1">
      <alignment horizontal="justify" vertical="center" wrapText="1"/>
    </xf>
    <xf numFmtId="0" fontId="23" fillId="13" borderId="2" xfId="0" applyFont="1" applyFill="1" applyBorder="1" applyAlignment="1">
      <alignment horizontal="center" vertical="center"/>
    </xf>
    <xf numFmtId="0" fontId="4" fillId="0" borderId="0" xfId="0" applyFont="1"/>
    <xf numFmtId="0" fontId="4" fillId="0" borderId="2" xfId="0" applyFont="1" applyBorder="1" applyAlignment="1">
      <alignment horizontal="center" vertical="center" wrapText="1"/>
    </xf>
    <xf numFmtId="0" fontId="25" fillId="0" borderId="0" xfId="0" applyFont="1" applyAlignment="1">
      <alignment vertical="center"/>
    </xf>
    <xf numFmtId="0" fontId="28" fillId="19" borderId="20" xfId="0" applyFont="1" applyFill="1" applyBorder="1" applyAlignment="1">
      <alignment horizontal="center" vertical="center" wrapText="1"/>
    </xf>
    <xf numFmtId="0" fontId="29" fillId="19" borderId="20"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20" xfId="0" applyFont="1" applyBorder="1" applyAlignment="1">
      <alignment horizontal="center" vertical="center"/>
    </xf>
    <xf numFmtId="0" fontId="26" fillId="19" borderId="18"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26" fillId="19" borderId="20" xfId="0" applyFont="1" applyFill="1" applyBorder="1" applyAlignment="1">
      <alignment horizontal="center" vertical="center"/>
    </xf>
    <xf numFmtId="3" fontId="26" fillId="0" borderId="20" xfId="0" applyNumberFormat="1"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19" borderId="20" xfId="0" applyFont="1" applyFill="1" applyBorder="1" applyAlignment="1">
      <alignment horizontal="center" vertical="center" wrapText="1"/>
    </xf>
    <xf numFmtId="0" fontId="4" fillId="19" borderId="20" xfId="0" applyFont="1" applyFill="1" applyBorder="1" applyAlignment="1">
      <alignment horizontal="center" vertical="center"/>
    </xf>
    <xf numFmtId="0" fontId="26" fillId="19" borderId="18" xfId="0" applyFont="1" applyFill="1" applyBorder="1" applyAlignment="1">
      <alignment horizontal="center" vertical="center"/>
    </xf>
    <xf numFmtId="0" fontId="25" fillId="0" borderId="0" xfId="0" applyFont="1" applyAlignment="1">
      <alignment horizontal="center" vertical="center"/>
    </xf>
    <xf numFmtId="0" fontId="26" fillId="0" borderId="18" xfId="0" applyFont="1" applyBorder="1" applyAlignment="1">
      <alignment horizontal="center" vertical="center" wrapText="1"/>
    </xf>
    <xf numFmtId="0" fontId="26" fillId="0" borderId="0" xfId="0" applyFont="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4" fillId="0" borderId="22" xfId="0" applyFont="1" applyBorder="1" applyAlignment="1">
      <alignment horizontal="center" vertical="center" wrapText="1"/>
    </xf>
    <xf numFmtId="9" fontId="26" fillId="0" borderId="20" xfId="0" applyNumberFormat="1" applyFont="1" applyBorder="1" applyAlignment="1">
      <alignment horizontal="center" vertical="center" wrapText="1"/>
    </xf>
    <xf numFmtId="9" fontId="26" fillId="0" borderId="20" xfId="0" applyNumberFormat="1" applyFont="1" applyBorder="1" applyAlignment="1">
      <alignment horizontal="center" vertical="center"/>
    </xf>
    <xf numFmtId="0" fontId="24" fillId="0" borderId="0" xfId="10"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49" fontId="4" fillId="0" borderId="24" xfId="6" applyFont="1" applyFill="1" applyBorder="1" applyAlignment="1" applyProtection="1">
      <alignment horizontal="center" vertical="center" wrapText="1"/>
      <protection locked="0"/>
    </xf>
    <xf numFmtId="9" fontId="5" fillId="11" borderId="24" xfId="0" applyNumberFormat="1" applyFont="1" applyFill="1" applyBorder="1" applyAlignment="1">
      <alignment horizontal="center" vertical="center" wrapText="1"/>
    </xf>
    <xf numFmtId="0" fontId="4" fillId="11" borderId="24" xfId="0" applyFont="1" applyFill="1" applyBorder="1" applyAlignment="1">
      <alignment horizontal="center" vertical="center" wrapText="1"/>
    </xf>
    <xf numFmtId="0" fontId="0" fillId="17" borderId="0" xfId="0" applyFill="1"/>
    <xf numFmtId="0" fontId="31" fillId="17" borderId="25" xfId="0" applyFont="1" applyFill="1" applyBorder="1" applyAlignment="1">
      <alignment vertical="center" wrapText="1"/>
    </xf>
    <xf numFmtId="0" fontId="31" fillId="17" borderId="25" xfId="0" applyFont="1" applyFill="1" applyBorder="1" applyAlignment="1">
      <alignment horizontal="right" vertical="center" wrapText="1"/>
    </xf>
    <xf numFmtId="0" fontId="0" fillId="0" borderId="0" xfId="0" applyAlignment="1">
      <alignment wrapText="1"/>
    </xf>
    <xf numFmtId="9" fontId="4" fillId="11" borderId="2" xfId="0" applyNumberFormat="1" applyFont="1" applyFill="1" applyBorder="1" applyAlignment="1">
      <alignment horizontal="center" vertical="center" wrapText="1"/>
    </xf>
    <xf numFmtId="49" fontId="4" fillId="11" borderId="26" xfId="6" applyFont="1" applyFill="1" applyBorder="1" applyAlignment="1" applyProtection="1">
      <alignment horizontal="center" vertical="center" wrapText="1"/>
      <protection locked="0"/>
    </xf>
    <xf numFmtId="9" fontId="5" fillId="0" borderId="24" xfId="0" applyNumberFormat="1" applyFont="1" applyBorder="1" applyAlignment="1">
      <alignment horizontal="center" vertical="center" wrapText="1"/>
    </xf>
    <xf numFmtId="0" fontId="4" fillId="0" borderId="3"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18" borderId="24" xfId="0" applyFont="1" applyFill="1" applyBorder="1" applyAlignment="1">
      <alignment horizontal="center" vertical="center" wrapText="1"/>
    </xf>
    <xf numFmtId="0" fontId="4" fillId="22" borderId="24" xfId="0" applyFont="1" applyFill="1" applyBorder="1" applyAlignment="1">
      <alignment horizontal="center" vertical="center" wrapText="1"/>
    </xf>
    <xf numFmtId="9" fontId="4" fillId="0" borderId="24" xfId="0" applyNumberFormat="1" applyFont="1" applyBorder="1" applyAlignment="1">
      <alignment horizontal="center" vertical="center"/>
    </xf>
    <xf numFmtId="0" fontId="4" fillId="10" borderId="24" xfId="0" applyFont="1" applyFill="1" applyBorder="1" applyAlignment="1">
      <alignment horizontal="center" vertical="center" wrapText="1"/>
    </xf>
    <xf numFmtId="0" fontId="4" fillId="23" borderId="24"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24" borderId="24" xfId="0" applyFont="1" applyFill="1" applyBorder="1" applyAlignment="1">
      <alignment horizontal="center" vertical="center" wrapText="1"/>
    </xf>
    <xf numFmtId="0" fontId="4" fillId="15" borderId="24" xfId="0" applyFont="1" applyFill="1" applyBorder="1" applyAlignment="1">
      <alignment horizontal="center" vertical="center" wrapText="1"/>
    </xf>
    <xf numFmtId="1" fontId="4" fillId="0" borderId="24" xfId="0" applyNumberFormat="1" applyFont="1" applyBorder="1" applyAlignment="1">
      <alignment horizontal="center" vertical="center"/>
    </xf>
    <xf numFmtId="0" fontId="4" fillId="14" borderId="24"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25"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4" fillId="26" borderId="24" xfId="0" applyFont="1" applyFill="1" applyBorder="1" applyAlignment="1">
      <alignment horizontal="center" vertical="center" wrapText="1"/>
    </xf>
    <xf numFmtId="0" fontId="4" fillId="27"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4" fillId="0" borderId="2" xfId="0" applyFont="1" applyBorder="1" applyAlignment="1">
      <alignment vertical="center" wrapText="1"/>
    </xf>
    <xf numFmtId="0" fontId="4" fillId="0" borderId="10"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26" borderId="24" xfId="0" applyFont="1" applyFill="1" applyBorder="1" applyAlignment="1">
      <alignment horizontal="center" vertical="center"/>
    </xf>
    <xf numFmtId="1" fontId="5" fillId="18" borderId="24" xfId="1" applyNumberFormat="1" applyFont="1" applyFill="1" applyBorder="1" applyAlignment="1">
      <alignment horizontal="center" vertical="center" wrapText="1"/>
    </xf>
    <xf numFmtId="1" fontId="5" fillId="10" borderId="24" xfId="1" applyNumberFormat="1" applyFont="1" applyFill="1" applyBorder="1" applyAlignment="1">
      <alignment horizontal="center" vertical="center" wrapText="1"/>
    </xf>
    <xf numFmtId="0" fontId="4" fillId="10" borderId="24" xfId="0" applyFont="1" applyFill="1" applyBorder="1" applyAlignment="1">
      <alignment horizontal="center" vertical="center"/>
    </xf>
    <xf numFmtId="0" fontId="30" fillId="5" borderId="30"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31"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15" borderId="24" xfId="0" applyFont="1" applyFill="1" applyBorder="1" applyAlignment="1">
      <alignment horizontal="center" vertical="center"/>
    </xf>
    <xf numFmtId="9" fontId="5" fillId="15" borderId="24" xfId="0" applyNumberFormat="1" applyFont="1" applyFill="1" applyBorder="1" applyAlignment="1">
      <alignment horizontal="center" vertical="center" wrapText="1"/>
    </xf>
    <xf numFmtId="0" fontId="4" fillId="14" borderId="24" xfId="0" applyFont="1" applyFill="1" applyBorder="1" applyAlignment="1">
      <alignment horizontal="center" vertical="center"/>
    </xf>
    <xf numFmtId="9" fontId="5" fillId="14" borderId="24" xfId="0" applyNumberFormat="1" applyFont="1" applyFill="1" applyBorder="1" applyAlignment="1">
      <alignment horizontal="center" vertical="center" wrapText="1"/>
    </xf>
    <xf numFmtId="0" fontId="5" fillId="14" borderId="2" xfId="0" applyFont="1" applyFill="1" applyBorder="1" applyAlignment="1">
      <alignment horizontal="center" vertical="center" wrapText="1"/>
    </xf>
    <xf numFmtId="0" fontId="4" fillId="28" borderId="24" xfId="0" applyFont="1" applyFill="1" applyBorder="1" applyAlignment="1">
      <alignment horizontal="center" vertical="center" wrapText="1"/>
    </xf>
    <xf numFmtId="0" fontId="0" fillId="28" borderId="24" xfId="0" applyFill="1" applyBorder="1" applyAlignment="1">
      <alignment horizontal="center" vertical="center" wrapText="1"/>
    </xf>
    <xf numFmtId="9" fontId="5" fillId="28" borderId="24" xfId="0" applyNumberFormat="1" applyFont="1" applyFill="1" applyBorder="1" applyAlignment="1">
      <alignment horizontal="center" vertical="center" wrapText="1"/>
    </xf>
    <xf numFmtId="0" fontId="4" fillId="28" borderId="8" xfId="0" applyFont="1" applyFill="1" applyBorder="1" applyAlignment="1">
      <alignment horizontal="center" vertical="center" wrapText="1"/>
    </xf>
    <xf numFmtId="0" fontId="25" fillId="10" borderId="29" xfId="0" applyFont="1" applyFill="1" applyBorder="1" applyAlignment="1">
      <alignment horizontal="center" vertical="center" wrapText="1"/>
    </xf>
    <xf numFmtId="9" fontId="25" fillId="10" borderId="24" xfId="0" applyNumberFormat="1" applyFont="1" applyFill="1" applyBorder="1" applyAlignment="1">
      <alignment horizontal="center" vertical="center" wrapText="1"/>
    </xf>
    <xf numFmtId="9" fontId="5" fillId="10" borderId="24" xfId="0" applyNumberFormat="1" applyFont="1" applyFill="1" applyBorder="1" applyAlignment="1">
      <alignment horizontal="center" vertical="center" wrapText="1"/>
    </xf>
    <xf numFmtId="0" fontId="25" fillId="10" borderId="24" xfId="0" applyFont="1" applyFill="1" applyBorder="1" applyAlignment="1">
      <alignment horizontal="center" vertical="center" wrapText="1"/>
    </xf>
    <xf numFmtId="0" fontId="4" fillId="13" borderId="24" xfId="0" applyFont="1" applyFill="1" applyBorder="1" applyAlignment="1">
      <alignment horizontal="center" vertical="center" wrapText="1"/>
    </xf>
    <xf numFmtId="0" fontId="4" fillId="13" borderId="2" xfId="0" applyFont="1" applyFill="1" applyBorder="1" applyAlignment="1">
      <alignment horizontal="center" vertical="center" wrapText="1"/>
    </xf>
    <xf numFmtId="1" fontId="5" fillId="13" borderId="24" xfId="1" applyNumberFormat="1" applyFont="1" applyFill="1" applyBorder="1" applyAlignment="1">
      <alignment horizontal="center" vertical="center" wrapText="1"/>
    </xf>
    <xf numFmtId="0" fontId="0" fillId="13" borderId="24" xfId="0" applyFill="1" applyBorder="1" applyAlignment="1">
      <alignment horizontal="center" vertical="center" wrapText="1"/>
    </xf>
    <xf numFmtId="9" fontId="5" fillId="13" borderId="24" xfId="0" applyNumberFormat="1" applyFont="1" applyFill="1" applyBorder="1" applyAlignment="1">
      <alignment horizontal="center" vertical="center" wrapText="1"/>
    </xf>
    <xf numFmtId="0" fontId="4" fillId="13" borderId="8" xfId="0" applyFont="1" applyFill="1" applyBorder="1" applyAlignment="1">
      <alignment horizontal="center" vertical="center" wrapText="1"/>
    </xf>
    <xf numFmtId="1" fontId="5" fillId="12" borderId="24" xfId="1"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9" fontId="5" fillId="12" borderId="24" xfId="0" applyNumberFormat="1" applyFont="1" applyFill="1" applyBorder="1" applyAlignment="1">
      <alignment horizontal="center" vertical="center" wrapText="1"/>
    </xf>
    <xf numFmtId="0" fontId="4" fillId="12" borderId="8" xfId="0" applyFont="1" applyFill="1" applyBorder="1" applyAlignment="1">
      <alignment horizontal="center" vertical="center" wrapText="1"/>
    </xf>
    <xf numFmtId="9" fontId="4" fillId="30" borderId="12" xfId="12" applyFont="1" applyFill="1" applyBorder="1" applyAlignment="1">
      <alignment horizontal="center" vertical="center"/>
    </xf>
    <xf numFmtId="0" fontId="4" fillId="30"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4" fillId="12" borderId="24" xfId="0" applyFont="1" applyFill="1" applyBorder="1" applyAlignment="1">
      <alignment horizontal="center" vertical="center"/>
    </xf>
    <xf numFmtId="9" fontId="4" fillId="12" borderId="12" xfId="12" applyFont="1" applyFill="1" applyBorder="1" applyAlignment="1">
      <alignment horizontal="center" vertical="center"/>
    </xf>
    <xf numFmtId="0" fontId="4" fillId="24"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9" fontId="5" fillId="12" borderId="24" xfId="12" applyFont="1" applyFill="1" applyBorder="1" applyAlignment="1">
      <alignment horizontal="center" vertical="center" wrapText="1"/>
    </xf>
    <xf numFmtId="0" fontId="4" fillId="18" borderId="24" xfId="0" applyFont="1" applyFill="1" applyBorder="1" applyAlignment="1">
      <alignment horizontal="center" vertical="center"/>
    </xf>
    <xf numFmtId="9" fontId="4" fillId="18" borderId="12" xfId="12" applyFont="1" applyFill="1" applyBorder="1" applyAlignment="1">
      <alignment horizontal="center" vertical="center"/>
    </xf>
    <xf numFmtId="0" fontId="0" fillId="12" borderId="24" xfId="0" applyFill="1" applyBorder="1" applyAlignment="1">
      <alignment horizontal="center" vertical="center" wrapText="1"/>
    </xf>
    <xf numFmtId="0" fontId="4" fillId="12" borderId="13" xfId="0" applyFont="1" applyFill="1" applyBorder="1" applyAlignment="1">
      <alignment horizontal="center" vertical="center" wrapText="1"/>
    </xf>
    <xf numFmtId="9" fontId="4" fillId="12" borderId="2" xfId="0" applyNumberFormat="1" applyFont="1" applyFill="1" applyBorder="1" applyAlignment="1">
      <alignment horizontal="center" vertical="center" wrapText="1"/>
    </xf>
    <xf numFmtId="0" fontId="4" fillId="24" borderId="24" xfId="0" applyFont="1" applyFill="1" applyBorder="1" applyAlignment="1">
      <alignment horizontal="center" vertical="center"/>
    </xf>
    <xf numFmtId="9" fontId="4" fillId="24" borderId="2" xfId="0" applyNumberFormat="1" applyFont="1" applyFill="1" applyBorder="1" applyAlignment="1">
      <alignment horizontal="center" vertical="center" wrapText="1"/>
    </xf>
    <xf numFmtId="0" fontId="4" fillId="31" borderId="24" xfId="0" applyFont="1" applyFill="1" applyBorder="1" applyAlignment="1">
      <alignment horizontal="center" vertical="center" wrapText="1"/>
    </xf>
    <xf numFmtId="0" fontId="4" fillId="31" borderId="24" xfId="0" applyFont="1" applyFill="1" applyBorder="1" applyAlignment="1">
      <alignment horizontal="center" vertical="center"/>
    </xf>
    <xf numFmtId="9" fontId="5" fillId="31" borderId="24"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0" fontId="4" fillId="29" borderId="24" xfId="0" applyFont="1" applyFill="1" applyBorder="1" applyAlignment="1">
      <alignment horizontal="center" vertical="center" wrapText="1"/>
    </xf>
    <xf numFmtId="0" fontId="4" fillId="29" borderId="24" xfId="0" applyFont="1" applyFill="1" applyBorder="1" applyAlignment="1">
      <alignment horizontal="center" vertical="center"/>
    </xf>
    <xf numFmtId="9" fontId="5" fillId="29" borderId="24" xfId="0" applyNumberFormat="1" applyFont="1" applyFill="1" applyBorder="1" applyAlignment="1">
      <alignment horizontal="center" vertical="center" wrapText="1"/>
    </xf>
    <xf numFmtId="0" fontId="4" fillId="29" borderId="8"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0" borderId="8" xfId="0" applyFont="1" applyFill="1" applyBorder="1" applyAlignment="1">
      <alignment horizontal="center" vertical="center" wrapText="1"/>
    </xf>
    <xf numFmtId="9" fontId="4" fillId="12" borderId="24" xfId="0" applyNumberFormat="1" applyFont="1" applyFill="1" applyBorder="1" applyAlignment="1">
      <alignment horizontal="center" vertical="center"/>
    </xf>
    <xf numFmtId="0" fontId="4" fillId="32" borderId="24" xfId="0" applyFont="1" applyFill="1" applyBorder="1" applyAlignment="1">
      <alignment horizontal="center" vertical="center" wrapText="1"/>
    </xf>
    <xf numFmtId="9" fontId="5" fillId="12" borderId="2" xfId="0" applyNumberFormat="1" applyFont="1" applyFill="1" applyBorder="1" applyAlignment="1">
      <alignment horizontal="center" vertical="center" wrapText="1"/>
    </xf>
    <xf numFmtId="169" fontId="4" fillId="11" borderId="26" xfId="6" applyNumberFormat="1" applyFont="1" applyFill="1" applyBorder="1" applyAlignment="1" applyProtection="1">
      <alignment horizontal="center" vertical="center" wrapText="1"/>
      <protection locked="0"/>
    </xf>
    <xf numFmtId="49" fontId="4" fillId="0" borderId="26" xfId="6" applyFont="1" applyFill="1" applyBorder="1" applyAlignment="1" applyProtection="1">
      <alignment horizontal="center" vertical="center" wrapText="1"/>
      <protection locked="0"/>
    </xf>
    <xf numFmtId="0" fontId="4" fillId="18" borderId="29"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33" fillId="3" borderId="32" xfId="0" applyFont="1" applyFill="1" applyBorder="1" applyAlignment="1">
      <alignment horizontal="center" vertical="center" wrapText="1"/>
    </xf>
    <xf numFmtId="0" fontId="33" fillId="21" borderId="32" xfId="0" applyFont="1" applyFill="1" applyBorder="1" applyAlignment="1">
      <alignment horizontal="center" vertical="center" wrapText="1"/>
    </xf>
    <xf numFmtId="164" fontId="33" fillId="21" borderId="32" xfId="1" applyFont="1" applyFill="1" applyBorder="1" applyAlignment="1">
      <alignment horizontal="center" vertical="center" wrapText="1"/>
    </xf>
    <xf numFmtId="164" fontId="33" fillId="3" borderId="32" xfId="1" applyFont="1" applyFill="1" applyBorder="1" applyAlignment="1">
      <alignment horizontal="center" vertical="center" wrapText="1"/>
    </xf>
    <xf numFmtId="1" fontId="33" fillId="21" borderId="32" xfId="1" applyNumberFormat="1" applyFont="1" applyFill="1" applyBorder="1" applyAlignment="1">
      <alignment horizontal="center" vertical="center" wrapText="1"/>
    </xf>
    <xf numFmtId="169" fontId="4" fillId="0" borderId="26" xfId="6" applyNumberFormat="1" applyFont="1" applyFill="1" applyBorder="1" applyAlignment="1" applyProtection="1">
      <alignment horizontal="center" vertical="center" wrapText="1"/>
      <protection locked="0"/>
    </xf>
    <xf numFmtId="3" fontId="4" fillId="12" borderId="2" xfId="0" applyNumberFormat="1" applyFont="1" applyFill="1" applyBorder="1" applyAlignment="1">
      <alignment horizontal="center" vertical="center" wrapText="1"/>
    </xf>
    <xf numFmtId="9" fontId="4" fillId="11" borderId="24" xfId="0" applyNumberFormat="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vertical="center" wrapText="1"/>
    </xf>
    <xf numFmtId="0" fontId="4" fillId="0" borderId="27" xfId="0" applyFont="1" applyBorder="1" applyAlignment="1">
      <alignment horizontal="center" vertical="center" wrapText="1"/>
    </xf>
    <xf numFmtId="0" fontId="4" fillId="10" borderId="36"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14" borderId="27" xfId="0" applyFont="1" applyFill="1" applyBorder="1" applyAlignment="1">
      <alignment horizontal="center" vertical="center" wrapText="1"/>
    </xf>
    <xf numFmtId="0" fontId="4" fillId="12" borderId="27" xfId="0" applyFont="1" applyFill="1" applyBorder="1" applyAlignment="1">
      <alignment horizontal="center" vertical="center" wrapText="1"/>
    </xf>
    <xf numFmtId="9" fontId="4" fillId="0" borderId="27" xfId="0" applyNumberFormat="1" applyFont="1" applyBorder="1" applyAlignment="1">
      <alignment horizontal="center" vertical="center"/>
    </xf>
    <xf numFmtId="169" fontId="4" fillId="11" borderId="35" xfId="6" applyNumberFormat="1" applyFont="1" applyFill="1" applyBorder="1" applyAlignment="1" applyProtection="1">
      <alignment horizontal="center" vertical="center" wrapText="1"/>
      <protection locked="0"/>
    </xf>
    <xf numFmtId="169" fontId="4" fillId="11" borderId="26" xfId="6"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4" fillId="12" borderId="29" xfId="0" applyFont="1" applyFill="1" applyBorder="1" applyAlignment="1">
      <alignment horizontal="center" vertical="center"/>
    </xf>
    <xf numFmtId="0" fontId="4" fillId="12" borderId="12" xfId="0" applyFont="1" applyFill="1" applyBorder="1" applyAlignment="1">
      <alignment horizontal="center" vertical="center" wrapText="1"/>
    </xf>
    <xf numFmtId="0" fontId="4" fillId="33" borderId="0" xfId="0" applyFont="1" applyFill="1"/>
    <xf numFmtId="0" fontId="25" fillId="0" borderId="0" xfId="0" applyFont="1"/>
    <xf numFmtId="0" fontId="23" fillId="0" borderId="0" xfId="0" applyFont="1" applyAlignment="1">
      <alignment horizontal="center"/>
    </xf>
    <xf numFmtId="0" fontId="4" fillId="11" borderId="24" xfId="0" applyFont="1" applyFill="1" applyBorder="1" applyAlignment="1">
      <alignment horizontal="center" vertical="center"/>
    </xf>
    <xf numFmtId="9" fontId="5" fillId="10" borderId="2" xfId="0" applyNumberFormat="1" applyFont="1" applyFill="1" applyBorder="1" applyAlignment="1">
      <alignment horizontal="center" vertical="center" wrapText="1"/>
    </xf>
    <xf numFmtId="0" fontId="25" fillId="11" borderId="0" xfId="0" applyFont="1" applyFill="1" applyAlignment="1">
      <alignment horizontal="center" vertical="center"/>
    </xf>
    <xf numFmtId="0" fontId="0" fillId="11" borderId="0" xfId="0" applyFill="1"/>
    <xf numFmtId="9" fontId="4" fillId="0" borderId="2" xfId="12" applyFont="1" applyBorder="1" applyAlignment="1">
      <alignment horizontal="center" vertical="center" wrapText="1"/>
    </xf>
    <xf numFmtId="9" fontId="4" fillId="0" borderId="24" xfId="12" applyFont="1" applyBorder="1" applyAlignment="1">
      <alignment horizontal="center" vertical="center"/>
    </xf>
    <xf numFmtId="0" fontId="17" fillId="33" borderId="0" xfId="0" applyFont="1" applyFill="1"/>
    <xf numFmtId="169" fontId="4" fillId="11" borderId="2" xfId="6" applyNumberFormat="1" applyFont="1" applyFill="1" applyBorder="1" applyAlignment="1" applyProtection="1">
      <alignment horizontal="center" vertical="center" wrapText="1"/>
      <protection locked="0"/>
    </xf>
    <xf numFmtId="164" fontId="33" fillId="21" borderId="34" xfId="1" applyFont="1" applyFill="1" applyBorder="1" applyAlignment="1">
      <alignment horizontal="center" vertical="center" wrapText="1"/>
    </xf>
    <xf numFmtId="169" fontId="4" fillId="0" borderId="2" xfId="6" applyNumberFormat="1" applyFont="1" applyFill="1" applyBorder="1" applyAlignment="1" applyProtection="1">
      <alignment horizontal="center" vertical="center" wrapText="1"/>
      <protection locked="0"/>
    </xf>
    <xf numFmtId="0" fontId="4" fillId="0" borderId="2" xfId="0" applyFont="1" applyBorder="1" applyAlignment="1">
      <alignment horizontal="left" vertical="center" indent="1"/>
    </xf>
    <xf numFmtId="169" fontId="4" fillId="11" borderId="8" xfId="6" applyNumberFormat="1" applyFont="1" applyFill="1" applyBorder="1" applyAlignment="1" applyProtection="1">
      <alignment horizontal="center" vertical="center" wrapText="1"/>
      <protection locked="0"/>
    </xf>
    <xf numFmtId="169" fontId="4" fillId="11" borderId="2" xfId="6" applyNumberFormat="1" applyFont="1" applyFill="1" applyBorder="1" applyAlignment="1">
      <alignment horizontal="center" vertical="center" wrapText="1"/>
    </xf>
    <xf numFmtId="0" fontId="34" fillId="15" borderId="24" xfId="0" applyFont="1" applyFill="1" applyBorder="1" applyAlignment="1">
      <alignment horizontal="center" vertical="center" wrapText="1"/>
    </xf>
    <xf numFmtId="0" fontId="26" fillId="0" borderId="24" xfId="0" applyFont="1" applyBorder="1" applyAlignment="1">
      <alignment horizontal="center" vertical="center" wrapText="1"/>
    </xf>
    <xf numFmtId="165" fontId="17" fillId="30" borderId="0" xfId="2" applyFont="1" applyFill="1" applyAlignment="1">
      <alignment vertical="center"/>
    </xf>
    <xf numFmtId="165" fontId="17" fillId="11" borderId="0" xfId="2" applyFont="1" applyFill="1" applyAlignment="1">
      <alignment vertical="center"/>
    </xf>
    <xf numFmtId="165" fontId="17" fillId="18" borderId="0" xfId="2" applyFont="1" applyFill="1" applyAlignment="1">
      <alignment vertical="center"/>
    </xf>
    <xf numFmtId="165" fontId="17" fillId="13" borderId="0" xfId="2" applyFont="1" applyFill="1" applyAlignment="1">
      <alignment vertical="center"/>
    </xf>
    <xf numFmtId="165" fontId="17" fillId="10" borderId="0" xfId="2" applyFont="1" applyFill="1" applyAlignment="1">
      <alignment vertical="center"/>
    </xf>
    <xf numFmtId="165" fontId="17" fillId="26" borderId="0" xfId="2" applyFont="1" applyFill="1" applyAlignment="1">
      <alignment vertical="center"/>
    </xf>
    <xf numFmtId="165" fontId="17" fillId="0" borderId="0" xfId="2" applyFont="1" applyFill="1" applyAlignment="1">
      <alignment vertical="center"/>
    </xf>
    <xf numFmtId="165" fontId="17" fillId="29" borderId="0" xfId="2" applyFont="1" applyFill="1" applyAlignment="1">
      <alignment vertical="center"/>
    </xf>
    <xf numFmtId="165" fontId="17" fillId="16" borderId="0" xfId="2" applyFont="1" applyFill="1" applyAlignment="1">
      <alignment vertical="center"/>
    </xf>
    <xf numFmtId="165" fontId="17" fillId="24" borderId="0" xfId="2" applyFont="1" applyFill="1" applyAlignment="1">
      <alignment vertical="center"/>
    </xf>
    <xf numFmtId="165" fontId="17" fillId="24" borderId="37" xfId="2" applyFont="1" applyFill="1" applyBorder="1" applyAlignment="1">
      <alignment vertical="center"/>
    </xf>
    <xf numFmtId="165" fontId="17" fillId="31" borderId="0" xfId="2" applyFont="1" applyFill="1" applyAlignment="1">
      <alignment vertical="center"/>
    </xf>
    <xf numFmtId="165" fontId="17" fillId="14" borderId="0" xfId="2" applyFont="1" applyFill="1" applyAlignment="1">
      <alignment vertical="center"/>
    </xf>
    <xf numFmtId="165" fontId="17" fillId="23" borderId="0" xfId="2" applyFont="1" applyFill="1" applyAlignment="1">
      <alignment vertical="center"/>
    </xf>
    <xf numFmtId="165" fontId="17" fillId="15" borderId="0" xfId="2" applyFont="1" applyFill="1" applyAlignment="1">
      <alignment vertical="center"/>
    </xf>
    <xf numFmtId="0" fontId="4" fillId="11" borderId="2" xfId="0" applyFont="1" applyFill="1" applyBorder="1" applyAlignment="1">
      <alignment vertical="center" wrapText="1"/>
    </xf>
    <xf numFmtId="0" fontId="4" fillId="11" borderId="2" xfId="0" applyFont="1" applyFill="1" applyBorder="1" applyAlignment="1">
      <alignment vertical="center"/>
    </xf>
    <xf numFmtId="0" fontId="5" fillId="0" borderId="24" xfId="0" applyFont="1" applyBorder="1" applyAlignment="1">
      <alignment horizontal="center" vertical="center" wrapText="1"/>
    </xf>
    <xf numFmtId="165" fontId="4" fillId="29" borderId="24" xfId="2" applyFont="1" applyFill="1" applyBorder="1" applyAlignment="1">
      <alignment horizontal="center" vertical="center" wrapText="1"/>
    </xf>
    <xf numFmtId="169" fontId="4" fillId="11" borderId="13" xfId="6" applyNumberFormat="1" applyFont="1" applyFill="1" applyBorder="1" applyAlignment="1" applyProtection="1">
      <alignment horizontal="center" vertical="center" wrapText="1"/>
      <protection locked="0"/>
    </xf>
    <xf numFmtId="49" fontId="4" fillId="11" borderId="3" xfId="6" applyFont="1" applyFill="1" applyBorder="1" applyAlignment="1" applyProtection="1">
      <alignment horizontal="center" vertical="center" wrapText="1"/>
      <protection locked="0"/>
    </xf>
    <xf numFmtId="49" fontId="4" fillId="11" borderId="13" xfId="6" applyFont="1" applyFill="1" applyBorder="1" applyAlignment="1" applyProtection="1">
      <alignment horizontal="center" vertical="center" wrapText="1"/>
      <protection locked="0"/>
    </xf>
    <xf numFmtId="0" fontId="36" fillId="21" borderId="38" xfId="0" applyFont="1" applyFill="1" applyBorder="1" applyAlignment="1">
      <alignment horizontal="center" vertical="center"/>
    </xf>
    <xf numFmtId="9" fontId="4" fillId="18" borderId="24" xfId="0" applyNumberFormat="1" applyFont="1" applyFill="1" applyBorder="1" applyAlignment="1">
      <alignment horizontal="center" vertical="center"/>
    </xf>
    <xf numFmtId="0" fontId="0" fillId="11" borderId="2" xfId="0" applyFill="1" applyBorder="1"/>
    <xf numFmtId="0" fontId="5" fillId="10" borderId="24" xfId="0" applyFont="1" applyFill="1" applyBorder="1" applyAlignment="1">
      <alignment horizontal="center" vertical="center" wrapText="1"/>
    </xf>
    <xf numFmtId="0" fontId="4" fillId="9" borderId="28" xfId="0" applyFont="1" applyFill="1" applyBorder="1" applyAlignment="1">
      <alignment horizontal="center" vertical="top" wrapText="1"/>
    </xf>
    <xf numFmtId="0" fontId="4" fillId="0" borderId="2" xfId="0" applyFont="1" applyBorder="1" applyAlignment="1">
      <alignment horizontal="center" vertical="top" wrapText="1"/>
    </xf>
    <xf numFmtId="0" fontId="0" fillId="0" borderId="0" xfId="0" applyAlignment="1">
      <alignment horizontal="center" vertical="top"/>
    </xf>
    <xf numFmtId="0" fontId="0" fillId="34" borderId="0" xfId="0" applyFill="1"/>
    <xf numFmtId="0" fontId="27" fillId="11" borderId="2" xfId="0" applyFont="1" applyFill="1" applyBorder="1" applyAlignment="1">
      <alignment vertical="center" wrapText="1"/>
    </xf>
    <xf numFmtId="0" fontId="32" fillId="11" borderId="2" xfId="0" applyFont="1" applyFill="1" applyBorder="1" applyAlignment="1">
      <alignment vertical="center"/>
    </xf>
    <xf numFmtId="0" fontId="5" fillId="12" borderId="24" xfId="0" applyFont="1" applyFill="1" applyBorder="1" applyAlignment="1">
      <alignment horizontal="center" vertical="center"/>
    </xf>
    <xf numFmtId="9" fontId="5" fillId="30" borderId="24" xfId="0" applyNumberFormat="1" applyFont="1" applyFill="1" applyBorder="1" applyAlignment="1">
      <alignment horizontal="center" vertical="center"/>
    </xf>
    <xf numFmtId="0" fontId="5" fillId="18" borderId="24" xfId="0" applyFont="1" applyFill="1" applyBorder="1" applyAlignment="1">
      <alignment horizontal="center" vertical="center"/>
    </xf>
    <xf numFmtId="9" fontId="5" fillId="18" borderId="12" xfId="12" applyFont="1" applyFill="1" applyBorder="1" applyAlignment="1">
      <alignment horizontal="center" vertical="center"/>
    </xf>
    <xf numFmtId="9" fontId="5" fillId="18" borderId="24" xfId="12" applyFont="1" applyFill="1" applyBorder="1" applyAlignment="1">
      <alignment horizontal="center" vertical="center"/>
    </xf>
    <xf numFmtId="169" fontId="4" fillId="11" borderId="3" xfId="6" applyNumberFormat="1" applyFont="1" applyFill="1" applyBorder="1" applyAlignment="1" applyProtection="1">
      <alignment horizontal="center" vertical="center" wrapText="1"/>
      <protection locked="0"/>
    </xf>
    <xf numFmtId="169" fontId="4" fillId="0" borderId="8" xfId="6" applyNumberFormat="1" applyFont="1" applyFill="1" applyBorder="1" applyAlignment="1" applyProtection="1">
      <alignment horizontal="center" vertical="center" wrapText="1"/>
      <protection locked="0"/>
    </xf>
    <xf numFmtId="0" fontId="4" fillId="0" borderId="2" xfId="0" applyFont="1" applyBorder="1"/>
    <xf numFmtId="0" fontId="4" fillId="0" borderId="2" xfId="0" applyFont="1" applyBorder="1" applyAlignment="1">
      <alignment vertical="center"/>
    </xf>
    <xf numFmtId="169" fontId="4" fillId="11" borderId="39" xfId="6" applyNumberFormat="1" applyFont="1" applyFill="1" applyBorder="1" applyAlignment="1" applyProtection="1">
      <alignment horizontal="center" vertical="center" wrapText="1"/>
      <protection locked="0"/>
    </xf>
    <xf numFmtId="49" fontId="4" fillId="11" borderId="24" xfId="6" applyFont="1" applyFill="1" applyBorder="1" applyAlignment="1" applyProtection="1">
      <alignment horizontal="center" vertical="center" wrapText="1"/>
      <protection locked="0"/>
    </xf>
    <xf numFmtId="0" fontId="4" fillId="0" borderId="2" xfId="0" applyFont="1" applyBorder="1" applyAlignment="1">
      <alignment wrapText="1"/>
    </xf>
    <xf numFmtId="0" fontId="37" fillId="0" borderId="24" xfId="0" applyFont="1" applyBorder="1" applyAlignment="1">
      <alignment horizontal="center" vertical="center" wrapText="1"/>
    </xf>
    <xf numFmtId="0" fontId="37" fillId="11" borderId="24" xfId="0" applyFont="1" applyFill="1" applyBorder="1" applyAlignment="1">
      <alignment horizontal="center" vertical="center" wrapText="1"/>
    </xf>
    <xf numFmtId="49" fontId="37" fillId="11" borderId="24" xfId="6" applyFont="1" applyFill="1" applyBorder="1" applyAlignment="1" applyProtection="1">
      <alignment horizontal="center" vertical="center" wrapText="1"/>
      <protection locked="0"/>
    </xf>
    <xf numFmtId="49" fontId="37" fillId="11" borderId="26" xfId="6" applyFont="1" applyFill="1" applyBorder="1" applyAlignment="1" applyProtection="1">
      <alignment horizontal="center" vertical="center" wrapText="1"/>
      <protection locked="0"/>
    </xf>
    <xf numFmtId="1" fontId="37" fillId="0" borderId="24" xfId="0" applyNumberFormat="1" applyFont="1" applyBorder="1" applyAlignment="1">
      <alignment horizontal="center" vertical="center" wrapText="1"/>
    </xf>
    <xf numFmtId="49" fontId="37" fillId="11" borderId="2" xfId="6" applyFont="1" applyFill="1" applyBorder="1" applyAlignment="1" applyProtection="1">
      <alignment horizontal="center" vertical="center" wrapText="1"/>
      <protection locked="0"/>
    </xf>
    <xf numFmtId="0" fontId="37" fillId="0" borderId="24" xfId="0" applyFont="1" applyBorder="1" applyAlignment="1">
      <alignment horizontal="center" vertical="center"/>
    </xf>
    <xf numFmtId="0" fontId="37" fillId="11" borderId="2" xfId="0" applyFont="1" applyFill="1" applyBorder="1"/>
    <xf numFmtId="9" fontId="4" fillId="10" borderId="24" xfId="0" applyNumberFormat="1" applyFont="1" applyFill="1" applyBorder="1" applyAlignment="1">
      <alignment horizontal="center" vertical="center" wrapText="1"/>
    </xf>
    <xf numFmtId="0" fontId="8" fillId="10" borderId="24" xfId="0" applyFont="1" applyFill="1" applyBorder="1" applyAlignment="1">
      <alignment horizontal="center" vertical="center" wrapText="1"/>
    </xf>
    <xf numFmtId="0" fontId="32" fillId="11" borderId="2" xfId="0" applyFont="1" applyFill="1" applyBorder="1" applyAlignment="1">
      <alignment horizontal="center" vertical="center" wrapText="1"/>
    </xf>
    <xf numFmtId="0" fontId="4" fillId="11" borderId="2" xfId="0" applyFont="1" applyFill="1" applyBorder="1" applyAlignment="1">
      <alignment wrapText="1"/>
    </xf>
    <xf numFmtId="0" fontId="4" fillId="11" borderId="3" xfId="0" applyFont="1" applyFill="1" applyBorder="1" applyAlignment="1">
      <alignment horizontal="center" vertical="center"/>
    </xf>
    <xf numFmtId="0" fontId="4" fillId="11" borderId="13" xfId="0" applyFont="1" applyFill="1" applyBorder="1" applyAlignment="1">
      <alignment horizontal="center" vertical="center"/>
    </xf>
    <xf numFmtId="0" fontId="4" fillId="0" borderId="10" xfId="0" applyFont="1" applyBorder="1" applyAlignment="1">
      <alignment vertical="center"/>
    </xf>
    <xf numFmtId="0" fontId="33" fillId="21" borderId="32" xfId="0" applyFont="1" applyFill="1" applyBorder="1" applyAlignment="1">
      <alignment horizontal="center" vertical="center"/>
    </xf>
    <xf numFmtId="0" fontId="4" fillId="14" borderId="13" xfId="0" applyFont="1" applyFill="1" applyBorder="1" applyAlignment="1">
      <alignment horizontal="center" vertical="center"/>
    </xf>
    <xf numFmtId="0" fontId="4" fillId="9" borderId="2" xfId="0" applyFont="1" applyFill="1" applyBorder="1" applyAlignment="1">
      <alignment horizontal="center" vertical="center"/>
    </xf>
    <xf numFmtId="0" fontId="4" fillId="10" borderId="2" xfId="0" applyFont="1" applyFill="1" applyBorder="1" applyAlignment="1">
      <alignment horizontal="center" vertical="center"/>
    </xf>
    <xf numFmtId="0" fontId="4" fillId="9" borderId="24" xfId="0" applyFont="1" applyFill="1" applyBorder="1" applyAlignment="1">
      <alignment horizontal="center" vertical="center"/>
    </xf>
    <xf numFmtId="49" fontId="4" fillId="0" borderId="24" xfId="6" applyFont="1" applyFill="1" applyBorder="1" applyAlignment="1" applyProtection="1">
      <alignment horizontal="center" vertical="center"/>
      <protection locked="0"/>
    </xf>
    <xf numFmtId="49" fontId="4" fillId="15" borderId="24" xfId="6" applyFont="1" applyFill="1" applyBorder="1" applyAlignment="1" applyProtection="1">
      <alignment horizontal="center" vertical="center"/>
      <protection locked="0"/>
    </xf>
    <xf numFmtId="0" fontId="4" fillId="5" borderId="24" xfId="0" applyFont="1" applyFill="1" applyBorder="1" applyAlignment="1">
      <alignment horizontal="center" vertical="center"/>
    </xf>
    <xf numFmtId="49" fontId="4" fillId="13" borderId="24" xfId="6" applyFont="1" applyFill="1" applyBorder="1" applyAlignment="1" applyProtection="1">
      <alignment horizontal="center" vertical="center"/>
      <protection locked="0"/>
    </xf>
    <xf numFmtId="49" fontId="4" fillId="0" borderId="27" xfId="6" applyFont="1" applyFill="1" applyBorder="1" applyAlignment="1" applyProtection="1">
      <alignment horizontal="center" vertical="center"/>
      <protection locked="0"/>
    </xf>
    <xf numFmtId="0" fontId="4" fillId="9" borderId="2" xfId="0" applyFont="1" applyFill="1" applyBorder="1" applyAlignment="1">
      <alignment horizontal="center" vertical="center" wrapText="1"/>
    </xf>
    <xf numFmtId="9" fontId="4" fillId="14" borderId="24" xfId="0" applyNumberFormat="1" applyFont="1" applyFill="1" applyBorder="1" applyAlignment="1">
      <alignment horizontal="center" vertical="center" wrapText="1"/>
    </xf>
    <xf numFmtId="1" fontId="4" fillId="12" borderId="24" xfId="0" applyNumberFormat="1" applyFont="1" applyFill="1" applyBorder="1" applyAlignment="1">
      <alignment horizontal="center" vertical="center"/>
    </xf>
    <xf numFmtId="165" fontId="37" fillId="23" borderId="24" xfId="2" applyFont="1" applyFill="1" applyBorder="1" applyAlignment="1">
      <alignment horizontal="center" vertical="center" wrapText="1"/>
    </xf>
    <xf numFmtId="0" fontId="37" fillId="11" borderId="2" xfId="0" applyFont="1" applyFill="1" applyBorder="1" applyAlignment="1">
      <alignment wrapText="1"/>
    </xf>
    <xf numFmtId="0" fontId="4" fillId="30" borderId="24" xfId="0" applyFont="1" applyFill="1" applyBorder="1" applyAlignment="1">
      <alignment horizontal="center" vertical="center"/>
    </xf>
    <xf numFmtId="9" fontId="5" fillId="30" borderId="24" xfId="0" applyNumberFormat="1" applyFont="1" applyFill="1" applyBorder="1" applyAlignment="1">
      <alignment horizontal="center" vertical="center" wrapText="1"/>
    </xf>
    <xf numFmtId="0" fontId="5" fillId="13" borderId="2" xfId="0" applyFont="1" applyFill="1" applyBorder="1" applyAlignment="1">
      <alignment horizontal="center" vertical="center"/>
    </xf>
    <xf numFmtId="0" fontId="38" fillId="30" borderId="24" xfId="0" applyFont="1" applyFill="1" applyBorder="1" applyAlignment="1">
      <alignment horizontal="center" vertical="center" wrapText="1"/>
    </xf>
    <xf numFmtId="1" fontId="5" fillId="30" borderId="24" xfId="1" applyNumberFormat="1" applyFont="1" applyFill="1" applyBorder="1" applyAlignment="1">
      <alignment horizontal="center" vertical="center" wrapText="1"/>
    </xf>
    <xf numFmtId="9" fontId="5" fillId="12" borderId="29" xfId="0" applyNumberFormat="1" applyFont="1" applyFill="1" applyBorder="1" applyAlignment="1">
      <alignment horizontal="center" vertical="center" wrapText="1"/>
    </xf>
    <xf numFmtId="0" fontId="4" fillId="33" borderId="2" xfId="0" applyFont="1" applyFill="1" applyBorder="1" applyAlignment="1">
      <alignment vertical="center" wrapText="1"/>
    </xf>
    <xf numFmtId="0" fontId="4" fillId="33" borderId="2" xfId="0" applyFont="1" applyFill="1" applyBorder="1" applyAlignment="1">
      <alignment horizontal="center" vertical="center"/>
    </xf>
    <xf numFmtId="9" fontId="5" fillId="9" borderId="24" xfId="0" applyNumberFormat="1" applyFont="1" applyFill="1" applyBorder="1" applyAlignment="1">
      <alignment horizontal="center" vertical="center" wrapText="1"/>
    </xf>
    <xf numFmtId="0" fontId="17" fillId="0" borderId="32" xfId="0" applyFont="1" applyBorder="1" applyAlignment="1">
      <alignment vertical="center" wrapText="1"/>
    </xf>
    <xf numFmtId="49" fontId="4" fillId="11" borderId="8" xfId="6" applyFont="1" applyFill="1" applyBorder="1" applyAlignment="1" applyProtection="1">
      <alignment horizontal="center" vertical="center" wrapText="1"/>
      <protection locked="0"/>
    </xf>
    <xf numFmtId="0" fontId="4" fillId="11" borderId="3" xfId="0" applyFont="1" applyFill="1" applyBorder="1"/>
    <xf numFmtId="0" fontId="4" fillId="11" borderId="13" xfId="0" applyFont="1" applyFill="1" applyBorder="1"/>
    <xf numFmtId="0" fontId="5" fillId="11" borderId="24" xfId="0" applyFont="1" applyFill="1" applyBorder="1" applyAlignment="1">
      <alignment horizontal="center" vertical="center"/>
    </xf>
    <xf numFmtId="0" fontId="4" fillId="31" borderId="2" xfId="0" applyFont="1" applyFill="1" applyBorder="1" applyAlignment="1">
      <alignment horizontal="center" vertical="center" wrapText="1"/>
    </xf>
    <xf numFmtId="9" fontId="4" fillId="31" borderId="2" xfId="0" applyNumberFormat="1" applyFont="1" applyFill="1" applyBorder="1" applyAlignment="1">
      <alignment horizontal="center" vertical="center" wrapText="1"/>
    </xf>
    <xf numFmtId="9" fontId="37" fillId="31" borderId="24" xfId="0" applyNumberFormat="1" applyFont="1" applyFill="1" applyBorder="1" applyAlignment="1">
      <alignment horizontal="center" vertical="center" wrapText="1"/>
    </xf>
    <xf numFmtId="9" fontId="38" fillId="31" borderId="24" xfId="0" applyNumberFormat="1" applyFont="1" applyFill="1" applyBorder="1" applyAlignment="1">
      <alignment horizontal="center" vertical="center" wrapText="1"/>
    </xf>
    <xf numFmtId="0" fontId="4" fillId="23" borderId="24" xfId="0" applyFont="1" applyFill="1" applyBorder="1" applyAlignment="1">
      <alignment horizontal="center" vertical="center"/>
    </xf>
    <xf numFmtId="0" fontId="37" fillId="23" borderId="24" xfId="0" applyFont="1" applyFill="1" applyBorder="1" applyAlignment="1">
      <alignment horizontal="center" vertical="center" wrapText="1"/>
    </xf>
    <xf numFmtId="3" fontId="37" fillId="23" borderId="24" xfId="0" applyNumberFormat="1" applyFont="1" applyFill="1" applyBorder="1" applyAlignment="1">
      <alignment horizontal="center" vertical="center" wrapText="1"/>
    </xf>
    <xf numFmtId="9" fontId="38" fillId="23" borderId="24" xfId="0" applyNumberFormat="1" applyFont="1" applyFill="1" applyBorder="1" applyAlignment="1">
      <alignment horizontal="center" vertical="center" wrapText="1"/>
    </xf>
    <xf numFmtId="9" fontId="5" fillId="10" borderId="24" xfId="12" applyFont="1" applyFill="1" applyBorder="1" applyAlignment="1">
      <alignment horizontal="center" vertical="center" wrapText="1"/>
    </xf>
    <xf numFmtId="0" fontId="4" fillId="31" borderId="2" xfId="0" applyFont="1" applyFill="1" applyBorder="1" applyAlignment="1">
      <alignment horizontal="left" vertical="center" wrapText="1"/>
    </xf>
    <xf numFmtId="0" fontId="37" fillId="31" borderId="24" xfId="0" applyFont="1" applyFill="1" applyBorder="1" applyAlignment="1">
      <alignment horizontal="left" vertical="center" wrapText="1"/>
    </xf>
    <xf numFmtId="0" fontId="4" fillId="12" borderId="29" xfId="0" applyFont="1" applyFill="1" applyBorder="1" applyAlignment="1">
      <alignment horizontal="center" vertical="center" wrapText="1"/>
    </xf>
    <xf numFmtId="165" fontId="17" fillId="32" borderId="0" xfId="2" applyFont="1" applyFill="1" applyAlignment="1">
      <alignment vertical="center"/>
    </xf>
    <xf numFmtId="49" fontId="4" fillId="9" borderId="24" xfId="6" applyFont="1" applyFill="1" applyBorder="1" applyAlignment="1" applyProtection="1">
      <alignment horizontal="center" vertical="center"/>
      <protection locked="0"/>
    </xf>
    <xf numFmtId="0" fontId="4" fillId="11" borderId="32" xfId="0" applyFont="1" applyFill="1" applyBorder="1" applyAlignment="1">
      <alignment vertical="center"/>
    </xf>
    <xf numFmtId="49" fontId="4" fillId="0" borderId="8" xfId="6" applyFont="1" applyFill="1" applyBorder="1" applyAlignment="1" applyProtection="1">
      <alignment horizontal="center" vertical="center" wrapText="1"/>
      <protection locked="0"/>
    </xf>
    <xf numFmtId="0" fontId="4" fillId="11" borderId="13" xfId="0" applyFont="1" applyFill="1" applyBorder="1" applyAlignment="1">
      <alignment vertical="center"/>
    </xf>
    <xf numFmtId="0" fontId="4" fillId="35" borderId="24" xfId="0" applyFont="1" applyFill="1" applyBorder="1" applyAlignment="1">
      <alignment horizontal="center" vertical="center" wrapText="1"/>
    </xf>
    <xf numFmtId="0" fontId="39" fillId="0" borderId="0" xfId="0" applyFont="1" applyAlignment="1">
      <alignment horizontal="center" vertical="center"/>
    </xf>
    <xf numFmtId="0" fontId="35" fillId="0" borderId="0" xfId="0" applyFont="1" applyAlignment="1">
      <alignment horizontal="center" vertical="center"/>
    </xf>
    <xf numFmtId="0" fontId="26" fillId="0" borderId="2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8" xfId="0" applyFont="1" applyBorder="1" applyAlignment="1">
      <alignment horizontal="center" vertical="center" wrapText="1"/>
    </xf>
    <xf numFmtId="0" fontId="9" fillId="9" borderId="15" xfId="0" applyFont="1" applyFill="1" applyBorder="1" applyAlignment="1">
      <alignment horizontal="center" vertical="center"/>
    </xf>
    <xf numFmtId="0" fontId="9"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9" fillId="19" borderId="21" xfId="0" applyFont="1" applyFill="1" applyBorder="1" applyAlignment="1">
      <alignment horizontal="center" vertical="center"/>
    </xf>
    <xf numFmtId="0" fontId="9" fillId="19" borderId="18" xfId="0" applyFont="1" applyFill="1" applyBorder="1" applyAlignment="1">
      <alignment horizontal="center" vertical="center"/>
    </xf>
    <xf numFmtId="0" fontId="9" fillId="19" borderId="21"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28" fillId="19" borderId="15" xfId="0" applyFont="1" applyFill="1" applyBorder="1" applyAlignment="1">
      <alignment horizontal="center" vertical="center" wrapText="1"/>
    </xf>
    <xf numFmtId="0" fontId="28" fillId="19" borderId="16" xfId="0" applyFont="1" applyFill="1" applyBorder="1" applyAlignment="1">
      <alignment horizontal="center" vertical="center" wrapText="1"/>
    </xf>
    <xf numFmtId="0" fontId="28" fillId="19" borderId="17" xfId="0" applyFont="1" applyFill="1" applyBorder="1" applyAlignment="1">
      <alignment horizontal="center" vertical="center" wrapText="1"/>
    </xf>
    <xf numFmtId="0" fontId="26" fillId="0" borderId="23" xfId="0" applyFont="1" applyBorder="1" applyAlignment="1">
      <alignment horizontal="center" vertical="center" wrapText="1"/>
    </xf>
    <xf numFmtId="0" fontId="9" fillId="20" borderId="21" xfId="0" applyFont="1" applyFill="1" applyBorder="1" applyAlignment="1">
      <alignment horizontal="center" vertical="center"/>
    </xf>
    <xf numFmtId="0" fontId="9" fillId="20" borderId="18" xfId="0" applyFont="1" applyFill="1" applyBorder="1" applyAlignment="1">
      <alignment horizontal="center" vertical="center"/>
    </xf>
    <xf numFmtId="0" fontId="9" fillId="0" borderId="0" xfId="0" applyFont="1" applyAlignment="1">
      <alignment horizontal="center" vertical="center" wrapText="1"/>
    </xf>
  </cellXfs>
  <cellStyles count="16">
    <cellStyle name="BodyStyle" xfId="6" xr:uid="{00000000-0005-0000-0000-000000000000}"/>
    <cellStyle name="Énfasis1" xfId="3" builtinId="29"/>
    <cellStyle name="HeaderStyle" xfId="5" xr:uid="{00000000-0005-0000-0000-000002000000}"/>
    <cellStyle name="Hipervínculo" xfId="10" builtinId="8"/>
    <cellStyle name="Hyperlink" xfId="14" xr:uid="{00000000-0005-0000-0000-000004000000}"/>
    <cellStyle name="Millares [0]" xfId="1" builtinId="6"/>
    <cellStyle name="Millares [0] 2" xfId="15" xr:uid="{00000000-0005-0000-0000-000006000000}"/>
    <cellStyle name="Moneda" xfId="2" builtinId="4"/>
    <cellStyle name="Moneda 2" xfId="13" xr:uid="{00000000-0005-0000-0000-000008000000}"/>
    <cellStyle name="Normal" xfId="0" builtinId="0"/>
    <cellStyle name="Normal 2" xfId="9" xr:uid="{00000000-0005-0000-0000-00000A000000}"/>
    <cellStyle name="Normal 2 2 2 2 2" xfId="4" xr:uid="{00000000-0005-0000-0000-00000B000000}"/>
    <cellStyle name="Normal 3" xfId="7" xr:uid="{00000000-0005-0000-0000-00000C000000}"/>
    <cellStyle name="Normal 3 3" xfId="8" xr:uid="{00000000-0005-0000-0000-00000D000000}"/>
    <cellStyle name="Normal 7" xfId="11" xr:uid="{00000000-0005-0000-0000-00000E000000}"/>
    <cellStyle name="Porcentaje" xfId="12" builtinId="5"/>
  </cellStyles>
  <dxfs count="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4"/>
        <color theme="1"/>
        <name val="Calibri"/>
        <scheme val="minor"/>
      </font>
      <fill>
        <patternFill patternType="solid">
          <fgColor indexed="64"/>
          <bgColor theme="4" tint="0.59999389629810485"/>
        </patternFill>
      </fill>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b val="0"/>
        <i val="0"/>
        <strike val="0"/>
        <condense val="0"/>
        <extend val="0"/>
        <outline val="0"/>
        <shadow val="0"/>
        <u val="none"/>
        <vertAlign val="baseline"/>
        <sz val="14"/>
        <color auto="1"/>
        <name val="Calibri"/>
        <scheme val="minor"/>
      </font>
      <fill>
        <patternFill patternType="solid">
          <fgColor indexed="64"/>
          <bgColor theme="4" tint="0.59999389629810485"/>
        </patternFill>
      </fill>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indexed="64"/>
        </top>
      </border>
    </dxf>
    <dxf>
      <border outline="0">
        <top style="thin">
          <color auto="1"/>
        </top>
      </border>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quot;$&quot;\ #,##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right style="thin">
          <color auto="1"/>
        </right>
        <bottom style="thin">
          <color auto="1"/>
        </bottom>
      </border>
    </dxf>
    <dxf>
      <font>
        <b/>
        <i val="0"/>
        <strike val="0"/>
        <condense val="0"/>
        <extend val="0"/>
        <outline val="0"/>
        <shadow val="0"/>
        <u val="none"/>
        <vertAlign val="baseline"/>
        <sz val="18"/>
        <color auto="1"/>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2"/>
        <name val="Arial"/>
        <scheme val="none"/>
      </font>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auto="1"/>
        </left>
        <right style="thin">
          <color auto="1"/>
        </right>
        <bottom style="thin">
          <color auto="1"/>
        </bottom>
      </border>
    </dxf>
    <dxf>
      <font>
        <strike val="0"/>
        <outline val="0"/>
        <shadow val="0"/>
        <u val="none"/>
        <vertAlign val="baseline"/>
        <sz val="12"/>
        <name val="Arial"/>
        <scheme val="none"/>
      </font>
    </dxf>
    <dxf>
      <border>
        <bottom style="thin">
          <color rgb="FF000000"/>
        </bottom>
      </border>
    </dxf>
    <dxf>
      <font>
        <strike val="0"/>
        <outline val="0"/>
        <shadow val="0"/>
        <u val="none"/>
        <vertAlign val="baseline"/>
        <sz val="12"/>
        <name val="Arial"/>
        <scheme val="none"/>
      </font>
      <fill>
        <patternFill patternType="solid">
          <fgColor rgb="FFFDE9D9"/>
          <bgColor theme="4" tint="0.79998168889431442"/>
        </patternFill>
      </fill>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FEECFB"/>
      <color rgb="FFFDCBF3"/>
      <color rgb="FFDFB9DA"/>
      <color rgb="FF8ED09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15875</xdr:colOff>
      <xdr:row>0</xdr:row>
      <xdr:rowOff>127001</xdr:rowOff>
    </xdr:from>
    <xdr:ext cx="6794500" cy="920750"/>
    <xdr:pic>
      <xdr:nvPicPr>
        <xdr:cNvPr id="2" name="Imagen 1" descr="Macintosh HD:Users:dimprenta:Desktop:Captura de pantalla 2019-01-25 a las 3.10.13 p.m..png">
          <a:extLst>
            <a:ext uri="{FF2B5EF4-FFF2-40B4-BE49-F238E27FC236}">
              <a16:creationId xmlns:a16="http://schemas.microsoft.com/office/drawing/2014/main" id="{810B675B-AA55-4A02-94BA-4870BA12BEE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5" y="127001"/>
          <a:ext cx="6794500" cy="920750"/>
        </a:xfrm>
        <a:prstGeom prst="rect">
          <a:avLst/>
        </a:prstGeom>
        <a:noFill/>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titutonacionalparaciegos.sharepoint.com/sites/REPOSITORIO_PLANEACION/Documentos%20compartidos/PLAN%20DE%20ACCI&#211;N/VIGENTE/PLAN%20ACCI&#211;N_2025/PLAN%20DE%20ACCI&#211;N%20ANUAL%20GESTI&#211;N%20HUMANA%202025xls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Planeacion" id="{08E873FE-811A-4D99-92DB-3A98D9ECED73}" userId="S::planeacion@inci.gov.co::7d69b089-318f-430f-b63d-02c42a24574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H2:V125" totalsRowShown="0" headerRowDxfId="72" dataDxfId="70" headerRowBorderDxfId="71" tableBorderDxfId="69">
  <autoFilter ref="H2:V125" xr:uid="{00000000-0009-0000-0100-000003000000}"/>
  <tableColumns count="15">
    <tableColumn id="1" xr3:uid="{00000000-0010-0000-0000-000001000000}" name="Proyecto de inversión" dataDxfId="68"/>
    <tableColumn id="2" xr3:uid="{00000000-0010-0000-0000-000002000000}" name="Código Producto del Proyecto o Código plan de adquisiciones" dataDxfId="67"/>
    <tableColumn id="3" xr3:uid="{00000000-0010-0000-0000-000003000000}" name="Proceso Responsable" dataDxfId="66"/>
    <tableColumn id="4" xr3:uid="{00000000-0010-0000-0000-000004000000}" name="Grupo de trabajo y/o proceso" dataDxfId="65" dataCellStyle="BodyStyle"/>
    <tableColumn id="8" xr3:uid="{00000000-0010-0000-0000-000008000000}" name="Producto" dataDxfId="64"/>
    <tableColumn id="5" xr3:uid="{00000000-0010-0000-0000-000005000000}" name="Descripción Meta Plan Estratégico 2023-2026" dataDxfId="63"/>
    <tableColumn id="14" xr3:uid="{00000000-0010-0000-0000-00000E000000}" name="Presupuesto asignado a cada meta " dataDxfId="62"/>
    <tableColumn id="7" xr3:uid="{00000000-0010-0000-0000-000007000000}" name="Meta Cuatrenio" dataDxfId="61"/>
    <tableColumn id="15" xr3:uid="{00000000-0010-0000-0000-00000F000000}" name="Descripción actividad 2026" dataDxfId="60"/>
    <tableColumn id="11" xr3:uid="{00000000-0010-0000-0000-00000B000000}" name="Meta 2026" dataDxfId="59"/>
    <tableColumn id="9" xr3:uid="{00000000-0010-0000-0000-000009000000}" name="Peso Porcentual de la Actividad en relación con la Meta " dataDxfId="58"/>
    <tableColumn id="10" xr3:uid="{00000000-0010-0000-0000-00000A000000}" name="Indicadores de eficacia" dataDxfId="57"/>
    <tableColumn id="12" xr3:uid="{00000000-0010-0000-0000-00000C000000}" name="Fecha Inicio - reporte de la actividad" dataDxfId="56" dataCellStyle="BodyStyle"/>
    <tableColumn id="13" xr3:uid="{00000000-0010-0000-0000-00000D000000}" name="Fecha Fin de la actividad" dataDxfId="55" dataCellStyle="BodyStyle"/>
    <tableColumn id="16" xr3:uid="{00000000-0010-0000-0000-000010000000}" name="OBSERVACIONES/EVIDENCIAS" dataDxfId="5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1:I99" totalsRowShown="0" headerRowDxfId="49" tableBorderDxfId="48">
  <autoFilter ref="A1:I99" xr:uid="{00000000-0009-0000-0100-000002000000}"/>
  <tableColumns count="9">
    <tableColumn id="1" xr3:uid="{00000000-0010-0000-0100-000001000000}" name="Meta" dataDxfId="47"/>
    <tableColumn id="2" xr3:uid="{00000000-0010-0000-0100-000002000000}" name="Departamento" dataDxfId="46"/>
    <tableColumn id="3" xr3:uid="{00000000-0010-0000-0100-000003000000}" name="Municipio" dataDxfId="45"/>
    <tableColumn id="4" xr3:uid="{00000000-0010-0000-0100-000004000000}" name="Nombre Servidor público" dataDxfId="44"/>
    <tableColumn id="5" xr3:uid="{00000000-0010-0000-0100-000005000000}" name="Viáticos" dataDxfId="43"/>
    <tableColumn id="6" xr3:uid="{00000000-0010-0000-0100-000006000000}" name="# días" dataDxfId="42"/>
    <tableColumn id="7" xr3:uid="{00000000-0010-0000-0100-000007000000}" name="SUBTOTAL Viaticos" dataDxfId="41">
      <calculatedColumnFormula>+Tabla2[[#This Row],[Viáticos]]*Tabla2[[#This Row],['# días]]</calculatedColumnFormula>
    </tableColumn>
    <tableColumn id="8" xr3:uid="{00000000-0010-0000-0100-000008000000}" name="Tiquete Aereo" dataDxfId="40"/>
    <tableColumn id="9" xr3:uid="{00000000-0010-0000-0100-000009000000}" name="Tiquete Terrestre" dataDxfId="3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A1:N20" totalsRowShown="0" headerRowDxfId="38" headerRowBorderDxfId="37" tableBorderDxfId="36" totalsRowBorderDxfId="35">
  <autoFilter ref="A1:N20" xr:uid="{00000000-0009-0000-0100-000004000000}"/>
  <tableColumns count="14">
    <tableColumn id="1" xr3:uid="{00000000-0010-0000-0200-000001000000}" name="Meta" dataDxfId="34"/>
    <tableColumn id="2" xr3:uid="{00000000-0010-0000-0200-000002000000}" name="Objeto del Evento" dataDxfId="33"/>
    <tableColumn id="3" xr3:uid="{00000000-0010-0000-0200-000003000000}" name="Cantidad de personas" dataDxfId="32"/>
    <tableColumn id="4" xr3:uid="{00000000-0010-0000-0200-000004000000}" name="Valor refrigerio (Unidad)" dataDxfId="31"/>
    <tableColumn id="5" xr3:uid="{00000000-0010-0000-0200-000005000000}" name="Número de refrigerios por persona" dataDxfId="30"/>
    <tableColumn id="6" xr3:uid="{00000000-0010-0000-0200-000006000000}" name="Valor Total Refrigerios para evento" dataDxfId="29"/>
    <tableColumn id="7" xr3:uid="{00000000-0010-0000-0200-000007000000}" name="Valor almuerzo (Unidad)" dataDxfId="28"/>
    <tableColumn id="8" xr3:uid="{00000000-0010-0000-0200-000008000000}" name="Número de almuerzos por persona" dataDxfId="27"/>
    <tableColumn id="9" xr3:uid="{00000000-0010-0000-0200-000009000000}" name="Valor total almuerzo para evento" dataDxfId="26"/>
    <tableColumn id="10" xr3:uid="{00000000-0010-0000-0200-00000A000000}" name="Valor Tiquetes aéreos para eventos en caso de invitados" dataDxfId="25"/>
    <tableColumn id="11" xr3:uid="{00000000-0010-0000-0200-00000B000000}" name="Valor hospedaje para eventos en caso de invitados" dataDxfId="24"/>
    <tableColumn id="12" xr3:uid="{00000000-0010-0000-0200-00000C000000}" name="Valor hospedaje y almuerzo" dataDxfId="23"/>
    <tableColumn id="13" xr3:uid="{00000000-0010-0000-0200-00000D000000}" name="Descripción Materiales para eventos que lo requieran" dataDxfId="22"/>
    <tableColumn id="14" xr3:uid="{00000000-0010-0000-0200-00000E000000}" name="Cantidad de Materiales" dataDxfId="2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B3:F18" totalsRowShown="0" headerRowDxfId="20" dataDxfId="18" headerRowBorderDxfId="19" tableBorderDxfId="17" totalsRowBorderDxfId="16">
  <autoFilter ref="B3:F18" xr:uid="{00000000-0009-0000-0100-000005000000}"/>
  <tableColumns count="5">
    <tableColumn id="1" xr3:uid="{00000000-0010-0000-0300-000001000000}" name="META" dataDxfId="15"/>
    <tableColumn id="2" xr3:uid="{00000000-0010-0000-0300-000002000000}" name="2019" dataDxfId="14"/>
    <tableColumn id="3" xr3:uid="{00000000-0010-0000-0300-000003000000}" name="2020" dataDxfId="13"/>
    <tableColumn id="4" xr3:uid="{00000000-0010-0000-0300-000004000000}" name="2021" dataDxfId="12"/>
    <tableColumn id="5" xr3:uid="{00000000-0010-0000-0300-000005000000}" name="2022" dataDxfId="1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I3:M12" totalsRowShown="0" headerRowDxfId="10" headerRowBorderDxfId="9" tableBorderDxfId="8">
  <autoFilter ref="I3:M12" xr:uid="{00000000-0009-0000-0100-000006000000}"/>
  <tableColumns count="5">
    <tableColumn id="1" xr3:uid="{00000000-0010-0000-0400-000001000000}" name="METAS"/>
    <tableColumn id="2" xr3:uid="{00000000-0010-0000-0400-000002000000}" name="2019"/>
    <tableColumn id="3" xr3:uid="{00000000-0010-0000-0400-000003000000}" name="2020"/>
    <tableColumn id="4" xr3:uid="{00000000-0010-0000-0400-000004000000}" name="2021"/>
    <tableColumn id="5" xr3:uid="{00000000-0010-0000-0400-000005000000}" name="202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a1" displayName="Tabla1" ref="A2:C10" totalsRowShown="0" headerRowDxfId="7" dataDxfId="6">
  <autoFilter ref="A2:C10" xr:uid="{00000000-0009-0000-0100-000001000000}"/>
  <tableColumns count="3">
    <tableColumn id="2" xr3:uid="{00000000-0010-0000-0500-000002000000}" name="SALARIO DESDE" dataDxfId="5"/>
    <tableColumn id="4" xr3:uid="{00000000-0010-0000-0500-000004000000}" name="SALARIO HASTA" dataDxfId="4"/>
    <tableColumn id="6" xr3:uid="{00000000-0010-0000-0500-000006000000}" name="VALOR VIÁTICOS" dataDxfId="3"/>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7" dT="2026-03-18T13:44:19.34" personId="{08E873FE-811A-4D99-92DB-3A98D9ECED73}" id="{7485AE7E-DA79-445F-ACA7-D66A9AE89768}">
    <text>Definir planeacón de la oferta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hyperlink" Target="mailto:direccioninci@inci.gov.co" TargetMode="External"/><Relationship Id="rId2" Type="http://schemas.openxmlformats.org/officeDocument/2006/relationships/hyperlink" Target="mailto:secretariageneral@inci.gov.co" TargetMode="External"/><Relationship Id="rId1" Type="http://schemas.openxmlformats.org/officeDocument/2006/relationships/hyperlink" Target="mailto:subdireccion@inci.gov.co" TargetMode="External"/><Relationship Id="rId5" Type="http://schemas.openxmlformats.org/officeDocument/2006/relationships/hyperlink" Target="mailto:planeacion@inci.gov.co" TargetMode="External"/><Relationship Id="rId4" Type="http://schemas.openxmlformats.org/officeDocument/2006/relationships/hyperlink" Target="mailto:juridica@inci.gov.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125"/>
  <sheetViews>
    <sheetView showGridLines="0" tabSelected="1" topLeftCell="K1" zoomScale="60" zoomScaleNormal="60" workbookViewId="0">
      <pane ySplit="2" topLeftCell="A3" activePane="bottomLeft" state="frozen"/>
      <selection activeCell="B1" sqref="B1"/>
      <selection pane="bottomLeft" activeCell="P4" sqref="P4"/>
    </sheetView>
  </sheetViews>
  <sheetFormatPr baseColWidth="10" defaultColWidth="11.625" defaultRowHeight="0" customHeight="1" zeroHeight="1" x14ac:dyDescent="0.25"/>
  <cols>
    <col min="1" max="1" width="38" customWidth="1"/>
    <col min="2" max="2" width="67.875" customWidth="1"/>
    <col min="3" max="3" width="31" customWidth="1"/>
    <col min="4" max="4" width="33.625" customWidth="1"/>
    <col min="5" max="5" width="29.875" customWidth="1"/>
    <col min="6" max="6" width="46.125" customWidth="1"/>
    <col min="7" max="7" width="35.625" customWidth="1"/>
    <col min="8" max="8" width="28.625" customWidth="1"/>
    <col min="9" max="9" width="23.875" customWidth="1"/>
    <col min="10" max="10" width="27" customWidth="1"/>
    <col min="11" max="11" width="32.625" customWidth="1"/>
    <col min="12" max="12" width="48.125" style="47" customWidth="1"/>
    <col min="13" max="13" width="40.75" customWidth="1"/>
    <col min="14" max="14" width="33.25" style="46" customWidth="1"/>
    <col min="15" max="15" width="21.25" customWidth="1"/>
    <col min="16" max="16" width="95.875" style="47" customWidth="1"/>
    <col min="17" max="17" width="17.625" style="47" customWidth="1"/>
    <col min="18" max="18" width="17.75" customWidth="1"/>
    <col min="19" max="19" width="31.25" style="47" customWidth="1"/>
    <col min="20" max="20" width="22.625" customWidth="1"/>
    <col min="21" max="21" width="19.125" customWidth="1"/>
    <col min="22" max="22" width="62" style="318" hidden="1" customWidth="1"/>
    <col min="23" max="23" width="11.625" customWidth="1"/>
    <col min="24" max="24" width="21.25" customWidth="1"/>
    <col min="25" max="83" width="11.625" customWidth="1"/>
  </cols>
  <sheetData>
    <row r="1" spans="1:86" ht="87.8" customHeight="1" x14ac:dyDescent="0.25">
      <c r="C1" s="400" t="s">
        <v>0</v>
      </c>
      <c r="D1" s="401"/>
      <c r="E1" s="401"/>
      <c r="F1" s="401"/>
      <c r="G1" s="401"/>
      <c r="H1" s="401"/>
      <c r="I1" s="401"/>
      <c r="J1" s="401"/>
      <c r="K1" s="401"/>
      <c r="L1" s="401"/>
      <c r="M1" s="401"/>
      <c r="N1" s="401"/>
      <c r="O1" s="401"/>
      <c r="P1" s="401"/>
      <c r="Q1" s="401"/>
      <c r="R1" s="401"/>
      <c r="S1" s="401"/>
      <c r="T1" s="401"/>
      <c r="U1" s="401"/>
      <c r="V1"/>
    </row>
    <row r="2" spans="1:86" s="88" customFormat="1" ht="94.6" customHeight="1" x14ac:dyDescent="0.35">
      <c r="A2" s="194" t="s">
        <v>1</v>
      </c>
      <c r="B2" s="195" t="s">
        <v>2</v>
      </c>
      <c r="C2" s="195" t="s">
        <v>3</v>
      </c>
      <c r="D2" s="195" t="s">
        <v>4</v>
      </c>
      <c r="E2" s="196" t="s">
        <v>5</v>
      </c>
      <c r="F2" s="195" t="s">
        <v>6</v>
      </c>
      <c r="G2" s="254" t="s">
        <v>7</v>
      </c>
      <c r="H2" s="255" t="s">
        <v>8</v>
      </c>
      <c r="I2" s="255" t="s">
        <v>9</v>
      </c>
      <c r="J2" s="256" t="s">
        <v>10</v>
      </c>
      <c r="K2" s="353" t="s">
        <v>11</v>
      </c>
      <c r="L2" s="255" t="s">
        <v>12</v>
      </c>
      <c r="M2" s="257" t="s">
        <v>13</v>
      </c>
      <c r="N2" s="257" t="s">
        <v>14</v>
      </c>
      <c r="O2" s="259" t="s">
        <v>15</v>
      </c>
      <c r="P2" s="257" t="s">
        <v>16</v>
      </c>
      <c r="Q2" s="258" t="s">
        <v>17</v>
      </c>
      <c r="R2" s="259" t="s">
        <v>18</v>
      </c>
      <c r="S2" s="258" t="s">
        <v>19</v>
      </c>
      <c r="T2" s="257" t="s">
        <v>20</v>
      </c>
      <c r="U2" s="287" t="s">
        <v>21</v>
      </c>
      <c r="V2" s="316" t="s">
        <v>22</v>
      </c>
    </row>
    <row r="3" spans="1:86" s="88" customFormat="1" ht="146.25" customHeight="1" x14ac:dyDescent="0.35">
      <c r="A3" s="197" t="s">
        <v>23</v>
      </c>
      <c r="B3" s="127" t="s">
        <v>24</v>
      </c>
      <c r="C3" s="127" t="s">
        <v>25</v>
      </c>
      <c r="D3" s="127" t="s">
        <v>26</v>
      </c>
      <c r="E3" s="127" t="s">
        <v>27</v>
      </c>
      <c r="F3" s="127" t="s">
        <v>28</v>
      </c>
      <c r="G3" s="127" t="s">
        <v>29</v>
      </c>
      <c r="H3" s="127" t="s">
        <v>30</v>
      </c>
      <c r="I3" s="47" t="s">
        <v>31</v>
      </c>
      <c r="J3" s="177" t="s">
        <v>32</v>
      </c>
      <c r="K3" s="354" t="s">
        <v>33</v>
      </c>
      <c r="L3" s="168" t="s">
        <v>34</v>
      </c>
      <c r="M3" s="184" t="s">
        <v>35</v>
      </c>
      <c r="N3" s="294">
        <v>38272408</v>
      </c>
      <c r="O3" s="218">
        <v>32</v>
      </c>
      <c r="P3" s="224" t="s">
        <v>36</v>
      </c>
      <c r="Q3" s="326">
        <v>9</v>
      </c>
      <c r="R3" s="226">
        <v>0.5</v>
      </c>
      <c r="S3" s="182" t="s">
        <v>37</v>
      </c>
      <c r="T3" s="251" t="s">
        <v>38</v>
      </c>
      <c r="U3" s="286" t="s">
        <v>39</v>
      </c>
      <c r="V3" s="23" t="s">
        <v>40</v>
      </c>
    </row>
    <row r="4" spans="1:86" s="88" customFormat="1" ht="156.1" customHeight="1" x14ac:dyDescent="0.35">
      <c r="A4" s="197" t="s">
        <v>23</v>
      </c>
      <c r="B4" s="127" t="s">
        <v>24</v>
      </c>
      <c r="C4" s="127" t="s">
        <v>41</v>
      </c>
      <c r="D4" s="127" t="s">
        <v>26</v>
      </c>
      <c r="E4" s="127" t="s">
        <v>27</v>
      </c>
      <c r="F4" s="127" t="s">
        <v>28</v>
      </c>
      <c r="G4" s="127" t="s">
        <v>29</v>
      </c>
      <c r="H4" s="127" t="s">
        <v>30</v>
      </c>
      <c r="I4" s="47" t="s">
        <v>31</v>
      </c>
      <c r="J4" s="177" t="s">
        <v>32</v>
      </c>
      <c r="K4" s="354" t="s">
        <v>33</v>
      </c>
      <c r="L4" s="168" t="s">
        <v>34</v>
      </c>
      <c r="M4" s="184" t="s">
        <v>35</v>
      </c>
      <c r="N4" s="294">
        <v>0</v>
      </c>
      <c r="O4" s="372" t="s">
        <v>42</v>
      </c>
      <c r="P4" s="371" t="s">
        <v>43</v>
      </c>
      <c r="Q4" s="327">
        <v>1</v>
      </c>
      <c r="R4" s="222">
        <v>0.5</v>
      </c>
      <c r="S4" s="223" t="s">
        <v>44</v>
      </c>
      <c r="T4" s="251" t="s">
        <v>45</v>
      </c>
      <c r="U4" s="286" t="s">
        <v>46</v>
      </c>
      <c r="V4" s="23" t="s">
        <v>47</v>
      </c>
    </row>
    <row r="5" spans="1:86" s="88" customFormat="1" ht="156.1" customHeight="1" x14ac:dyDescent="0.35">
      <c r="A5" s="197" t="s">
        <v>23</v>
      </c>
      <c r="B5" s="127" t="s">
        <v>24</v>
      </c>
      <c r="C5" s="127" t="s">
        <v>41</v>
      </c>
      <c r="D5" s="127" t="s">
        <v>26</v>
      </c>
      <c r="E5" s="127" t="s">
        <v>27</v>
      </c>
      <c r="F5" s="127" t="s">
        <v>28</v>
      </c>
      <c r="G5" s="127" t="s">
        <v>29</v>
      </c>
      <c r="H5" s="127" t="s">
        <v>30</v>
      </c>
      <c r="I5" s="47" t="s">
        <v>31</v>
      </c>
      <c r="J5" s="177" t="s">
        <v>32</v>
      </c>
      <c r="K5" s="354" t="s">
        <v>33</v>
      </c>
      <c r="L5" s="168" t="s">
        <v>34</v>
      </c>
      <c r="M5" s="168" t="s">
        <v>48</v>
      </c>
      <c r="N5" s="296">
        <v>78849810</v>
      </c>
      <c r="O5" s="191" t="s">
        <v>42</v>
      </c>
      <c r="P5" s="183" t="s">
        <v>49</v>
      </c>
      <c r="Q5" s="328">
        <v>1</v>
      </c>
      <c r="R5" s="329">
        <v>0.05</v>
      </c>
      <c r="S5" s="183" t="s">
        <v>50</v>
      </c>
      <c r="T5" s="251" t="s">
        <v>38</v>
      </c>
      <c r="U5" s="286" t="s">
        <v>39</v>
      </c>
      <c r="V5" s="23" t="s">
        <v>51</v>
      </c>
    </row>
    <row r="6" spans="1:86" s="88" customFormat="1" ht="162.69999999999999" customHeight="1" x14ac:dyDescent="0.35">
      <c r="A6" s="197" t="s">
        <v>23</v>
      </c>
      <c r="B6" s="127" t="s">
        <v>24</v>
      </c>
      <c r="C6" s="127" t="s">
        <v>25</v>
      </c>
      <c r="D6" s="127" t="s">
        <v>26</v>
      </c>
      <c r="E6" s="127" t="s">
        <v>27</v>
      </c>
      <c r="F6" s="127" t="s">
        <v>28</v>
      </c>
      <c r="G6" s="127" t="s">
        <v>29</v>
      </c>
      <c r="H6" s="127" t="s">
        <v>30</v>
      </c>
      <c r="I6" s="47" t="s">
        <v>31</v>
      </c>
      <c r="J6" s="177" t="s">
        <v>32</v>
      </c>
      <c r="K6" s="354" t="s">
        <v>33</v>
      </c>
      <c r="L6" s="168" t="s">
        <v>34</v>
      </c>
      <c r="M6" s="168" t="s">
        <v>48</v>
      </c>
      <c r="N6" s="296">
        <v>0</v>
      </c>
      <c r="O6" s="218">
        <v>32</v>
      </c>
      <c r="P6" s="182" t="s">
        <v>52</v>
      </c>
      <c r="Q6" s="326">
        <v>9</v>
      </c>
      <c r="R6" s="226">
        <v>0.2</v>
      </c>
      <c r="S6" s="182" t="s">
        <v>53</v>
      </c>
      <c r="T6" s="251" t="s">
        <v>38</v>
      </c>
      <c r="U6" s="286" t="s">
        <v>39</v>
      </c>
      <c r="V6" s="16" t="s">
        <v>54</v>
      </c>
    </row>
    <row r="7" spans="1:86" s="88" customFormat="1" ht="150.80000000000001" customHeight="1" x14ac:dyDescent="0.35">
      <c r="A7" s="197" t="s">
        <v>23</v>
      </c>
      <c r="B7" s="127" t="s">
        <v>24</v>
      </c>
      <c r="C7" s="127" t="s">
        <v>41</v>
      </c>
      <c r="D7" s="127" t="s">
        <v>26</v>
      </c>
      <c r="E7" s="127" t="s">
        <v>27</v>
      </c>
      <c r="F7" s="127" t="s">
        <v>28</v>
      </c>
      <c r="G7" s="127" t="s">
        <v>29</v>
      </c>
      <c r="H7" s="127" t="s">
        <v>30</v>
      </c>
      <c r="I7" s="47" t="s">
        <v>31</v>
      </c>
      <c r="J7" s="177" t="s">
        <v>32</v>
      </c>
      <c r="K7" s="354" t="s">
        <v>33</v>
      </c>
      <c r="L7" s="168" t="s">
        <v>34</v>
      </c>
      <c r="M7" s="168" t="s">
        <v>48</v>
      </c>
      <c r="N7" s="296">
        <v>0</v>
      </c>
      <c r="O7" s="218">
        <v>64</v>
      </c>
      <c r="P7" s="182" t="s">
        <v>55</v>
      </c>
      <c r="Q7" s="218">
        <v>16</v>
      </c>
      <c r="R7" s="226">
        <v>0.2</v>
      </c>
      <c r="S7" s="218" t="s">
        <v>56</v>
      </c>
      <c r="T7" s="251" t="s">
        <v>38</v>
      </c>
      <c r="U7" s="286" t="s">
        <v>39</v>
      </c>
      <c r="V7" s="16" t="s">
        <v>57</v>
      </c>
    </row>
    <row r="8" spans="1:86" s="88" customFormat="1" ht="133.5" customHeight="1" x14ac:dyDescent="0.35">
      <c r="A8" s="197" t="s">
        <v>23</v>
      </c>
      <c r="B8" s="127" t="s">
        <v>24</v>
      </c>
      <c r="C8" s="127" t="s">
        <v>25</v>
      </c>
      <c r="D8" s="127" t="s">
        <v>26</v>
      </c>
      <c r="E8" s="127" t="s">
        <v>27</v>
      </c>
      <c r="F8" s="127" t="s">
        <v>28</v>
      </c>
      <c r="G8" s="127" t="s">
        <v>29</v>
      </c>
      <c r="H8" s="127" t="s">
        <v>30</v>
      </c>
      <c r="I8" s="47" t="s">
        <v>31</v>
      </c>
      <c r="J8" s="177" t="s">
        <v>32</v>
      </c>
      <c r="K8" s="354" t="s">
        <v>33</v>
      </c>
      <c r="L8" s="168" t="s">
        <v>34</v>
      </c>
      <c r="M8" s="168" t="s">
        <v>48</v>
      </c>
      <c r="N8" s="296">
        <v>0</v>
      </c>
      <c r="O8" s="191" t="s">
        <v>42</v>
      </c>
      <c r="P8" s="168" t="s">
        <v>58</v>
      </c>
      <c r="Q8" s="317">
        <v>1</v>
      </c>
      <c r="R8" s="231">
        <v>0.1</v>
      </c>
      <c r="S8" s="168" t="s">
        <v>59</v>
      </c>
      <c r="T8" s="251" t="s">
        <v>38</v>
      </c>
      <c r="U8" s="286" t="s">
        <v>39</v>
      </c>
      <c r="V8" s="23" t="s">
        <v>47</v>
      </c>
    </row>
    <row r="9" spans="1:86" s="88" customFormat="1" ht="148.6" customHeight="1" x14ac:dyDescent="0.35">
      <c r="A9" s="197" t="s">
        <v>23</v>
      </c>
      <c r="B9" s="127" t="s">
        <v>24</v>
      </c>
      <c r="C9" s="127" t="s">
        <v>25</v>
      </c>
      <c r="D9" s="127" t="s">
        <v>26</v>
      </c>
      <c r="E9" s="127" t="s">
        <v>27</v>
      </c>
      <c r="F9" s="127" t="s">
        <v>28</v>
      </c>
      <c r="G9" s="127" t="s">
        <v>29</v>
      </c>
      <c r="H9" s="127" t="s">
        <v>30</v>
      </c>
      <c r="I9" s="47" t="s">
        <v>31</v>
      </c>
      <c r="J9" s="177" t="s">
        <v>32</v>
      </c>
      <c r="K9" s="354" t="s">
        <v>33</v>
      </c>
      <c r="L9" s="168" t="s">
        <v>34</v>
      </c>
      <c r="M9" s="168" t="s">
        <v>48</v>
      </c>
      <c r="N9" s="296">
        <v>0</v>
      </c>
      <c r="O9" s="168" t="s">
        <v>42</v>
      </c>
      <c r="P9" s="168" t="s">
        <v>60</v>
      </c>
      <c r="Q9" s="230">
        <v>7</v>
      </c>
      <c r="R9" s="231">
        <v>0.15</v>
      </c>
      <c r="S9" s="168" t="s">
        <v>61</v>
      </c>
      <c r="T9" s="251" t="s">
        <v>38</v>
      </c>
      <c r="U9" s="286" t="s">
        <v>39</v>
      </c>
      <c r="V9" s="16" t="s">
        <v>62</v>
      </c>
    </row>
    <row r="10" spans="1:86" s="285" customFormat="1" ht="133.5" customHeight="1" x14ac:dyDescent="0.35">
      <c r="A10" s="197" t="s">
        <v>23</v>
      </c>
      <c r="B10" s="127" t="s">
        <v>24</v>
      </c>
      <c r="C10" s="127" t="s">
        <v>25</v>
      </c>
      <c r="D10" s="127" t="s">
        <v>26</v>
      </c>
      <c r="E10" s="127" t="s">
        <v>27</v>
      </c>
      <c r="F10" s="127" t="s">
        <v>28</v>
      </c>
      <c r="G10" s="127" t="s">
        <v>29</v>
      </c>
      <c r="H10" s="127" t="s">
        <v>30</v>
      </c>
      <c r="I10" s="127" t="s">
        <v>31</v>
      </c>
      <c r="J10" s="177" t="s">
        <v>32</v>
      </c>
      <c r="K10" s="354" t="s">
        <v>33</v>
      </c>
      <c r="L10" s="168" t="s">
        <v>34</v>
      </c>
      <c r="M10" s="168" t="s">
        <v>48</v>
      </c>
      <c r="N10" s="296">
        <v>0</v>
      </c>
      <c r="O10" s="168" t="s">
        <v>42</v>
      </c>
      <c r="P10" s="183" t="s">
        <v>63</v>
      </c>
      <c r="Q10" s="328">
        <v>1</v>
      </c>
      <c r="R10" s="330">
        <v>0.1</v>
      </c>
      <c r="S10" s="183" t="s">
        <v>64</v>
      </c>
      <c r="T10" s="273" t="s">
        <v>38</v>
      </c>
      <c r="U10" s="127" t="s">
        <v>39</v>
      </c>
      <c r="V10" s="23" t="s">
        <v>65</v>
      </c>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row>
    <row r="11" spans="1:86" s="88" customFormat="1" ht="133.5" customHeight="1" x14ac:dyDescent="0.35">
      <c r="A11" s="197" t="s">
        <v>23</v>
      </c>
      <c r="B11" s="127" t="s">
        <v>24</v>
      </c>
      <c r="C11" s="127" t="s">
        <v>25</v>
      </c>
      <c r="D11" s="127" t="s">
        <v>26</v>
      </c>
      <c r="E11" s="127" t="s">
        <v>27</v>
      </c>
      <c r="F11" s="127" t="s">
        <v>28</v>
      </c>
      <c r="G11" s="127" t="s">
        <v>29</v>
      </c>
      <c r="H11" s="127" t="s">
        <v>30</v>
      </c>
      <c r="I11" s="47" t="s">
        <v>31</v>
      </c>
      <c r="J11" s="177" t="s">
        <v>32</v>
      </c>
      <c r="K11" s="354" t="s">
        <v>33</v>
      </c>
      <c r="L11" s="168" t="s">
        <v>34</v>
      </c>
      <c r="M11" s="168" t="s">
        <v>48</v>
      </c>
      <c r="N11" s="296">
        <v>0</v>
      </c>
      <c r="O11" s="191" t="s">
        <v>42</v>
      </c>
      <c r="P11" s="183" t="s">
        <v>66</v>
      </c>
      <c r="Q11" s="230">
        <v>30</v>
      </c>
      <c r="R11" s="231">
        <v>0.1</v>
      </c>
      <c r="S11" s="168" t="s">
        <v>67</v>
      </c>
      <c r="T11" s="251" t="s">
        <v>38</v>
      </c>
      <c r="U11" s="286" t="s">
        <v>39</v>
      </c>
      <c r="V11" s="16" t="s">
        <v>68</v>
      </c>
    </row>
    <row r="12" spans="1:86" s="88" customFormat="1" ht="133.5" customHeight="1" x14ac:dyDescent="0.35">
      <c r="A12" s="197" t="s">
        <v>23</v>
      </c>
      <c r="B12" s="127" t="s">
        <v>24</v>
      </c>
      <c r="C12" s="127" t="s">
        <v>25</v>
      </c>
      <c r="D12" s="127" t="s">
        <v>26</v>
      </c>
      <c r="E12" s="127" t="s">
        <v>27</v>
      </c>
      <c r="F12" s="127" t="s">
        <v>28</v>
      </c>
      <c r="G12" s="127" t="s">
        <v>29</v>
      </c>
      <c r="H12" s="127" t="s">
        <v>30</v>
      </c>
      <c r="I12" s="47" t="s">
        <v>31</v>
      </c>
      <c r="J12" s="177" t="s">
        <v>32</v>
      </c>
      <c r="K12" s="354" t="s">
        <v>33</v>
      </c>
      <c r="L12" s="168" t="s">
        <v>34</v>
      </c>
      <c r="M12" s="168" t="s">
        <v>48</v>
      </c>
      <c r="N12" s="296">
        <v>0</v>
      </c>
      <c r="O12" s="191" t="s">
        <v>42</v>
      </c>
      <c r="P12" s="183" t="s">
        <v>69</v>
      </c>
      <c r="Q12" s="328">
        <v>1</v>
      </c>
      <c r="R12" s="231">
        <v>0.1</v>
      </c>
      <c r="S12" s="168" t="s">
        <v>70</v>
      </c>
      <c r="T12" s="251" t="s">
        <v>38</v>
      </c>
      <c r="U12" s="286" t="s">
        <v>46</v>
      </c>
      <c r="V12" s="16" t="s">
        <v>71</v>
      </c>
    </row>
    <row r="13" spans="1:86" s="88" customFormat="1" ht="181.55" customHeight="1" x14ac:dyDescent="0.35">
      <c r="A13" s="197" t="s">
        <v>23</v>
      </c>
      <c r="B13" s="127" t="s">
        <v>24</v>
      </c>
      <c r="C13" s="127" t="s">
        <v>25</v>
      </c>
      <c r="D13" s="127" t="s">
        <v>26</v>
      </c>
      <c r="E13" s="127" t="s">
        <v>27</v>
      </c>
      <c r="F13" s="127" t="s">
        <v>28</v>
      </c>
      <c r="G13" s="127" t="s">
        <v>29</v>
      </c>
      <c r="H13" s="127" t="s">
        <v>30</v>
      </c>
      <c r="I13" s="47" t="s">
        <v>31</v>
      </c>
      <c r="J13" s="177" t="s">
        <v>32</v>
      </c>
      <c r="K13" s="355" t="s">
        <v>72</v>
      </c>
      <c r="L13" s="168" t="s">
        <v>34</v>
      </c>
      <c r="M13" s="212" t="s">
        <v>73</v>
      </c>
      <c r="N13" s="297">
        <v>36514365</v>
      </c>
      <c r="O13" s="218">
        <v>20</v>
      </c>
      <c r="P13" s="182" t="s">
        <v>74</v>
      </c>
      <c r="Q13" s="219">
        <v>5</v>
      </c>
      <c r="R13" s="220">
        <v>0.2</v>
      </c>
      <c r="S13" s="221" t="s">
        <v>75</v>
      </c>
      <c r="T13" s="251" t="s">
        <v>38</v>
      </c>
      <c r="U13" s="286" t="s">
        <v>39</v>
      </c>
      <c r="V13" s="351" t="s">
        <v>76</v>
      </c>
    </row>
    <row r="14" spans="1:86" s="88" customFormat="1" ht="169.5" customHeight="1" x14ac:dyDescent="0.35">
      <c r="A14" s="197" t="s">
        <v>23</v>
      </c>
      <c r="B14" s="127" t="s">
        <v>24</v>
      </c>
      <c r="C14" s="127" t="s">
        <v>25</v>
      </c>
      <c r="D14" s="127" t="s">
        <v>26</v>
      </c>
      <c r="E14" s="127" t="s">
        <v>27</v>
      </c>
      <c r="F14" s="127" t="s">
        <v>28</v>
      </c>
      <c r="G14" s="127" t="s">
        <v>29</v>
      </c>
      <c r="H14" s="127" t="s">
        <v>30</v>
      </c>
      <c r="I14" s="47" t="s">
        <v>31</v>
      </c>
      <c r="J14" s="177" t="s">
        <v>32</v>
      </c>
      <c r="K14" s="355" t="s">
        <v>72</v>
      </c>
      <c r="L14" s="168" t="s">
        <v>34</v>
      </c>
      <c r="M14" s="212" t="s">
        <v>73</v>
      </c>
      <c r="N14" s="297">
        <v>0</v>
      </c>
      <c r="O14" s="218">
        <v>32</v>
      </c>
      <c r="P14" s="182" t="s">
        <v>77</v>
      </c>
      <c r="Q14" s="219">
        <v>8</v>
      </c>
      <c r="R14" s="220">
        <v>0.2</v>
      </c>
      <c r="S14" s="221" t="s">
        <v>78</v>
      </c>
      <c r="T14" s="251" t="s">
        <v>38</v>
      </c>
      <c r="U14" s="286" t="s">
        <v>39</v>
      </c>
      <c r="V14" s="351" t="s">
        <v>76</v>
      </c>
    </row>
    <row r="15" spans="1:86" s="88" customFormat="1" ht="133.5" customHeight="1" x14ac:dyDescent="0.35">
      <c r="A15" s="197" t="s">
        <v>23</v>
      </c>
      <c r="B15" s="127" t="s">
        <v>24</v>
      </c>
      <c r="C15" s="127" t="s">
        <v>25</v>
      </c>
      <c r="D15" s="127" t="s">
        <v>26</v>
      </c>
      <c r="E15" s="127" t="s">
        <v>27</v>
      </c>
      <c r="F15" s="127" t="s">
        <v>28</v>
      </c>
      <c r="G15" s="127" t="s">
        <v>29</v>
      </c>
      <c r="H15" s="127" t="s">
        <v>30</v>
      </c>
      <c r="I15" s="47" t="s">
        <v>31</v>
      </c>
      <c r="J15" s="177" t="s">
        <v>32</v>
      </c>
      <c r="K15" s="355" t="s">
        <v>72</v>
      </c>
      <c r="L15" s="168" t="s">
        <v>34</v>
      </c>
      <c r="M15" s="212" t="s">
        <v>73</v>
      </c>
      <c r="N15" s="297">
        <v>0</v>
      </c>
      <c r="O15" s="214" t="s">
        <v>42</v>
      </c>
      <c r="P15" s="212" t="s">
        <v>79</v>
      </c>
      <c r="Q15" s="212">
        <v>8</v>
      </c>
      <c r="R15" s="216">
        <v>0.1</v>
      </c>
      <c r="S15" s="217" t="s">
        <v>80</v>
      </c>
      <c r="T15" s="251" t="s">
        <v>38</v>
      </c>
      <c r="U15" s="286" t="s">
        <v>81</v>
      </c>
      <c r="V15" s="23" t="s">
        <v>82</v>
      </c>
    </row>
    <row r="16" spans="1:86" s="88" customFormat="1" ht="133.5" customHeight="1" x14ac:dyDescent="0.35">
      <c r="A16" s="197" t="s">
        <v>23</v>
      </c>
      <c r="B16" s="127" t="s">
        <v>24</v>
      </c>
      <c r="C16" s="127" t="s">
        <v>25</v>
      </c>
      <c r="D16" s="127" t="s">
        <v>26</v>
      </c>
      <c r="E16" s="127" t="s">
        <v>27</v>
      </c>
      <c r="F16" s="127" t="s">
        <v>28</v>
      </c>
      <c r="G16" s="127" t="s">
        <v>29</v>
      </c>
      <c r="H16" s="127" t="s">
        <v>30</v>
      </c>
      <c r="I16" s="47" t="s">
        <v>31</v>
      </c>
      <c r="J16" s="177" t="s">
        <v>32</v>
      </c>
      <c r="K16" s="355" t="s">
        <v>72</v>
      </c>
      <c r="L16" s="168" t="s">
        <v>34</v>
      </c>
      <c r="M16" s="212" t="s">
        <v>73</v>
      </c>
      <c r="N16" s="297">
        <v>0</v>
      </c>
      <c r="O16" s="218">
        <v>64</v>
      </c>
      <c r="P16" s="219" t="s">
        <v>83</v>
      </c>
      <c r="Q16" s="219">
        <v>2</v>
      </c>
      <c r="R16" s="220">
        <v>0.2</v>
      </c>
      <c r="S16" s="221" t="s">
        <v>84</v>
      </c>
      <c r="T16" s="251" t="s">
        <v>38</v>
      </c>
      <c r="U16" s="286" t="s">
        <v>39</v>
      </c>
      <c r="V16" s="23" t="s">
        <v>85</v>
      </c>
    </row>
    <row r="17" spans="1:22" s="88" customFormat="1" ht="87.65" customHeight="1" x14ac:dyDescent="0.35">
      <c r="A17" s="197" t="s">
        <v>23</v>
      </c>
      <c r="B17" s="127" t="s">
        <v>24</v>
      </c>
      <c r="C17" s="127" t="s">
        <v>25</v>
      </c>
      <c r="D17" s="127" t="s">
        <v>26</v>
      </c>
      <c r="E17" s="127" t="s">
        <v>27</v>
      </c>
      <c r="F17" s="127" t="s">
        <v>28</v>
      </c>
      <c r="G17" s="127" t="s">
        <v>29</v>
      </c>
      <c r="H17" s="127" t="s">
        <v>30</v>
      </c>
      <c r="I17" s="47" t="s">
        <v>31</v>
      </c>
      <c r="J17" s="177" t="s">
        <v>32</v>
      </c>
      <c r="K17" s="355" t="s">
        <v>72</v>
      </c>
      <c r="L17" s="168" t="s">
        <v>34</v>
      </c>
      <c r="M17" s="212" t="s">
        <v>73</v>
      </c>
      <c r="N17" s="297">
        <v>0</v>
      </c>
      <c r="O17" s="214" t="s">
        <v>42</v>
      </c>
      <c r="P17" s="212" t="s">
        <v>86</v>
      </c>
      <c r="Q17" s="213">
        <v>2</v>
      </c>
      <c r="R17" s="216">
        <v>0.15</v>
      </c>
      <c r="S17" s="212" t="s">
        <v>87</v>
      </c>
      <c r="T17" s="251" t="s">
        <v>88</v>
      </c>
      <c r="U17" s="286" t="s">
        <v>39</v>
      </c>
      <c r="V17" s="16" t="s">
        <v>89</v>
      </c>
    </row>
    <row r="18" spans="1:22" s="88" customFormat="1" ht="100.9" customHeight="1" x14ac:dyDescent="0.35">
      <c r="A18" s="197" t="s">
        <v>23</v>
      </c>
      <c r="B18" s="127" t="s">
        <v>24</v>
      </c>
      <c r="C18" s="127" t="s">
        <v>25</v>
      </c>
      <c r="D18" s="127" t="s">
        <v>26</v>
      </c>
      <c r="E18" s="127" t="s">
        <v>27</v>
      </c>
      <c r="F18" s="127" t="s">
        <v>28</v>
      </c>
      <c r="G18" s="127" t="s">
        <v>29</v>
      </c>
      <c r="H18" s="127" t="s">
        <v>30</v>
      </c>
      <c r="I18" s="47" t="s">
        <v>31</v>
      </c>
      <c r="J18" s="177" t="s">
        <v>32</v>
      </c>
      <c r="K18" s="355" t="s">
        <v>72</v>
      </c>
      <c r="L18" s="168" t="s">
        <v>34</v>
      </c>
      <c r="M18" s="212" t="s">
        <v>73</v>
      </c>
      <c r="N18" s="297">
        <v>0</v>
      </c>
      <c r="O18" s="214" t="s">
        <v>42</v>
      </c>
      <c r="P18" s="212" t="s">
        <v>90</v>
      </c>
      <c r="Q18" s="213">
        <v>3</v>
      </c>
      <c r="R18" s="216">
        <v>0.05</v>
      </c>
      <c r="S18" s="212" t="s">
        <v>91</v>
      </c>
      <c r="T18" s="251" t="s">
        <v>38</v>
      </c>
      <c r="U18" s="286" t="s">
        <v>39</v>
      </c>
      <c r="V18" s="350" t="s">
        <v>92</v>
      </c>
    </row>
    <row r="19" spans="1:22" s="88" customFormat="1" ht="125" customHeight="1" x14ac:dyDescent="0.35">
      <c r="A19" s="197" t="s">
        <v>23</v>
      </c>
      <c r="B19" s="127" t="s">
        <v>24</v>
      </c>
      <c r="C19" s="127" t="s">
        <v>25</v>
      </c>
      <c r="D19" s="127" t="s">
        <v>26</v>
      </c>
      <c r="E19" s="127" t="s">
        <v>27</v>
      </c>
      <c r="F19" s="127" t="s">
        <v>28</v>
      </c>
      <c r="G19" s="127" t="s">
        <v>29</v>
      </c>
      <c r="H19" s="127" t="s">
        <v>30</v>
      </c>
      <c r="I19" s="47" t="s">
        <v>31</v>
      </c>
      <c r="J19" s="177" t="s">
        <v>32</v>
      </c>
      <c r="K19" s="355" t="s">
        <v>72</v>
      </c>
      <c r="L19" s="168" t="s">
        <v>34</v>
      </c>
      <c r="M19" s="212" t="s">
        <v>73</v>
      </c>
      <c r="N19" s="297">
        <v>0</v>
      </c>
      <c r="O19" s="214" t="s">
        <v>42</v>
      </c>
      <c r="P19" s="212" t="s">
        <v>93</v>
      </c>
      <c r="Q19" s="215">
        <v>10</v>
      </c>
      <c r="R19" s="216">
        <v>0.05</v>
      </c>
      <c r="S19" s="212" t="s">
        <v>94</v>
      </c>
      <c r="T19" s="251" t="s">
        <v>38</v>
      </c>
      <c r="U19" s="286" t="s">
        <v>81</v>
      </c>
      <c r="V19" s="16" t="s">
        <v>95</v>
      </c>
    </row>
    <row r="20" spans="1:22" s="88" customFormat="1" ht="159.80000000000001" customHeight="1" x14ac:dyDescent="0.35">
      <c r="A20" s="197" t="s">
        <v>23</v>
      </c>
      <c r="B20" s="127" t="s">
        <v>24</v>
      </c>
      <c r="C20" s="127" t="s">
        <v>25</v>
      </c>
      <c r="D20" s="127" t="s">
        <v>26</v>
      </c>
      <c r="E20" s="127" t="s">
        <v>27</v>
      </c>
      <c r="F20" s="127" t="s">
        <v>28</v>
      </c>
      <c r="G20" s="127" t="s">
        <v>29</v>
      </c>
      <c r="H20" s="127" t="s">
        <v>30</v>
      </c>
      <c r="I20" s="47" t="s">
        <v>31</v>
      </c>
      <c r="J20" s="177" t="s">
        <v>32</v>
      </c>
      <c r="K20" s="355" t="s">
        <v>72</v>
      </c>
      <c r="L20" s="168" t="s">
        <v>34</v>
      </c>
      <c r="M20" s="212" t="s">
        <v>73</v>
      </c>
      <c r="N20" s="297">
        <v>0</v>
      </c>
      <c r="O20" s="214" t="s">
        <v>42</v>
      </c>
      <c r="P20" s="212" t="s">
        <v>96</v>
      </c>
      <c r="Q20" s="212">
        <v>15</v>
      </c>
      <c r="R20" s="216">
        <v>0.05</v>
      </c>
      <c r="S20" s="212" t="s">
        <v>97</v>
      </c>
      <c r="T20" s="164" t="s">
        <v>45</v>
      </c>
      <c r="U20" s="21" t="s">
        <v>39</v>
      </c>
      <c r="V20" s="23" t="s">
        <v>98</v>
      </c>
    </row>
    <row r="21" spans="1:22" s="88" customFormat="1" ht="133.5" customHeight="1" x14ac:dyDescent="0.35">
      <c r="A21" s="197" t="s">
        <v>23</v>
      </c>
      <c r="B21" s="127" t="s">
        <v>24</v>
      </c>
      <c r="C21" s="127" t="s">
        <v>99</v>
      </c>
      <c r="D21" s="127" t="s">
        <v>100</v>
      </c>
      <c r="E21" s="127" t="s">
        <v>27</v>
      </c>
      <c r="F21" s="127" t="s">
        <v>28</v>
      </c>
      <c r="G21" s="127" t="s">
        <v>29</v>
      </c>
      <c r="H21" s="127" t="s">
        <v>30</v>
      </c>
      <c r="I21" s="47" t="s">
        <v>31</v>
      </c>
      <c r="J21" s="177" t="s">
        <v>32</v>
      </c>
      <c r="K21" s="356" t="s">
        <v>101</v>
      </c>
      <c r="L21" s="168" t="s">
        <v>34</v>
      </c>
      <c r="M21" s="171" t="s">
        <v>102</v>
      </c>
      <c r="N21" s="298">
        <v>75540961</v>
      </c>
      <c r="O21" s="192" t="s">
        <v>42</v>
      </c>
      <c r="P21" s="171" t="s">
        <v>103</v>
      </c>
      <c r="Q21" s="208">
        <v>3</v>
      </c>
      <c r="R21" s="209">
        <v>0.1</v>
      </c>
      <c r="S21" s="171" t="s">
        <v>104</v>
      </c>
      <c r="T21" s="251" t="s">
        <v>45</v>
      </c>
      <c r="U21" s="289" t="s">
        <v>39</v>
      </c>
      <c r="V21" s="23" t="s">
        <v>105</v>
      </c>
    </row>
    <row r="22" spans="1:22" s="88" customFormat="1" ht="126.7" customHeight="1" x14ac:dyDescent="0.35">
      <c r="A22" s="197" t="s">
        <v>23</v>
      </c>
      <c r="B22" s="127" t="s">
        <v>24</v>
      </c>
      <c r="C22" s="127" t="s">
        <v>99</v>
      </c>
      <c r="D22" s="127" t="s">
        <v>100</v>
      </c>
      <c r="E22" s="127" t="s">
        <v>27</v>
      </c>
      <c r="F22" s="127" t="s">
        <v>28</v>
      </c>
      <c r="G22" s="127" t="s">
        <v>29</v>
      </c>
      <c r="H22" s="127" t="s">
        <v>30</v>
      </c>
      <c r="I22" s="47" t="s">
        <v>31</v>
      </c>
      <c r="J22" s="177" t="s">
        <v>32</v>
      </c>
      <c r="K22" s="356" t="s">
        <v>101</v>
      </c>
      <c r="L22" s="168" t="s">
        <v>34</v>
      </c>
      <c r="M22" s="171" t="s">
        <v>102</v>
      </c>
      <c r="N22" s="298">
        <v>0</v>
      </c>
      <c r="O22" s="192" t="s">
        <v>42</v>
      </c>
      <c r="P22" s="171" t="s">
        <v>106</v>
      </c>
      <c r="Q22" s="171">
        <v>3</v>
      </c>
      <c r="R22" s="210">
        <v>0.1</v>
      </c>
      <c r="S22" s="171" t="s">
        <v>107</v>
      </c>
      <c r="T22" s="164" t="s">
        <v>45</v>
      </c>
      <c r="U22" s="289" t="s">
        <v>39</v>
      </c>
      <c r="V22" s="23" t="s">
        <v>108</v>
      </c>
    </row>
    <row r="23" spans="1:22" s="88" customFormat="1" ht="179.35" customHeight="1" x14ac:dyDescent="0.35">
      <c r="A23" s="197" t="s">
        <v>23</v>
      </c>
      <c r="B23" s="127" t="s">
        <v>24</v>
      </c>
      <c r="C23" s="127" t="s">
        <v>99</v>
      </c>
      <c r="D23" s="127" t="s">
        <v>100</v>
      </c>
      <c r="E23" s="127" t="s">
        <v>27</v>
      </c>
      <c r="F23" s="127" t="s">
        <v>28</v>
      </c>
      <c r="G23" s="127" t="s">
        <v>29</v>
      </c>
      <c r="H23" s="127" t="s">
        <v>30</v>
      </c>
      <c r="I23" s="47" t="s">
        <v>31</v>
      </c>
      <c r="J23" s="177" t="s">
        <v>32</v>
      </c>
      <c r="K23" s="356" t="s">
        <v>101</v>
      </c>
      <c r="L23" s="168" t="s">
        <v>34</v>
      </c>
      <c r="M23" s="171" t="s">
        <v>102</v>
      </c>
      <c r="N23" s="298">
        <v>0</v>
      </c>
      <c r="O23" s="192" t="s">
        <v>42</v>
      </c>
      <c r="P23" s="171" t="s">
        <v>109</v>
      </c>
      <c r="Q23" s="171">
        <v>1</v>
      </c>
      <c r="R23" s="210">
        <v>0.1</v>
      </c>
      <c r="S23" s="171" t="s">
        <v>110</v>
      </c>
      <c r="T23" s="164" t="s">
        <v>45</v>
      </c>
      <c r="U23" s="289" t="s">
        <v>39</v>
      </c>
      <c r="V23" s="23" t="s">
        <v>111</v>
      </c>
    </row>
    <row r="24" spans="1:22" s="88" customFormat="1" ht="196.5" customHeight="1" x14ac:dyDescent="0.35">
      <c r="A24" s="197" t="s">
        <v>23</v>
      </c>
      <c r="B24" s="127" t="s">
        <v>24</v>
      </c>
      <c r="C24" s="127" t="s">
        <v>99</v>
      </c>
      <c r="D24" s="127" t="s">
        <v>100</v>
      </c>
      <c r="E24" s="127" t="s">
        <v>27</v>
      </c>
      <c r="F24" s="127" t="s">
        <v>28</v>
      </c>
      <c r="G24" s="127" t="s">
        <v>29</v>
      </c>
      <c r="H24" s="127" t="s">
        <v>30</v>
      </c>
      <c r="I24" s="47" t="s">
        <v>31</v>
      </c>
      <c r="J24" s="177" t="s">
        <v>32</v>
      </c>
      <c r="K24" s="356" t="s">
        <v>101</v>
      </c>
      <c r="L24" s="168" t="s">
        <v>34</v>
      </c>
      <c r="M24" s="171" t="s">
        <v>102</v>
      </c>
      <c r="N24" s="298">
        <v>0</v>
      </c>
      <c r="O24" s="193" t="s">
        <v>42</v>
      </c>
      <c r="P24" s="171" t="s">
        <v>112</v>
      </c>
      <c r="Q24" s="211">
        <v>50</v>
      </c>
      <c r="R24" s="210">
        <v>0.15</v>
      </c>
      <c r="S24" s="171" t="s">
        <v>113</v>
      </c>
      <c r="T24" s="251" t="s">
        <v>45</v>
      </c>
      <c r="U24" s="289" t="s">
        <v>46</v>
      </c>
      <c r="V24" s="348" t="s">
        <v>114</v>
      </c>
    </row>
    <row r="25" spans="1:22" s="88" customFormat="1" ht="196.5" customHeight="1" x14ac:dyDescent="0.35">
      <c r="A25" s="197" t="s">
        <v>23</v>
      </c>
      <c r="B25" s="127" t="s">
        <v>24</v>
      </c>
      <c r="C25" s="127" t="s">
        <v>99</v>
      </c>
      <c r="D25" s="127" t="s">
        <v>100</v>
      </c>
      <c r="E25" s="127" t="s">
        <v>27</v>
      </c>
      <c r="F25" s="127" t="s">
        <v>28</v>
      </c>
      <c r="G25" s="127" t="s">
        <v>29</v>
      </c>
      <c r="H25" s="127" t="s">
        <v>30</v>
      </c>
      <c r="I25" s="47" t="s">
        <v>31</v>
      </c>
      <c r="J25" s="177" t="s">
        <v>32</v>
      </c>
      <c r="K25" s="356" t="s">
        <v>101</v>
      </c>
      <c r="L25" s="168" t="s">
        <v>34</v>
      </c>
      <c r="M25" s="171" t="s">
        <v>102</v>
      </c>
      <c r="N25" s="298">
        <v>0</v>
      </c>
      <c r="O25" s="193" t="s">
        <v>42</v>
      </c>
      <c r="P25" s="171" t="s">
        <v>115</v>
      </c>
      <c r="Q25" s="346">
        <v>1</v>
      </c>
      <c r="R25" s="210">
        <v>0.15</v>
      </c>
      <c r="S25" s="171" t="s">
        <v>116</v>
      </c>
      <c r="T25" s="336" t="s">
        <v>117</v>
      </c>
      <c r="U25" s="164" t="s">
        <v>46</v>
      </c>
      <c r="V25" s="16" t="s">
        <v>118</v>
      </c>
    </row>
    <row r="26" spans="1:22" s="88" customFormat="1" ht="171.7" customHeight="1" x14ac:dyDescent="0.35">
      <c r="A26" s="197" t="s">
        <v>23</v>
      </c>
      <c r="B26" s="127" t="s">
        <v>24</v>
      </c>
      <c r="C26" s="127" t="s">
        <v>99</v>
      </c>
      <c r="D26" s="127" t="s">
        <v>100</v>
      </c>
      <c r="E26" s="127" t="s">
        <v>27</v>
      </c>
      <c r="F26" s="127" t="s">
        <v>28</v>
      </c>
      <c r="G26" s="127" t="s">
        <v>29</v>
      </c>
      <c r="H26" s="127" t="s">
        <v>30</v>
      </c>
      <c r="I26" s="47" t="s">
        <v>31</v>
      </c>
      <c r="J26" s="177" t="s">
        <v>32</v>
      </c>
      <c r="K26" s="356" t="s">
        <v>101</v>
      </c>
      <c r="L26" s="168" t="s">
        <v>34</v>
      </c>
      <c r="M26" s="171" t="s">
        <v>102</v>
      </c>
      <c r="N26" s="298">
        <v>0</v>
      </c>
      <c r="O26" s="225">
        <v>100</v>
      </c>
      <c r="P26" s="182" t="s">
        <v>119</v>
      </c>
      <c r="Q26" s="232">
        <v>25</v>
      </c>
      <c r="R26" s="220">
        <v>0.25</v>
      </c>
      <c r="S26" s="182" t="s">
        <v>120</v>
      </c>
      <c r="T26" s="251" t="s">
        <v>38</v>
      </c>
      <c r="U26" s="289" t="s">
        <v>46</v>
      </c>
      <c r="V26" s="16" t="s">
        <v>121</v>
      </c>
    </row>
    <row r="27" spans="1:22" s="88" customFormat="1" ht="133.5" customHeight="1" x14ac:dyDescent="0.35">
      <c r="A27" s="197" t="s">
        <v>23</v>
      </c>
      <c r="B27" s="127" t="s">
        <v>24</v>
      </c>
      <c r="C27" s="127" t="s">
        <v>99</v>
      </c>
      <c r="D27" s="127" t="s">
        <v>100</v>
      </c>
      <c r="E27" s="127" t="s">
        <v>27</v>
      </c>
      <c r="F27" s="127" t="s">
        <v>28</v>
      </c>
      <c r="G27" s="127" t="s">
        <v>29</v>
      </c>
      <c r="H27" s="127" t="s">
        <v>30</v>
      </c>
      <c r="I27" s="47" t="s">
        <v>31</v>
      </c>
      <c r="J27" s="177" t="s">
        <v>32</v>
      </c>
      <c r="K27" s="356" t="s">
        <v>101</v>
      </c>
      <c r="L27" s="168" t="s">
        <v>34</v>
      </c>
      <c r="M27" s="171" t="s">
        <v>102</v>
      </c>
      <c r="N27" s="298">
        <v>0</v>
      </c>
      <c r="O27" s="193" t="s">
        <v>42</v>
      </c>
      <c r="P27" s="171" t="s">
        <v>122</v>
      </c>
      <c r="Q27" s="347">
        <v>3</v>
      </c>
      <c r="R27" s="210">
        <v>0.15</v>
      </c>
      <c r="S27" s="171" t="s">
        <v>123</v>
      </c>
      <c r="T27" s="251" t="s">
        <v>45</v>
      </c>
      <c r="U27" s="289" t="s">
        <v>46</v>
      </c>
      <c r="V27" s="16" t="s">
        <v>118</v>
      </c>
    </row>
    <row r="28" spans="1:22" s="88" customFormat="1" ht="133.5" customHeight="1" x14ac:dyDescent="0.35">
      <c r="A28" s="197" t="s">
        <v>23</v>
      </c>
      <c r="B28" s="127" t="s">
        <v>24</v>
      </c>
      <c r="C28" s="127" t="s">
        <v>99</v>
      </c>
      <c r="D28" s="127" t="s">
        <v>100</v>
      </c>
      <c r="E28" s="127" t="s">
        <v>27</v>
      </c>
      <c r="F28" s="127" t="s">
        <v>28</v>
      </c>
      <c r="G28" s="127" t="s">
        <v>29</v>
      </c>
      <c r="H28" s="127" t="s">
        <v>30</v>
      </c>
      <c r="I28" s="47" t="s">
        <v>31</v>
      </c>
      <c r="J28" s="177" t="s">
        <v>32</v>
      </c>
      <c r="K28" s="356" t="s">
        <v>101</v>
      </c>
      <c r="L28" s="168" t="s">
        <v>34</v>
      </c>
      <c r="M28" s="184" t="s">
        <v>124</v>
      </c>
      <c r="N28" s="299">
        <v>40102187</v>
      </c>
      <c r="O28" s="190" t="s">
        <v>42</v>
      </c>
      <c r="P28" s="204" t="s">
        <v>125</v>
      </c>
      <c r="Q28" s="205">
        <v>40</v>
      </c>
      <c r="R28" s="206">
        <v>0.35</v>
      </c>
      <c r="S28" s="207" t="s">
        <v>126</v>
      </c>
      <c r="T28" s="251" t="s">
        <v>127</v>
      </c>
      <c r="U28" s="289" t="s">
        <v>46</v>
      </c>
      <c r="V28" s="16" t="s">
        <v>121</v>
      </c>
    </row>
    <row r="29" spans="1:22" s="88" customFormat="1" ht="133.5" customHeight="1" x14ac:dyDescent="0.35">
      <c r="A29" s="197" t="s">
        <v>23</v>
      </c>
      <c r="B29" s="127" t="s">
        <v>24</v>
      </c>
      <c r="C29" s="127" t="s">
        <v>99</v>
      </c>
      <c r="D29" s="127" t="s">
        <v>100</v>
      </c>
      <c r="E29" s="127" t="s">
        <v>27</v>
      </c>
      <c r="F29" s="127" t="s">
        <v>28</v>
      </c>
      <c r="G29" s="127" t="s">
        <v>29</v>
      </c>
      <c r="H29" s="127" t="s">
        <v>30</v>
      </c>
      <c r="I29" s="47" t="s">
        <v>31</v>
      </c>
      <c r="J29" s="177" t="s">
        <v>32</v>
      </c>
      <c r="K29" s="356" t="s">
        <v>101</v>
      </c>
      <c r="L29" s="168" t="s">
        <v>34</v>
      </c>
      <c r="M29" s="184" t="s">
        <v>124</v>
      </c>
      <c r="N29" s="294">
        <v>0</v>
      </c>
      <c r="O29" s="225">
        <v>80</v>
      </c>
      <c r="P29" s="182" t="s">
        <v>128</v>
      </c>
      <c r="Q29" s="232">
        <v>20</v>
      </c>
      <c r="R29" s="220">
        <v>0.5</v>
      </c>
      <c r="S29" s="221" t="s">
        <v>129</v>
      </c>
      <c r="T29" s="251" t="s">
        <v>127</v>
      </c>
      <c r="U29" s="289" t="s">
        <v>46</v>
      </c>
      <c r="V29" s="16" t="s">
        <v>121</v>
      </c>
    </row>
    <row r="30" spans="1:22" s="88" customFormat="1" ht="133.5" customHeight="1" x14ac:dyDescent="0.35">
      <c r="A30" s="197" t="s">
        <v>23</v>
      </c>
      <c r="B30" s="127"/>
      <c r="C30" s="127"/>
      <c r="D30" s="127"/>
      <c r="E30" s="127"/>
      <c r="F30" s="127" t="s">
        <v>28</v>
      </c>
      <c r="G30" s="127" t="s">
        <v>29</v>
      </c>
      <c r="H30" s="127" t="s">
        <v>30</v>
      </c>
      <c r="I30" s="47" t="s">
        <v>31</v>
      </c>
      <c r="J30" s="177" t="s">
        <v>32</v>
      </c>
      <c r="K30" s="356" t="s">
        <v>101</v>
      </c>
      <c r="L30" s="168" t="s">
        <v>34</v>
      </c>
      <c r="M30" s="184" t="s">
        <v>124</v>
      </c>
      <c r="N30" s="294">
        <v>0</v>
      </c>
      <c r="O30" s="368">
        <v>2</v>
      </c>
      <c r="P30" s="223" t="s">
        <v>130</v>
      </c>
      <c r="Q30" s="223">
        <v>2</v>
      </c>
      <c r="R30" s="369">
        <v>0.15</v>
      </c>
      <c r="S30" s="223" t="s">
        <v>131</v>
      </c>
      <c r="T30" s="336" t="s">
        <v>45</v>
      </c>
      <c r="U30" s="164" t="s">
        <v>39</v>
      </c>
      <c r="V30" s="16" t="s">
        <v>118</v>
      </c>
    </row>
    <row r="31" spans="1:22" s="88" customFormat="1" ht="193.6" customHeight="1" x14ac:dyDescent="0.35">
      <c r="A31" s="197" t="s">
        <v>23</v>
      </c>
      <c r="B31" s="127" t="s">
        <v>24</v>
      </c>
      <c r="C31" s="127" t="s">
        <v>41</v>
      </c>
      <c r="D31" s="127" t="s">
        <v>132</v>
      </c>
      <c r="E31" s="127" t="s">
        <v>27</v>
      </c>
      <c r="F31" s="127" t="s">
        <v>28</v>
      </c>
      <c r="G31" s="127" t="s">
        <v>29</v>
      </c>
      <c r="H31" s="127" t="s">
        <v>30</v>
      </c>
      <c r="I31" s="47" t="s">
        <v>31</v>
      </c>
      <c r="J31" s="177" t="s">
        <v>133</v>
      </c>
      <c r="K31" s="357" t="s">
        <v>133</v>
      </c>
      <c r="L31" s="253" t="s">
        <v>34</v>
      </c>
      <c r="M31" s="253" t="s">
        <v>134</v>
      </c>
      <c r="N31" s="296">
        <v>126398503</v>
      </c>
      <c r="O31" s="274">
        <v>80</v>
      </c>
      <c r="P31" s="233" t="s">
        <v>134</v>
      </c>
      <c r="Q31" s="393">
        <v>19</v>
      </c>
      <c r="R31" s="373">
        <v>0.4</v>
      </c>
      <c r="S31" s="275" t="s">
        <v>135</v>
      </c>
      <c r="T31" s="164" t="s">
        <v>127</v>
      </c>
      <c r="U31" s="30" t="s">
        <v>46</v>
      </c>
      <c r="V31" s="374" t="s">
        <v>136</v>
      </c>
    </row>
    <row r="32" spans="1:22" s="88" customFormat="1" ht="133.5" customHeight="1" x14ac:dyDescent="0.35">
      <c r="A32" s="197" t="s">
        <v>23</v>
      </c>
      <c r="B32" s="127" t="s">
        <v>24</v>
      </c>
      <c r="C32" s="127" t="s">
        <v>41</v>
      </c>
      <c r="D32" s="127" t="s">
        <v>132</v>
      </c>
      <c r="E32" s="127" t="s">
        <v>27</v>
      </c>
      <c r="F32" s="127" t="s">
        <v>28</v>
      </c>
      <c r="G32" s="127" t="s">
        <v>29</v>
      </c>
      <c r="H32" s="127" t="s">
        <v>30</v>
      </c>
      <c r="I32" s="47" t="s">
        <v>31</v>
      </c>
      <c r="J32" s="177" t="s">
        <v>133</v>
      </c>
      <c r="K32" s="357" t="s">
        <v>133</v>
      </c>
      <c r="L32" s="168" t="s">
        <v>34</v>
      </c>
      <c r="M32" s="168" t="s">
        <v>134</v>
      </c>
      <c r="N32" s="296">
        <v>0</v>
      </c>
      <c r="O32" s="155" t="s">
        <v>42</v>
      </c>
      <c r="P32" s="127" t="s">
        <v>137</v>
      </c>
      <c r="Q32" s="170">
        <v>1</v>
      </c>
      <c r="R32" s="165">
        <v>0.1</v>
      </c>
      <c r="S32" s="273" t="s">
        <v>138</v>
      </c>
      <c r="T32" s="252" t="s">
        <v>45</v>
      </c>
      <c r="U32" s="30" t="s">
        <v>46</v>
      </c>
      <c r="V32" s="16" t="s">
        <v>139</v>
      </c>
    </row>
    <row r="33" spans="1:22" s="88" customFormat="1" ht="133.5" customHeight="1" x14ac:dyDescent="0.35">
      <c r="A33" s="197" t="s">
        <v>23</v>
      </c>
      <c r="B33" s="127" t="s">
        <v>24</v>
      </c>
      <c r="C33" s="127" t="s">
        <v>41</v>
      </c>
      <c r="D33" s="127" t="s">
        <v>132</v>
      </c>
      <c r="E33" s="127" t="s">
        <v>27</v>
      </c>
      <c r="F33" s="127" t="s">
        <v>28</v>
      </c>
      <c r="G33" s="127" t="s">
        <v>29</v>
      </c>
      <c r="H33" s="127" t="s">
        <v>30</v>
      </c>
      <c r="I33" s="47" t="s">
        <v>31</v>
      </c>
      <c r="J33" s="177" t="s">
        <v>133</v>
      </c>
      <c r="K33" s="357" t="s">
        <v>133</v>
      </c>
      <c r="L33" s="168" t="s">
        <v>34</v>
      </c>
      <c r="M33" s="168" t="s">
        <v>134</v>
      </c>
      <c r="N33" s="296">
        <v>0</v>
      </c>
      <c r="O33" s="155" t="s">
        <v>42</v>
      </c>
      <c r="P33" s="127" t="s">
        <v>140</v>
      </c>
      <c r="Q33" s="170">
        <v>1</v>
      </c>
      <c r="R33" s="165">
        <v>0.1</v>
      </c>
      <c r="S33" s="273" t="s">
        <v>141</v>
      </c>
      <c r="T33" s="252" t="s">
        <v>45</v>
      </c>
      <c r="U33" s="30" t="s">
        <v>46</v>
      </c>
      <c r="V33" s="16" t="s">
        <v>139</v>
      </c>
    </row>
    <row r="34" spans="1:22" s="88" customFormat="1" ht="187.5" customHeight="1" x14ac:dyDescent="0.35">
      <c r="A34" s="197" t="s">
        <v>23</v>
      </c>
      <c r="B34" s="127" t="s">
        <v>24</v>
      </c>
      <c r="C34" s="127" t="s">
        <v>41</v>
      </c>
      <c r="D34" s="127" t="s">
        <v>132</v>
      </c>
      <c r="E34" s="127" t="s">
        <v>27</v>
      </c>
      <c r="F34" s="127" t="s">
        <v>28</v>
      </c>
      <c r="G34" s="127" t="s">
        <v>29</v>
      </c>
      <c r="H34" s="127" t="s">
        <v>30</v>
      </c>
      <c r="I34" s="47" t="s">
        <v>31</v>
      </c>
      <c r="J34" s="177" t="s">
        <v>133</v>
      </c>
      <c r="K34" s="357" t="s">
        <v>133</v>
      </c>
      <c r="L34" s="168" t="s">
        <v>34</v>
      </c>
      <c r="M34" s="168" t="s">
        <v>134</v>
      </c>
      <c r="N34" s="296">
        <v>0</v>
      </c>
      <c r="O34" s="155" t="s">
        <v>42</v>
      </c>
      <c r="P34" s="127" t="s">
        <v>142</v>
      </c>
      <c r="Q34" s="178">
        <v>1</v>
      </c>
      <c r="R34" s="165">
        <v>0.1</v>
      </c>
      <c r="S34" s="273" t="s">
        <v>143</v>
      </c>
      <c r="T34" s="252" t="s">
        <v>45</v>
      </c>
      <c r="U34" s="30" t="s">
        <v>46</v>
      </c>
      <c r="V34" s="16" t="s">
        <v>144</v>
      </c>
    </row>
    <row r="35" spans="1:22" s="88" customFormat="1" ht="133.5" customHeight="1" x14ac:dyDescent="0.35">
      <c r="A35" s="197" t="s">
        <v>23</v>
      </c>
      <c r="B35" s="127" t="s">
        <v>24</v>
      </c>
      <c r="C35" s="127" t="s">
        <v>41</v>
      </c>
      <c r="D35" s="127" t="s">
        <v>132</v>
      </c>
      <c r="E35" s="127" t="s">
        <v>27</v>
      </c>
      <c r="F35" s="127" t="s">
        <v>28</v>
      </c>
      <c r="G35" s="127" t="s">
        <v>29</v>
      </c>
      <c r="H35" s="127" t="s">
        <v>30</v>
      </c>
      <c r="I35" s="47" t="s">
        <v>31</v>
      </c>
      <c r="J35" s="177" t="s">
        <v>133</v>
      </c>
      <c r="K35" s="357" t="s">
        <v>133</v>
      </c>
      <c r="L35" s="168" t="s">
        <v>34</v>
      </c>
      <c r="M35" s="168" t="s">
        <v>134</v>
      </c>
      <c r="N35" s="296">
        <v>0</v>
      </c>
      <c r="O35" s="155" t="s">
        <v>42</v>
      </c>
      <c r="P35" s="127" t="s">
        <v>145</v>
      </c>
      <c r="Q35" s="178">
        <v>1</v>
      </c>
      <c r="R35" s="165">
        <v>0.1</v>
      </c>
      <c r="S35" s="273" t="s">
        <v>146</v>
      </c>
      <c r="T35" s="164" t="s">
        <v>45</v>
      </c>
      <c r="U35" s="30" t="s">
        <v>46</v>
      </c>
      <c r="V35" s="16" t="s">
        <v>139</v>
      </c>
    </row>
    <row r="36" spans="1:22" s="88" customFormat="1" ht="131.94999999999999" customHeight="1" x14ac:dyDescent="0.35">
      <c r="A36" s="197" t="s">
        <v>23</v>
      </c>
      <c r="B36" s="127" t="s">
        <v>24</v>
      </c>
      <c r="C36" s="127" t="s">
        <v>41</v>
      </c>
      <c r="D36" s="127" t="s">
        <v>132</v>
      </c>
      <c r="E36" s="127" t="s">
        <v>27</v>
      </c>
      <c r="F36" s="127" t="s">
        <v>28</v>
      </c>
      <c r="G36" s="127" t="s">
        <v>29</v>
      </c>
      <c r="H36" s="127" t="s">
        <v>30</v>
      </c>
      <c r="I36" s="47" t="s">
        <v>31</v>
      </c>
      <c r="J36" s="177" t="s">
        <v>133</v>
      </c>
      <c r="K36" s="357" t="s">
        <v>133</v>
      </c>
      <c r="L36" s="168" t="s">
        <v>34</v>
      </c>
      <c r="M36" s="168" t="s">
        <v>134</v>
      </c>
      <c r="N36" s="296">
        <v>0</v>
      </c>
      <c r="O36" s="155" t="s">
        <v>42</v>
      </c>
      <c r="P36" s="154" t="s">
        <v>147</v>
      </c>
      <c r="Q36" s="178">
        <v>2</v>
      </c>
      <c r="R36" s="165">
        <v>0.1</v>
      </c>
      <c r="S36" s="154" t="s">
        <v>148</v>
      </c>
      <c r="T36" s="164" t="s">
        <v>45</v>
      </c>
      <c r="U36" s="30" t="s">
        <v>46</v>
      </c>
      <c r="V36" s="16" t="s">
        <v>139</v>
      </c>
    </row>
    <row r="37" spans="1:22" s="88" customFormat="1" ht="131.94999999999999" customHeight="1" x14ac:dyDescent="0.35">
      <c r="A37" s="197" t="s">
        <v>23</v>
      </c>
      <c r="B37" s="127" t="s">
        <v>24</v>
      </c>
      <c r="C37" s="127" t="s">
        <v>149</v>
      </c>
      <c r="D37" s="127" t="s">
        <v>100</v>
      </c>
      <c r="E37" s="127" t="s">
        <v>27</v>
      </c>
      <c r="F37" s="127" t="s">
        <v>28</v>
      </c>
      <c r="G37" s="127" t="s">
        <v>150</v>
      </c>
      <c r="H37" s="127" t="s">
        <v>30</v>
      </c>
      <c r="I37" s="143" t="s">
        <v>151</v>
      </c>
      <c r="J37" s="177" t="s">
        <v>133</v>
      </c>
      <c r="K37" s="357" t="s">
        <v>133</v>
      </c>
      <c r="L37" s="168" t="s">
        <v>34</v>
      </c>
      <c r="M37" s="168" t="s">
        <v>134</v>
      </c>
      <c r="N37" s="296">
        <v>0</v>
      </c>
      <c r="O37" s="279" t="s">
        <v>42</v>
      </c>
      <c r="P37" s="23" t="s">
        <v>152</v>
      </c>
      <c r="Q37" s="127">
        <v>1</v>
      </c>
      <c r="R37" s="165">
        <v>0.1</v>
      </c>
      <c r="S37" s="127" t="s">
        <v>116</v>
      </c>
      <c r="T37" s="164" t="s">
        <v>38</v>
      </c>
      <c r="U37" s="30" t="s">
        <v>46</v>
      </c>
      <c r="V37" s="16" t="s">
        <v>144</v>
      </c>
    </row>
    <row r="38" spans="1:22" s="88" customFormat="1" ht="142.5" customHeight="1" x14ac:dyDescent="0.35">
      <c r="A38" s="197" t="s">
        <v>23</v>
      </c>
      <c r="B38" s="127" t="s">
        <v>24</v>
      </c>
      <c r="C38" s="127" t="s">
        <v>41</v>
      </c>
      <c r="D38" s="127" t="s">
        <v>100</v>
      </c>
      <c r="E38" s="127" t="s">
        <v>27</v>
      </c>
      <c r="F38" s="127" t="s">
        <v>28</v>
      </c>
      <c r="G38" s="127" t="s">
        <v>150</v>
      </c>
      <c r="H38" s="127" t="s">
        <v>30</v>
      </c>
      <c r="I38" s="47" t="s">
        <v>153</v>
      </c>
      <c r="J38" s="177" t="s">
        <v>32</v>
      </c>
      <c r="K38" s="354" t="s">
        <v>33</v>
      </c>
      <c r="L38" s="154" t="s">
        <v>154</v>
      </c>
      <c r="M38" s="186" t="s">
        <v>155</v>
      </c>
      <c r="N38" s="302">
        <v>3000000</v>
      </c>
      <c r="O38" s="218">
        <v>1600</v>
      </c>
      <c r="P38" s="182" t="s">
        <v>156</v>
      </c>
      <c r="Q38" s="225">
        <v>400</v>
      </c>
      <c r="R38" s="229">
        <v>0.5</v>
      </c>
      <c r="S38" s="182" t="s">
        <v>157</v>
      </c>
      <c r="T38" s="251" t="s">
        <v>45</v>
      </c>
      <c r="U38" s="127" t="s">
        <v>39</v>
      </c>
      <c r="V38" s="16" t="s">
        <v>158</v>
      </c>
    </row>
    <row r="39" spans="1:22" s="88" customFormat="1" ht="144.69999999999999" customHeight="1" x14ac:dyDescent="0.35">
      <c r="A39" s="197" t="s">
        <v>23</v>
      </c>
      <c r="B39" s="127" t="s">
        <v>24</v>
      </c>
      <c r="C39" s="127" t="s">
        <v>41</v>
      </c>
      <c r="D39" s="127" t="s">
        <v>100</v>
      </c>
      <c r="E39" s="127" t="s">
        <v>27</v>
      </c>
      <c r="F39" s="127" t="s">
        <v>28</v>
      </c>
      <c r="G39" s="127" t="s">
        <v>150</v>
      </c>
      <c r="H39" s="127" t="s">
        <v>30</v>
      </c>
      <c r="I39" s="47" t="s">
        <v>153</v>
      </c>
      <c r="J39" s="177" t="s">
        <v>32</v>
      </c>
      <c r="K39" s="395" t="s">
        <v>72</v>
      </c>
      <c r="L39" s="154" t="s">
        <v>154</v>
      </c>
      <c r="M39" s="186" t="s">
        <v>155</v>
      </c>
      <c r="N39" s="302">
        <v>0</v>
      </c>
      <c r="O39" s="218">
        <v>320</v>
      </c>
      <c r="P39" s="182" t="s">
        <v>159</v>
      </c>
      <c r="Q39" s="225">
        <v>60</v>
      </c>
      <c r="R39" s="229">
        <v>0.3</v>
      </c>
      <c r="S39" s="182" t="s">
        <v>160</v>
      </c>
      <c r="T39" s="164" t="s">
        <v>38</v>
      </c>
      <c r="U39" s="263" t="s">
        <v>46</v>
      </c>
      <c r="V39" s="127" t="s">
        <v>161</v>
      </c>
    </row>
    <row r="40" spans="1:22" s="88" customFormat="1" ht="144.69999999999999" customHeight="1" x14ac:dyDescent="0.35">
      <c r="A40" s="197" t="s">
        <v>23</v>
      </c>
      <c r="B40" s="127" t="s">
        <v>24</v>
      </c>
      <c r="C40" s="127" t="s">
        <v>41</v>
      </c>
      <c r="D40" s="127" t="s">
        <v>100</v>
      </c>
      <c r="E40" s="127" t="s">
        <v>27</v>
      </c>
      <c r="F40" s="127" t="s">
        <v>28</v>
      </c>
      <c r="G40" s="127" t="s">
        <v>150</v>
      </c>
      <c r="H40" s="127" t="s">
        <v>30</v>
      </c>
      <c r="I40" s="47" t="s">
        <v>153</v>
      </c>
      <c r="J40" s="174" t="s">
        <v>162</v>
      </c>
      <c r="K40" s="361" t="s">
        <v>162</v>
      </c>
      <c r="L40" s="154" t="s">
        <v>154</v>
      </c>
      <c r="M40" s="186" t="s">
        <v>155</v>
      </c>
      <c r="N40" s="302">
        <v>0</v>
      </c>
      <c r="O40" s="248" t="s">
        <v>42</v>
      </c>
      <c r="P40" s="219" t="s">
        <v>163</v>
      </c>
      <c r="Q40" s="365">
        <v>20</v>
      </c>
      <c r="R40" s="220">
        <v>0.2</v>
      </c>
      <c r="S40" s="219" t="s">
        <v>157</v>
      </c>
      <c r="T40" s="251" t="s">
        <v>45</v>
      </c>
      <c r="U40" s="286" t="s">
        <v>164</v>
      </c>
      <c r="V40" s="16" t="s">
        <v>165</v>
      </c>
    </row>
    <row r="41" spans="1:22" s="88" customFormat="1" ht="162" customHeight="1" x14ac:dyDescent="0.35">
      <c r="A41" s="197" t="s">
        <v>23</v>
      </c>
      <c r="B41" s="127" t="s">
        <v>24</v>
      </c>
      <c r="C41" s="127" t="s">
        <v>41</v>
      </c>
      <c r="D41" s="127" t="s">
        <v>100</v>
      </c>
      <c r="E41" s="127" t="s">
        <v>27</v>
      </c>
      <c r="F41" s="127" t="s">
        <v>28</v>
      </c>
      <c r="G41" s="127" t="s">
        <v>150</v>
      </c>
      <c r="H41" s="127" t="s">
        <v>30</v>
      </c>
      <c r="I41" s="47" t="s">
        <v>153</v>
      </c>
      <c r="J41" s="181" t="s">
        <v>166</v>
      </c>
      <c r="K41" s="359" t="s">
        <v>166</v>
      </c>
      <c r="L41" s="154" t="s">
        <v>154</v>
      </c>
      <c r="M41" s="176" t="s">
        <v>167</v>
      </c>
      <c r="N41" s="304">
        <v>89820282</v>
      </c>
      <c r="O41" s="235" t="s">
        <v>42</v>
      </c>
      <c r="P41" s="227" t="s">
        <v>168</v>
      </c>
      <c r="Q41" s="227">
        <v>3</v>
      </c>
      <c r="R41" s="236">
        <v>0.2</v>
      </c>
      <c r="S41" s="227" t="s">
        <v>169</v>
      </c>
      <c r="T41" s="164" t="s">
        <v>45</v>
      </c>
      <c r="U41" s="21" t="s">
        <v>46</v>
      </c>
      <c r="V41" s="16" t="s">
        <v>170</v>
      </c>
    </row>
    <row r="42" spans="1:22" s="88" customFormat="1" ht="162" customHeight="1" x14ac:dyDescent="0.35">
      <c r="A42" s="197" t="s">
        <v>23</v>
      </c>
      <c r="B42" s="127" t="s">
        <v>24</v>
      </c>
      <c r="C42" s="127" t="s">
        <v>41</v>
      </c>
      <c r="D42" s="127" t="s">
        <v>100</v>
      </c>
      <c r="E42" s="127" t="s">
        <v>27</v>
      </c>
      <c r="F42" s="127" t="s">
        <v>28</v>
      </c>
      <c r="G42" s="127" t="s">
        <v>150</v>
      </c>
      <c r="H42" s="127" t="s">
        <v>30</v>
      </c>
      <c r="I42" s="47" t="s">
        <v>153</v>
      </c>
      <c r="J42" s="181" t="s">
        <v>166</v>
      </c>
      <c r="K42" s="359" t="s">
        <v>166</v>
      </c>
      <c r="L42" s="154" t="s">
        <v>154</v>
      </c>
      <c r="M42" s="176" t="s">
        <v>167</v>
      </c>
      <c r="N42" s="303">
        <v>0</v>
      </c>
      <c r="O42" s="235">
        <v>2000</v>
      </c>
      <c r="P42" s="219" t="s">
        <v>171</v>
      </c>
      <c r="Q42" s="233">
        <v>300</v>
      </c>
      <c r="R42" s="234">
        <v>0.5</v>
      </c>
      <c r="S42" s="219" t="s">
        <v>172</v>
      </c>
      <c r="T42" s="164" t="s">
        <v>45</v>
      </c>
      <c r="U42" s="21" t="s">
        <v>46</v>
      </c>
      <c r="V42" s="16" t="s">
        <v>173</v>
      </c>
    </row>
    <row r="43" spans="1:22" s="88" customFormat="1" ht="162" customHeight="1" x14ac:dyDescent="0.35">
      <c r="A43" s="197" t="s">
        <v>23</v>
      </c>
      <c r="B43" s="127" t="s">
        <v>24</v>
      </c>
      <c r="C43" s="127" t="s">
        <v>41</v>
      </c>
      <c r="D43" s="127" t="s">
        <v>100</v>
      </c>
      <c r="E43" s="127" t="s">
        <v>27</v>
      </c>
      <c r="F43" s="127" t="s">
        <v>28</v>
      </c>
      <c r="G43" s="127" t="s">
        <v>150</v>
      </c>
      <c r="H43" s="127" t="s">
        <v>30</v>
      </c>
      <c r="I43" s="47" t="s">
        <v>153</v>
      </c>
      <c r="J43" s="181" t="s">
        <v>166</v>
      </c>
      <c r="K43" s="359" t="s">
        <v>166</v>
      </c>
      <c r="L43" s="154" t="s">
        <v>154</v>
      </c>
      <c r="M43" s="176" t="s">
        <v>167</v>
      </c>
      <c r="N43" s="303">
        <v>0</v>
      </c>
      <c r="O43" s="235">
        <v>500</v>
      </c>
      <c r="P43" s="219" t="s">
        <v>174</v>
      </c>
      <c r="Q43" s="233">
        <v>100</v>
      </c>
      <c r="R43" s="234">
        <v>0.3</v>
      </c>
      <c r="S43" s="219" t="s">
        <v>175</v>
      </c>
      <c r="T43" s="164" t="s">
        <v>45</v>
      </c>
      <c r="U43" s="21" t="s">
        <v>46</v>
      </c>
      <c r="V43" s="16" t="s">
        <v>173</v>
      </c>
    </row>
    <row r="44" spans="1:22" s="88" customFormat="1" ht="182.25" customHeight="1" x14ac:dyDescent="0.35">
      <c r="A44" s="197" t="s">
        <v>23</v>
      </c>
      <c r="B44" s="127" t="s">
        <v>24</v>
      </c>
      <c r="C44" s="127" t="s">
        <v>41</v>
      </c>
      <c r="D44" s="127" t="s">
        <v>100</v>
      </c>
      <c r="E44" s="127" t="s">
        <v>27</v>
      </c>
      <c r="F44" s="127" t="s">
        <v>28</v>
      </c>
      <c r="G44" s="127" t="s">
        <v>150</v>
      </c>
      <c r="H44" s="127" t="s">
        <v>30</v>
      </c>
      <c r="I44" s="47" t="s">
        <v>153</v>
      </c>
      <c r="J44" s="181" t="s">
        <v>166</v>
      </c>
      <c r="K44" s="359" t="s">
        <v>166</v>
      </c>
      <c r="L44" s="154" t="s">
        <v>154</v>
      </c>
      <c r="M44" s="237" t="s">
        <v>176</v>
      </c>
      <c r="N44" s="305">
        <v>81223248</v>
      </c>
      <c r="O44" s="238">
        <v>260</v>
      </c>
      <c r="P44" s="219" t="s">
        <v>177</v>
      </c>
      <c r="Q44" s="219">
        <v>65</v>
      </c>
      <c r="R44" s="234">
        <v>0.7</v>
      </c>
      <c r="S44" s="219" t="s">
        <v>178</v>
      </c>
      <c r="T44" s="164" t="s">
        <v>45</v>
      </c>
      <c r="U44" s="21" t="s">
        <v>46</v>
      </c>
      <c r="V44" s="16" t="s">
        <v>173</v>
      </c>
    </row>
    <row r="45" spans="1:22" s="88" customFormat="1" ht="182.25" customHeight="1" x14ac:dyDescent="0.35">
      <c r="A45" s="197" t="s">
        <v>23</v>
      </c>
      <c r="B45" s="127" t="s">
        <v>24</v>
      </c>
      <c r="C45" s="127" t="s">
        <v>41</v>
      </c>
      <c r="D45" s="127" t="s">
        <v>100</v>
      </c>
      <c r="E45" s="127" t="s">
        <v>27</v>
      </c>
      <c r="F45" s="127" t="s">
        <v>28</v>
      </c>
      <c r="G45" s="127" t="s">
        <v>150</v>
      </c>
      <c r="H45" s="127" t="s">
        <v>30</v>
      </c>
      <c r="I45" s="47" t="s">
        <v>153</v>
      </c>
      <c r="J45" s="181" t="s">
        <v>166</v>
      </c>
      <c r="K45" s="359" t="s">
        <v>166</v>
      </c>
      <c r="L45" s="154" t="s">
        <v>154</v>
      </c>
      <c r="M45" s="237" t="s">
        <v>176</v>
      </c>
      <c r="N45" s="305">
        <v>0</v>
      </c>
      <c r="O45" s="238" t="s">
        <v>42</v>
      </c>
      <c r="P45" s="391" t="s">
        <v>179</v>
      </c>
      <c r="Q45" s="237">
        <v>1</v>
      </c>
      <c r="R45" s="239">
        <v>0.1</v>
      </c>
      <c r="S45" s="237" t="s">
        <v>180</v>
      </c>
      <c r="T45" s="164" t="s">
        <v>45</v>
      </c>
      <c r="U45" s="21" t="s">
        <v>46</v>
      </c>
      <c r="V45" s="16" t="s">
        <v>170</v>
      </c>
    </row>
    <row r="46" spans="1:22" s="88" customFormat="1" ht="182.25" customHeight="1" x14ac:dyDescent="0.35">
      <c r="A46" s="197" t="s">
        <v>23</v>
      </c>
      <c r="B46" s="127" t="s">
        <v>24</v>
      </c>
      <c r="C46" s="127" t="s">
        <v>149</v>
      </c>
      <c r="D46" s="127" t="s">
        <v>100</v>
      </c>
      <c r="E46" s="127" t="s">
        <v>27</v>
      </c>
      <c r="F46" s="127" t="s">
        <v>28</v>
      </c>
      <c r="G46" s="127" t="s">
        <v>150</v>
      </c>
      <c r="H46" s="127" t="s">
        <v>30</v>
      </c>
      <c r="I46" s="143" t="s">
        <v>151</v>
      </c>
      <c r="J46" s="181" t="s">
        <v>166</v>
      </c>
      <c r="K46" s="359" t="s">
        <v>166</v>
      </c>
      <c r="L46" s="154" t="s">
        <v>154</v>
      </c>
      <c r="M46" s="237" t="s">
        <v>176</v>
      </c>
      <c r="N46" s="305">
        <v>0</v>
      </c>
      <c r="O46" s="238" t="s">
        <v>42</v>
      </c>
      <c r="P46" s="391" t="s">
        <v>181</v>
      </c>
      <c r="Q46" s="383">
        <v>1</v>
      </c>
      <c r="R46" s="239">
        <v>0.1</v>
      </c>
      <c r="S46" s="382" t="s">
        <v>182</v>
      </c>
      <c r="T46" s="164" t="s">
        <v>38</v>
      </c>
      <c r="U46" s="21" t="s">
        <v>46</v>
      </c>
      <c r="V46" s="16" t="s">
        <v>183</v>
      </c>
    </row>
    <row r="47" spans="1:22" s="88" customFormat="1" ht="182.25" customHeight="1" x14ac:dyDescent="0.35">
      <c r="A47" s="197" t="s">
        <v>23</v>
      </c>
      <c r="B47" s="127" t="s">
        <v>24</v>
      </c>
      <c r="C47" s="127" t="s">
        <v>149</v>
      </c>
      <c r="D47" s="127" t="s">
        <v>100</v>
      </c>
      <c r="E47" s="127" t="s">
        <v>27</v>
      </c>
      <c r="F47" s="127" t="s">
        <v>28</v>
      </c>
      <c r="G47" s="127" t="s">
        <v>150</v>
      </c>
      <c r="H47" s="127" t="s">
        <v>30</v>
      </c>
      <c r="I47" s="143" t="s">
        <v>151</v>
      </c>
      <c r="J47" s="181" t="s">
        <v>166</v>
      </c>
      <c r="K47" s="359" t="s">
        <v>166</v>
      </c>
      <c r="L47" s="154" t="s">
        <v>154</v>
      </c>
      <c r="M47" s="237" t="s">
        <v>176</v>
      </c>
      <c r="N47" s="305">
        <v>0</v>
      </c>
      <c r="O47" s="238" t="s">
        <v>42</v>
      </c>
      <c r="P47" s="392" t="s">
        <v>184</v>
      </c>
      <c r="Q47" s="384">
        <v>1</v>
      </c>
      <c r="R47" s="385">
        <v>0.1</v>
      </c>
      <c r="S47" s="237" t="s">
        <v>185</v>
      </c>
      <c r="T47" s="340" t="s">
        <v>38</v>
      </c>
      <c r="U47" s="341" t="s">
        <v>46</v>
      </c>
      <c r="V47" s="16" t="s">
        <v>183</v>
      </c>
    </row>
    <row r="48" spans="1:22" s="88" customFormat="1" ht="182.25" customHeight="1" x14ac:dyDescent="0.35">
      <c r="A48" s="197" t="s">
        <v>23</v>
      </c>
      <c r="B48" s="127" t="s">
        <v>24</v>
      </c>
      <c r="C48" s="127" t="s">
        <v>41</v>
      </c>
      <c r="D48" s="127" t="s">
        <v>100</v>
      </c>
      <c r="E48" s="127" t="s">
        <v>27</v>
      </c>
      <c r="F48" s="127" t="s">
        <v>28</v>
      </c>
      <c r="G48" s="127" t="s">
        <v>150</v>
      </c>
      <c r="H48" s="127" t="s">
        <v>30</v>
      </c>
      <c r="I48" s="47" t="s">
        <v>153</v>
      </c>
      <c r="J48" s="182" t="s">
        <v>186</v>
      </c>
      <c r="K48" s="360" t="s">
        <v>186</v>
      </c>
      <c r="L48" s="154" t="s">
        <v>154</v>
      </c>
      <c r="M48" s="171" t="s">
        <v>187</v>
      </c>
      <c r="N48" s="298">
        <v>75000000</v>
      </c>
      <c r="O48" s="225">
        <v>12000</v>
      </c>
      <c r="P48" s="245" t="s">
        <v>188</v>
      </c>
      <c r="Q48" s="245">
        <v>2168</v>
      </c>
      <c r="R48" s="250">
        <v>1</v>
      </c>
      <c r="S48" s="245" t="s">
        <v>189</v>
      </c>
      <c r="T48" s="164" t="s">
        <v>127</v>
      </c>
      <c r="U48" s="21" t="s">
        <v>46</v>
      </c>
      <c r="V48" s="20"/>
    </row>
    <row r="49" spans="1:22" s="88" customFormat="1" ht="182.25" customHeight="1" x14ac:dyDescent="0.35">
      <c r="A49" s="197" t="s">
        <v>23</v>
      </c>
      <c r="B49" s="127" t="s">
        <v>24</v>
      </c>
      <c r="C49" s="127" t="s">
        <v>41</v>
      </c>
      <c r="D49" s="127" t="s">
        <v>100</v>
      </c>
      <c r="E49" s="127" t="s">
        <v>27</v>
      </c>
      <c r="F49" s="127" t="s">
        <v>28</v>
      </c>
      <c r="G49" s="127" t="s">
        <v>150</v>
      </c>
      <c r="H49" s="127" t="s">
        <v>30</v>
      </c>
      <c r="I49" s="47" t="s">
        <v>153</v>
      </c>
      <c r="J49" s="182" t="s">
        <v>186</v>
      </c>
      <c r="K49" s="360" t="s">
        <v>186</v>
      </c>
      <c r="L49" s="154" t="s">
        <v>154</v>
      </c>
      <c r="M49" s="172" t="s">
        <v>190</v>
      </c>
      <c r="N49" s="307">
        <v>700844866</v>
      </c>
      <c r="O49" s="225">
        <v>550000</v>
      </c>
      <c r="P49" s="219" t="s">
        <v>190</v>
      </c>
      <c r="Q49" s="261">
        <v>266247</v>
      </c>
      <c r="R49" s="234">
        <v>0.65</v>
      </c>
      <c r="S49" s="219" t="s">
        <v>191</v>
      </c>
      <c r="T49" s="164" t="s">
        <v>127</v>
      </c>
      <c r="U49" s="21" t="s">
        <v>46</v>
      </c>
      <c r="V49" s="20"/>
    </row>
    <row r="50" spans="1:22" s="88" customFormat="1" ht="182.25" customHeight="1" x14ac:dyDescent="0.35">
      <c r="A50" s="197" t="s">
        <v>23</v>
      </c>
      <c r="B50" s="127" t="s">
        <v>24</v>
      </c>
      <c r="C50" s="127" t="s">
        <v>41</v>
      </c>
      <c r="D50" s="127" t="s">
        <v>100</v>
      </c>
      <c r="E50" s="127" t="s">
        <v>27</v>
      </c>
      <c r="F50" s="127" t="s">
        <v>28</v>
      </c>
      <c r="G50" s="127" t="s">
        <v>150</v>
      </c>
      <c r="H50" s="127" t="s">
        <v>30</v>
      </c>
      <c r="I50" s="47" t="s">
        <v>153</v>
      </c>
      <c r="J50" s="182" t="s">
        <v>186</v>
      </c>
      <c r="K50" s="360" t="s">
        <v>186</v>
      </c>
      <c r="L50" s="154" t="s">
        <v>154</v>
      </c>
      <c r="M50" s="172" t="s">
        <v>190</v>
      </c>
      <c r="N50" s="366" t="s">
        <v>42</v>
      </c>
      <c r="O50" s="386" t="s">
        <v>42</v>
      </c>
      <c r="P50" s="387" t="s">
        <v>192</v>
      </c>
      <c r="Q50" s="388">
        <v>1</v>
      </c>
      <c r="R50" s="389">
        <v>0.35</v>
      </c>
      <c r="S50" s="387" t="s">
        <v>193</v>
      </c>
      <c r="T50" s="164" t="s">
        <v>38</v>
      </c>
      <c r="U50" s="21" t="s">
        <v>46</v>
      </c>
      <c r="V50" s="367" t="s">
        <v>194</v>
      </c>
    </row>
    <row r="51" spans="1:22" s="88" customFormat="1" ht="151.5" customHeight="1" x14ac:dyDescent="0.35">
      <c r="A51" s="197" t="s">
        <v>23</v>
      </c>
      <c r="B51" s="127" t="s">
        <v>24</v>
      </c>
      <c r="C51" s="127" t="s">
        <v>41</v>
      </c>
      <c r="D51" s="127" t="s">
        <v>100</v>
      </c>
      <c r="E51" s="127" t="s">
        <v>27</v>
      </c>
      <c r="F51" s="127" t="s">
        <v>28</v>
      </c>
      <c r="G51" s="127" t="s">
        <v>150</v>
      </c>
      <c r="H51" s="127" t="s">
        <v>30</v>
      </c>
      <c r="I51" s="47" t="s">
        <v>153</v>
      </c>
      <c r="J51" s="174" t="s">
        <v>162</v>
      </c>
      <c r="K51" s="361" t="s">
        <v>162</v>
      </c>
      <c r="L51" s="154" t="s">
        <v>154</v>
      </c>
      <c r="M51" s="171" t="s">
        <v>195</v>
      </c>
      <c r="N51" s="298">
        <v>0</v>
      </c>
      <c r="O51" s="225">
        <v>4000</v>
      </c>
      <c r="P51" s="245" t="s">
        <v>196</v>
      </c>
      <c r="Q51" s="245">
        <v>250</v>
      </c>
      <c r="R51" s="220">
        <v>0.2</v>
      </c>
      <c r="S51" s="246" t="s">
        <v>197</v>
      </c>
      <c r="T51" s="164" t="s">
        <v>45</v>
      </c>
      <c r="U51" s="314" t="s">
        <v>46</v>
      </c>
      <c r="V51" s="16" t="s">
        <v>198</v>
      </c>
    </row>
    <row r="52" spans="1:22" s="88" customFormat="1" ht="95.45" customHeight="1" x14ac:dyDescent="0.35">
      <c r="A52" s="320" t="s">
        <v>23</v>
      </c>
      <c r="B52" s="321" t="s">
        <v>24</v>
      </c>
      <c r="C52" s="321" t="s">
        <v>41</v>
      </c>
      <c r="D52" s="321" t="s">
        <v>100</v>
      </c>
      <c r="E52" s="321" t="s">
        <v>27</v>
      </c>
      <c r="F52" s="321" t="s">
        <v>28</v>
      </c>
      <c r="G52" s="321" t="s">
        <v>150</v>
      </c>
      <c r="H52" s="321" t="s">
        <v>30</v>
      </c>
      <c r="I52" s="322" t="s">
        <v>153</v>
      </c>
      <c r="J52" s="174" t="s">
        <v>162</v>
      </c>
      <c r="K52" s="361" t="s">
        <v>162</v>
      </c>
      <c r="L52" s="154" t="s">
        <v>154</v>
      </c>
      <c r="M52" s="171" t="s">
        <v>195</v>
      </c>
      <c r="N52" s="298">
        <v>0</v>
      </c>
      <c r="O52" s="193" t="s">
        <v>42</v>
      </c>
      <c r="P52" s="240" t="s">
        <v>199</v>
      </c>
      <c r="Q52" s="319">
        <v>1</v>
      </c>
      <c r="R52" s="390">
        <v>0.1</v>
      </c>
      <c r="S52" s="247" t="s">
        <v>200</v>
      </c>
      <c r="T52" s="164" t="s">
        <v>201</v>
      </c>
      <c r="U52" s="21" t="s">
        <v>202</v>
      </c>
      <c r="V52" s="375" t="s">
        <v>203</v>
      </c>
    </row>
    <row r="53" spans="1:22" s="88" customFormat="1" ht="107" customHeight="1" x14ac:dyDescent="0.35">
      <c r="A53" s="320" t="s">
        <v>23</v>
      </c>
      <c r="B53" s="321" t="s">
        <v>24</v>
      </c>
      <c r="C53" s="321" t="s">
        <v>41</v>
      </c>
      <c r="D53" s="321" t="s">
        <v>100</v>
      </c>
      <c r="E53" s="321" t="s">
        <v>27</v>
      </c>
      <c r="F53" s="321" t="s">
        <v>28</v>
      </c>
      <c r="G53" s="321" t="s">
        <v>150</v>
      </c>
      <c r="H53" s="321" t="s">
        <v>30</v>
      </c>
      <c r="I53" s="322" t="s">
        <v>153</v>
      </c>
      <c r="J53" s="174" t="s">
        <v>162</v>
      </c>
      <c r="K53" s="361" t="s">
        <v>162</v>
      </c>
      <c r="L53" s="154" t="s">
        <v>154</v>
      </c>
      <c r="M53" s="171" t="s">
        <v>195</v>
      </c>
      <c r="N53" s="298">
        <v>0</v>
      </c>
      <c r="O53" s="193" t="s">
        <v>42</v>
      </c>
      <c r="P53" s="240" t="s">
        <v>204</v>
      </c>
      <c r="Q53" s="319">
        <v>6</v>
      </c>
      <c r="R53" s="390">
        <v>0.1</v>
      </c>
      <c r="S53" s="247" t="s">
        <v>205</v>
      </c>
      <c r="T53" s="164" t="s">
        <v>206</v>
      </c>
      <c r="U53" s="21" t="s">
        <v>207</v>
      </c>
      <c r="V53" s="16" t="s">
        <v>208</v>
      </c>
    </row>
    <row r="54" spans="1:22" s="88" customFormat="1" ht="107" customHeight="1" x14ac:dyDescent="0.35">
      <c r="A54" s="320" t="s">
        <v>23</v>
      </c>
      <c r="B54" s="321" t="s">
        <v>24</v>
      </c>
      <c r="C54" s="321" t="s">
        <v>41</v>
      </c>
      <c r="D54" s="321" t="s">
        <v>100</v>
      </c>
      <c r="E54" s="321" t="s">
        <v>27</v>
      </c>
      <c r="F54" s="321" t="s">
        <v>28</v>
      </c>
      <c r="G54" s="321" t="s">
        <v>150</v>
      </c>
      <c r="H54" s="321" t="s">
        <v>30</v>
      </c>
      <c r="I54" s="322" t="s">
        <v>153</v>
      </c>
      <c r="J54" s="174" t="s">
        <v>162</v>
      </c>
      <c r="K54" s="361" t="s">
        <v>162</v>
      </c>
      <c r="L54" s="154" t="s">
        <v>154</v>
      </c>
      <c r="M54" s="171" t="s">
        <v>195</v>
      </c>
      <c r="N54" s="298">
        <v>0</v>
      </c>
      <c r="O54" s="193" t="s">
        <v>42</v>
      </c>
      <c r="P54" s="240" t="s">
        <v>209</v>
      </c>
      <c r="Q54" s="319">
        <v>1</v>
      </c>
      <c r="R54" s="390">
        <v>0.1</v>
      </c>
      <c r="S54" s="247" t="s">
        <v>210</v>
      </c>
      <c r="T54" s="164" t="s">
        <v>201</v>
      </c>
      <c r="U54" s="21" t="s">
        <v>211</v>
      </c>
      <c r="V54" s="16" t="s">
        <v>208</v>
      </c>
    </row>
    <row r="55" spans="1:22" s="88" customFormat="1" ht="98" customHeight="1" x14ac:dyDescent="0.35">
      <c r="A55" s="320" t="s">
        <v>23</v>
      </c>
      <c r="B55" s="321" t="s">
        <v>24</v>
      </c>
      <c r="C55" s="321" t="s">
        <v>41</v>
      </c>
      <c r="D55" s="321" t="s">
        <v>100</v>
      </c>
      <c r="E55" s="321" t="s">
        <v>27</v>
      </c>
      <c r="F55" s="321" t="s">
        <v>28</v>
      </c>
      <c r="G55" s="321" t="s">
        <v>150</v>
      </c>
      <c r="H55" s="321" t="s">
        <v>30</v>
      </c>
      <c r="I55" s="322" t="s">
        <v>153</v>
      </c>
      <c r="J55" s="174" t="s">
        <v>162</v>
      </c>
      <c r="K55" s="361" t="s">
        <v>162</v>
      </c>
      <c r="L55" s="154" t="s">
        <v>154</v>
      </c>
      <c r="M55" s="171" t="s">
        <v>195</v>
      </c>
      <c r="N55" s="298">
        <v>0</v>
      </c>
      <c r="O55" s="193" t="s">
        <v>42</v>
      </c>
      <c r="P55" s="240" t="s">
        <v>212</v>
      </c>
      <c r="Q55" s="280">
        <v>1</v>
      </c>
      <c r="R55" s="210">
        <v>0.1</v>
      </c>
      <c r="S55" s="247" t="s">
        <v>213</v>
      </c>
      <c r="T55" s="164" t="s">
        <v>127</v>
      </c>
      <c r="U55" s="21" t="s">
        <v>46</v>
      </c>
      <c r="V55" s="16" t="s">
        <v>214</v>
      </c>
    </row>
    <row r="56" spans="1:22" s="88" customFormat="1" ht="112.6" customHeight="1" x14ac:dyDescent="0.35">
      <c r="A56" s="197" t="s">
        <v>23</v>
      </c>
      <c r="B56" s="127" t="s">
        <v>24</v>
      </c>
      <c r="C56" s="127" t="s">
        <v>41</v>
      </c>
      <c r="D56" s="127" t="s">
        <v>100</v>
      </c>
      <c r="E56" s="127" t="s">
        <v>27</v>
      </c>
      <c r="F56" s="127" t="s">
        <v>28</v>
      </c>
      <c r="G56" s="127" t="s">
        <v>150</v>
      </c>
      <c r="H56" s="127" t="s">
        <v>30</v>
      </c>
      <c r="I56" s="47" t="s">
        <v>153</v>
      </c>
      <c r="J56" s="174" t="s">
        <v>162</v>
      </c>
      <c r="K56" s="361" t="s">
        <v>162</v>
      </c>
      <c r="L56" s="154" t="s">
        <v>154</v>
      </c>
      <c r="M56" s="171" t="s">
        <v>195</v>
      </c>
      <c r="N56" s="298">
        <v>0</v>
      </c>
      <c r="O56" s="193" t="s">
        <v>42</v>
      </c>
      <c r="P56" s="240" t="s">
        <v>215</v>
      </c>
      <c r="Q56" s="240">
        <v>4</v>
      </c>
      <c r="R56" s="210">
        <v>0.1</v>
      </c>
      <c r="S56" s="247" t="s">
        <v>216</v>
      </c>
      <c r="T56" s="164" t="s">
        <v>117</v>
      </c>
      <c r="U56" s="315" t="s">
        <v>46</v>
      </c>
      <c r="V56" s="16" t="s">
        <v>198</v>
      </c>
    </row>
    <row r="57" spans="1:22" s="88" customFormat="1" ht="122.3" customHeight="1" x14ac:dyDescent="0.35">
      <c r="A57" s="197" t="s">
        <v>23</v>
      </c>
      <c r="B57" s="127" t="s">
        <v>24</v>
      </c>
      <c r="C57" s="127" t="s">
        <v>41</v>
      </c>
      <c r="D57" s="127" t="s">
        <v>100</v>
      </c>
      <c r="E57" s="127" t="s">
        <v>27</v>
      </c>
      <c r="F57" s="127" t="s">
        <v>28</v>
      </c>
      <c r="G57" s="127" t="s">
        <v>150</v>
      </c>
      <c r="H57" s="127" t="s">
        <v>30</v>
      </c>
      <c r="I57" s="47" t="s">
        <v>153</v>
      </c>
      <c r="J57" s="174" t="s">
        <v>162</v>
      </c>
      <c r="K57" s="361" t="s">
        <v>162</v>
      </c>
      <c r="L57" s="154" t="s">
        <v>154</v>
      </c>
      <c r="M57" s="171" t="s">
        <v>195</v>
      </c>
      <c r="N57" s="298">
        <v>0</v>
      </c>
      <c r="O57" s="193" t="s">
        <v>42</v>
      </c>
      <c r="P57" s="240" t="s">
        <v>217</v>
      </c>
      <c r="Q57" s="240">
        <v>2</v>
      </c>
      <c r="R57" s="210">
        <v>0.1</v>
      </c>
      <c r="S57" s="247" t="s">
        <v>218</v>
      </c>
      <c r="T57" s="164" t="s">
        <v>219</v>
      </c>
      <c r="U57" s="21" t="s">
        <v>46</v>
      </c>
      <c r="V57" s="16" t="s">
        <v>198</v>
      </c>
    </row>
    <row r="58" spans="1:22" s="88" customFormat="1" ht="144.69999999999999" customHeight="1" x14ac:dyDescent="0.35">
      <c r="A58" s="197" t="s">
        <v>23</v>
      </c>
      <c r="B58" s="127" t="s">
        <v>24</v>
      </c>
      <c r="C58" s="127" t="s">
        <v>41</v>
      </c>
      <c r="D58" s="127" t="s">
        <v>100</v>
      </c>
      <c r="E58" s="127" t="s">
        <v>27</v>
      </c>
      <c r="F58" s="127" t="s">
        <v>28</v>
      </c>
      <c r="G58" s="127" t="s">
        <v>150</v>
      </c>
      <c r="H58" s="127" t="s">
        <v>30</v>
      </c>
      <c r="I58" s="47" t="s">
        <v>153</v>
      </c>
      <c r="J58" s="174" t="s">
        <v>162</v>
      </c>
      <c r="K58" s="361" t="s">
        <v>162</v>
      </c>
      <c r="L58" s="154" t="s">
        <v>154</v>
      </c>
      <c r="M58" s="171" t="s">
        <v>195</v>
      </c>
      <c r="N58" s="298">
        <v>0</v>
      </c>
      <c r="O58" s="193" t="s">
        <v>42</v>
      </c>
      <c r="P58" s="240" t="s">
        <v>220</v>
      </c>
      <c r="Q58" s="240">
        <v>15</v>
      </c>
      <c r="R58" s="210">
        <v>0.1</v>
      </c>
      <c r="S58" s="247" t="s">
        <v>221</v>
      </c>
      <c r="T58" s="164" t="s">
        <v>38</v>
      </c>
      <c r="U58" s="21" t="s">
        <v>46</v>
      </c>
      <c r="V58" s="16" t="s">
        <v>198</v>
      </c>
    </row>
    <row r="59" spans="1:22" s="88" customFormat="1" ht="144.69999999999999" customHeight="1" x14ac:dyDescent="0.35">
      <c r="A59" s="197" t="s">
        <v>23</v>
      </c>
      <c r="B59" s="127" t="s">
        <v>24</v>
      </c>
      <c r="C59" s="127" t="s">
        <v>41</v>
      </c>
      <c r="D59" s="127" t="s">
        <v>100</v>
      </c>
      <c r="E59" s="127" t="s">
        <v>27</v>
      </c>
      <c r="F59" s="127" t="s">
        <v>28</v>
      </c>
      <c r="G59" s="127" t="s">
        <v>150</v>
      </c>
      <c r="H59" s="127" t="s">
        <v>30</v>
      </c>
      <c r="I59" s="47" t="s">
        <v>153</v>
      </c>
      <c r="J59" s="174" t="s">
        <v>162</v>
      </c>
      <c r="K59" s="361" t="s">
        <v>162</v>
      </c>
      <c r="L59" s="154" t="s">
        <v>154</v>
      </c>
      <c r="M59" s="171" t="s">
        <v>195</v>
      </c>
      <c r="N59" s="298">
        <v>0</v>
      </c>
      <c r="O59" s="193" t="s">
        <v>42</v>
      </c>
      <c r="P59" s="240" t="s">
        <v>222</v>
      </c>
      <c r="Q59" s="240">
        <v>2</v>
      </c>
      <c r="R59" s="210">
        <v>0.1</v>
      </c>
      <c r="S59" s="247" t="s">
        <v>223</v>
      </c>
      <c r="T59" s="164" t="s">
        <v>45</v>
      </c>
      <c r="U59" s="21" t="s">
        <v>39</v>
      </c>
      <c r="V59" s="16" t="s">
        <v>198</v>
      </c>
    </row>
    <row r="60" spans="1:22" s="88" customFormat="1" ht="164.25" customHeight="1" x14ac:dyDescent="0.35">
      <c r="A60" s="197" t="s">
        <v>23</v>
      </c>
      <c r="B60" s="127" t="s">
        <v>24</v>
      </c>
      <c r="C60" s="127" t="s">
        <v>41</v>
      </c>
      <c r="D60" s="127" t="s">
        <v>100</v>
      </c>
      <c r="E60" s="127" t="s">
        <v>27</v>
      </c>
      <c r="F60" s="127" t="s">
        <v>28</v>
      </c>
      <c r="G60" s="127" t="s">
        <v>150</v>
      </c>
      <c r="H60" s="127" t="s">
        <v>30</v>
      </c>
      <c r="I60" s="47" t="s">
        <v>153</v>
      </c>
      <c r="J60" s="174" t="s">
        <v>162</v>
      </c>
      <c r="K60" s="361" t="s">
        <v>162</v>
      </c>
      <c r="L60" s="154" t="s">
        <v>154</v>
      </c>
      <c r="M60" s="177" t="s">
        <v>224</v>
      </c>
      <c r="N60" s="308">
        <v>48487872</v>
      </c>
      <c r="O60" s="225">
        <v>600</v>
      </c>
      <c r="P60" s="245" t="s">
        <v>225</v>
      </c>
      <c r="Q60" s="245">
        <v>150</v>
      </c>
      <c r="R60" s="220">
        <v>1</v>
      </c>
      <c r="S60" s="246" t="s">
        <v>226</v>
      </c>
      <c r="T60" s="164" t="s">
        <v>127</v>
      </c>
      <c r="U60" s="21" t="s">
        <v>46</v>
      </c>
      <c r="V60" s="16" t="s">
        <v>198</v>
      </c>
    </row>
    <row r="61" spans="1:22" s="88" customFormat="1" ht="132.80000000000001" customHeight="1" x14ac:dyDescent="0.35">
      <c r="A61" s="197" t="s">
        <v>23</v>
      </c>
      <c r="B61" s="127" t="s">
        <v>24</v>
      </c>
      <c r="C61" s="127" t="s">
        <v>41</v>
      </c>
      <c r="D61" s="127" t="s">
        <v>227</v>
      </c>
      <c r="E61" s="127" t="s">
        <v>27</v>
      </c>
      <c r="F61" s="127" t="s">
        <v>28</v>
      </c>
      <c r="G61" s="127" t="s">
        <v>228</v>
      </c>
      <c r="H61" s="127" t="s">
        <v>30</v>
      </c>
      <c r="I61" s="47" t="s">
        <v>229</v>
      </c>
      <c r="J61" s="168" t="s">
        <v>32</v>
      </c>
      <c r="K61" s="363" t="s">
        <v>72</v>
      </c>
      <c r="L61" s="185" t="s">
        <v>230</v>
      </c>
      <c r="M61" s="241" t="s">
        <v>231</v>
      </c>
      <c r="N61" s="301">
        <v>0</v>
      </c>
      <c r="O61" s="225">
        <v>4</v>
      </c>
      <c r="P61" s="182" t="s">
        <v>232</v>
      </c>
      <c r="Q61" s="182">
        <v>1</v>
      </c>
      <c r="R61" s="220">
        <v>0.5</v>
      </c>
      <c r="S61" s="182" t="s">
        <v>233</v>
      </c>
      <c r="T61" s="251" t="s">
        <v>45</v>
      </c>
      <c r="U61" s="286" t="s">
        <v>81</v>
      </c>
      <c r="V61" s="310" t="s">
        <v>234</v>
      </c>
    </row>
    <row r="62" spans="1:22" s="88" customFormat="1" ht="144.69999999999999" customHeight="1" x14ac:dyDescent="0.35">
      <c r="A62" s="197" t="s">
        <v>23</v>
      </c>
      <c r="B62" s="127" t="s">
        <v>24</v>
      </c>
      <c r="C62" s="127" t="s">
        <v>41</v>
      </c>
      <c r="D62" s="127" t="s">
        <v>227</v>
      </c>
      <c r="E62" s="127" t="s">
        <v>27</v>
      </c>
      <c r="F62" s="127" t="s">
        <v>28</v>
      </c>
      <c r="G62" s="127" t="s">
        <v>228</v>
      </c>
      <c r="H62" s="127" t="s">
        <v>30</v>
      </c>
      <c r="I62" s="47" t="s">
        <v>229</v>
      </c>
      <c r="J62" s="168" t="s">
        <v>32</v>
      </c>
      <c r="K62" s="363" t="s">
        <v>72</v>
      </c>
      <c r="L62" s="185" t="s">
        <v>230</v>
      </c>
      <c r="M62" s="241" t="s">
        <v>231</v>
      </c>
      <c r="N62" s="301">
        <v>0</v>
      </c>
      <c r="O62" s="242" t="s">
        <v>42</v>
      </c>
      <c r="P62" s="312" t="s">
        <v>235</v>
      </c>
      <c r="Q62" s="241">
        <v>2</v>
      </c>
      <c r="R62" s="243">
        <v>0.25</v>
      </c>
      <c r="S62" s="312" t="s">
        <v>236</v>
      </c>
      <c r="T62" s="164" t="s">
        <v>45</v>
      </c>
      <c r="U62" s="21" t="s">
        <v>39</v>
      </c>
      <c r="V62" s="310" t="s">
        <v>237</v>
      </c>
    </row>
    <row r="63" spans="1:22" s="88" customFormat="1" ht="111.1" customHeight="1" x14ac:dyDescent="0.35">
      <c r="A63" s="197" t="s">
        <v>23</v>
      </c>
      <c r="B63" s="127" t="s">
        <v>24</v>
      </c>
      <c r="C63" s="127" t="s">
        <v>41</v>
      </c>
      <c r="D63" s="127" t="s">
        <v>227</v>
      </c>
      <c r="E63" s="127" t="s">
        <v>27</v>
      </c>
      <c r="F63" s="127" t="s">
        <v>28</v>
      </c>
      <c r="G63" s="127" t="s">
        <v>228</v>
      </c>
      <c r="H63" s="127" t="s">
        <v>30</v>
      </c>
      <c r="I63" s="47" t="s">
        <v>229</v>
      </c>
      <c r="J63" s="168" t="s">
        <v>32</v>
      </c>
      <c r="K63" s="363" t="s">
        <v>72</v>
      </c>
      <c r="L63" s="185" t="s">
        <v>230</v>
      </c>
      <c r="M63" s="241" t="s">
        <v>231</v>
      </c>
      <c r="N63" s="301">
        <v>0</v>
      </c>
      <c r="O63" s="242" t="s">
        <v>42</v>
      </c>
      <c r="P63" s="241" t="s">
        <v>238</v>
      </c>
      <c r="Q63" s="241">
        <v>10</v>
      </c>
      <c r="R63" s="243">
        <v>0.25</v>
      </c>
      <c r="S63" s="244" t="s">
        <v>239</v>
      </c>
      <c r="T63" s="251" t="s">
        <v>45</v>
      </c>
      <c r="U63" s="313" t="s">
        <v>81</v>
      </c>
      <c r="V63" s="20"/>
    </row>
    <row r="64" spans="1:22" s="88" customFormat="1" ht="100.2" customHeight="1" x14ac:dyDescent="0.35">
      <c r="A64" s="197" t="s">
        <v>23</v>
      </c>
      <c r="B64" s="127" t="s">
        <v>24</v>
      </c>
      <c r="C64" s="127" t="s">
        <v>41</v>
      </c>
      <c r="D64" s="127" t="s">
        <v>240</v>
      </c>
      <c r="E64" s="127" t="s">
        <v>27</v>
      </c>
      <c r="F64" s="127" t="s">
        <v>28</v>
      </c>
      <c r="G64" s="127" t="s">
        <v>228</v>
      </c>
      <c r="H64" s="127" t="s">
        <v>30</v>
      </c>
      <c r="I64" s="47" t="s">
        <v>229</v>
      </c>
      <c r="J64" s="168" t="s">
        <v>32</v>
      </c>
      <c r="K64" s="363" t="s">
        <v>72</v>
      </c>
      <c r="L64" s="185" t="s">
        <v>230</v>
      </c>
      <c r="M64" s="179" t="s">
        <v>241</v>
      </c>
      <c r="N64" s="306">
        <v>106564335</v>
      </c>
      <c r="O64" s="173" t="s">
        <v>42</v>
      </c>
      <c r="P64" s="173" t="s">
        <v>242</v>
      </c>
      <c r="Q64" s="173">
        <v>12</v>
      </c>
      <c r="R64" s="376">
        <v>0.4</v>
      </c>
      <c r="S64" s="173" t="s">
        <v>53</v>
      </c>
      <c r="T64" s="251" t="s">
        <v>38</v>
      </c>
      <c r="U64" s="286" t="s">
        <v>81</v>
      </c>
      <c r="V64" s="309" t="s">
        <v>243</v>
      </c>
    </row>
    <row r="65" spans="1:22" s="88" customFormat="1" ht="113.45" customHeight="1" x14ac:dyDescent="0.35">
      <c r="A65" s="197" t="s">
        <v>23</v>
      </c>
      <c r="B65" s="127" t="s">
        <v>24</v>
      </c>
      <c r="C65" s="127" t="s">
        <v>41</v>
      </c>
      <c r="D65" s="127" t="s">
        <v>240</v>
      </c>
      <c r="E65" s="127" t="s">
        <v>27</v>
      </c>
      <c r="F65" s="127" t="s">
        <v>28</v>
      </c>
      <c r="G65" s="127" t="s">
        <v>228</v>
      </c>
      <c r="H65" s="127" t="s">
        <v>30</v>
      </c>
      <c r="I65" s="47" t="s">
        <v>229</v>
      </c>
      <c r="J65" s="168" t="s">
        <v>32</v>
      </c>
      <c r="K65" s="363" t="s">
        <v>72</v>
      </c>
      <c r="L65" s="185" t="s">
        <v>230</v>
      </c>
      <c r="M65" s="179" t="s">
        <v>241</v>
      </c>
      <c r="N65" s="306">
        <v>0</v>
      </c>
      <c r="O65" s="201" t="s">
        <v>42</v>
      </c>
      <c r="P65" s="179" t="s">
        <v>244</v>
      </c>
      <c r="Q65" s="179">
        <v>8</v>
      </c>
      <c r="R65" s="202">
        <v>0.1</v>
      </c>
      <c r="S65" s="203" t="s">
        <v>80</v>
      </c>
      <c r="T65" s="251" t="s">
        <v>38</v>
      </c>
      <c r="U65" s="331" t="s">
        <v>81</v>
      </c>
      <c r="V65" s="20"/>
    </row>
    <row r="66" spans="1:22" s="88" customFormat="1" ht="99" customHeight="1" x14ac:dyDescent="0.35">
      <c r="A66" s="197" t="s">
        <v>23</v>
      </c>
      <c r="B66" s="127" t="s">
        <v>24</v>
      </c>
      <c r="C66" s="127" t="s">
        <v>41</v>
      </c>
      <c r="D66" s="127" t="s">
        <v>240</v>
      </c>
      <c r="E66" s="127" t="s">
        <v>27</v>
      </c>
      <c r="F66" s="127" t="s">
        <v>28</v>
      </c>
      <c r="G66" s="127" t="s">
        <v>228</v>
      </c>
      <c r="H66" s="127" t="s">
        <v>30</v>
      </c>
      <c r="I66" s="47" t="s">
        <v>229</v>
      </c>
      <c r="J66" s="168" t="s">
        <v>32</v>
      </c>
      <c r="K66" s="363" t="s">
        <v>72</v>
      </c>
      <c r="L66" s="185" t="s">
        <v>230</v>
      </c>
      <c r="M66" s="179" t="s">
        <v>241</v>
      </c>
      <c r="N66" s="306">
        <v>0</v>
      </c>
      <c r="O66" s="201" t="s">
        <v>42</v>
      </c>
      <c r="P66" s="179" t="s">
        <v>245</v>
      </c>
      <c r="Q66" s="364">
        <v>1</v>
      </c>
      <c r="R66" s="202">
        <v>0.1</v>
      </c>
      <c r="S66" s="179" t="s">
        <v>246</v>
      </c>
      <c r="T66" s="164" t="s">
        <v>117</v>
      </c>
      <c r="U66" s="21" t="s">
        <v>46</v>
      </c>
      <c r="V66" s="310" t="s">
        <v>247</v>
      </c>
    </row>
    <row r="67" spans="1:22" s="88" customFormat="1" ht="99" customHeight="1" x14ac:dyDescent="0.35">
      <c r="A67" s="197" t="s">
        <v>23</v>
      </c>
      <c r="B67" s="127" t="s">
        <v>24</v>
      </c>
      <c r="C67" s="127" t="s">
        <v>41</v>
      </c>
      <c r="D67" s="127" t="s">
        <v>240</v>
      </c>
      <c r="E67" s="127" t="s">
        <v>27</v>
      </c>
      <c r="F67" s="127" t="s">
        <v>28</v>
      </c>
      <c r="G67" s="127" t="s">
        <v>228</v>
      </c>
      <c r="H67" s="127" t="s">
        <v>30</v>
      </c>
      <c r="I67" s="47" t="s">
        <v>229</v>
      </c>
      <c r="J67" s="168" t="s">
        <v>32</v>
      </c>
      <c r="K67" s="363" t="s">
        <v>72</v>
      </c>
      <c r="L67" s="185" t="s">
        <v>230</v>
      </c>
      <c r="M67" s="179" t="s">
        <v>241</v>
      </c>
      <c r="N67" s="306">
        <v>0</v>
      </c>
      <c r="O67" s="201" t="s">
        <v>42</v>
      </c>
      <c r="P67" s="179" t="s">
        <v>248</v>
      </c>
      <c r="Q67" s="179">
        <v>1</v>
      </c>
      <c r="R67" s="202">
        <v>0.15</v>
      </c>
      <c r="S67" s="179" t="s">
        <v>249</v>
      </c>
      <c r="T67" s="164" t="s">
        <v>219</v>
      </c>
      <c r="U67" s="21" t="s">
        <v>46</v>
      </c>
      <c r="V67" s="310" t="s">
        <v>250</v>
      </c>
    </row>
    <row r="68" spans="1:22" s="88" customFormat="1" ht="112.1" customHeight="1" x14ac:dyDescent="0.35">
      <c r="A68" s="197" t="s">
        <v>23</v>
      </c>
      <c r="B68" s="127" t="s">
        <v>24</v>
      </c>
      <c r="C68" s="127" t="s">
        <v>41</v>
      </c>
      <c r="D68" s="127" t="s">
        <v>240</v>
      </c>
      <c r="E68" s="127" t="s">
        <v>27</v>
      </c>
      <c r="F68" s="127" t="s">
        <v>28</v>
      </c>
      <c r="G68" s="127" t="s">
        <v>228</v>
      </c>
      <c r="H68" s="127" t="s">
        <v>30</v>
      </c>
      <c r="I68" s="47" t="s">
        <v>229</v>
      </c>
      <c r="J68" s="168" t="s">
        <v>32</v>
      </c>
      <c r="K68" s="363" t="s">
        <v>72</v>
      </c>
      <c r="L68" s="185" t="s">
        <v>230</v>
      </c>
      <c r="M68" s="179" t="s">
        <v>241</v>
      </c>
      <c r="N68" s="306">
        <v>0</v>
      </c>
      <c r="O68" s="201" t="s">
        <v>42</v>
      </c>
      <c r="P68" s="179" t="s">
        <v>251</v>
      </c>
      <c r="Q68" s="179">
        <v>16</v>
      </c>
      <c r="R68" s="202">
        <v>0.1</v>
      </c>
      <c r="S68" s="203" t="s">
        <v>80</v>
      </c>
      <c r="T68" s="251" t="s">
        <v>38</v>
      </c>
      <c r="U68" s="313" t="s">
        <v>81</v>
      </c>
      <c r="V68" s="310" t="s">
        <v>252</v>
      </c>
    </row>
    <row r="69" spans="1:22" s="88" customFormat="1" ht="155.25" customHeight="1" x14ac:dyDescent="0.35">
      <c r="A69" s="197" t="s">
        <v>23</v>
      </c>
      <c r="B69" s="127" t="s">
        <v>24</v>
      </c>
      <c r="C69" s="127" t="s">
        <v>41</v>
      </c>
      <c r="D69" s="127" t="s">
        <v>240</v>
      </c>
      <c r="E69" s="127" t="s">
        <v>27</v>
      </c>
      <c r="F69" s="127" t="s">
        <v>28</v>
      </c>
      <c r="G69" s="127" t="s">
        <v>228</v>
      </c>
      <c r="H69" s="127" t="s">
        <v>30</v>
      </c>
      <c r="I69" s="47" t="s">
        <v>229</v>
      </c>
      <c r="J69" s="168" t="s">
        <v>32</v>
      </c>
      <c r="K69" s="363" t="s">
        <v>72</v>
      </c>
      <c r="L69" s="185" t="s">
        <v>230</v>
      </c>
      <c r="M69" s="179" t="s">
        <v>241</v>
      </c>
      <c r="N69" s="306">
        <v>0</v>
      </c>
      <c r="O69" s="201" t="s">
        <v>42</v>
      </c>
      <c r="P69" s="179" t="s">
        <v>253</v>
      </c>
      <c r="Q69" s="202">
        <v>1</v>
      </c>
      <c r="R69" s="202">
        <v>0.15</v>
      </c>
      <c r="S69" s="203" t="s">
        <v>254</v>
      </c>
      <c r="T69" s="251" t="s">
        <v>88</v>
      </c>
      <c r="U69" s="286" t="s">
        <v>46</v>
      </c>
      <c r="V69" s="309" t="s">
        <v>255</v>
      </c>
    </row>
    <row r="70" spans="1:22" s="88" customFormat="1" ht="135.69999999999999" customHeight="1" x14ac:dyDescent="0.35">
      <c r="A70" s="197" t="s">
        <v>23</v>
      </c>
      <c r="B70" s="127" t="s">
        <v>24</v>
      </c>
      <c r="C70" s="127" t="s">
        <v>41</v>
      </c>
      <c r="D70" s="127" t="s">
        <v>240</v>
      </c>
      <c r="E70" s="127" t="s">
        <v>27</v>
      </c>
      <c r="F70" s="127" t="s">
        <v>28</v>
      </c>
      <c r="G70" s="127" t="s">
        <v>228</v>
      </c>
      <c r="H70" s="127" t="s">
        <v>30</v>
      </c>
      <c r="I70" s="47" t="s">
        <v>229</v>
      </c>
      <c r="J70" s="168" t="s">
        <v>32</v>
      </c>
      <c r="K70" s="363" t="s">
        <v>72</v>
      </c>
      <c r="L70" s="185" t="s">
        <v>230</v>
      </c>
      <c r="M70" s="177" t="s">
        <v>256</v>
      </c>
      <c r="N70" s="308">
        <v>246442762</v>
      </c>
      <c r="O70" s="225">
        <v>5</v>
      </c>
      <c r="P70" s="182" t="s">
        <v>257</v>
      </c>
      <c r="Q70" s="182">
        <v>5</v>
      </c>
      <c r="R70" s="220">
        <v>0.8</v>
      </c>
      <c r="S70" s="182" t="s">
        <v>258</v>
      </c>
      <c r="T70" s="251" t="s">
        <v>38</v>
      </c>
      <c r="U70" s="286" t="s">
        <v>46</v>
      </c>
      <c r="V70" s="309" t="s">
        <v>259</v>
      </c>
    </row>
    <row r="71" spans="1:22" s="88" customFormat="1" ht="132.80000000000001" customHeight="1" x14ac:dyDescent="0.35">
      <c r="A71" s="197" t="s">
        <v>23</v>
      </c>
      <c r="B71" s="127" t="s">
        <v>24</v>
      </c>
      <c r="C71" s="127" t="s">
        <v>41</v>
      </c>
      <c r="D71" s="127" t="s">
        <v>240</v>
      </c>
      <c r="E71" s="127" t="s">
        <v>27</v>
      </c>
      <c r="F71" s="127" t="s">
        <v>28</v>
      </c>
      <c r="G71" s="127" t="s">
        <v>228</v>
      </c>
      <c r="H71" s="127" t="s">
        <v>30</v>
      </c>
      <c r="I71" s="47" t="s">
        <v>229</v>
      </c>
      <c r="J71" s="168" t="s">
        <v>32</v>
      </c>
      <c r="K71" s="370" t="s">
        <v>162</v>
      </c>
      <c r="L71" s="185" t="s">
        <v>230</v>
      </c>
      <c r="M71" s="177" t="s">
        <v>256</v>
      </c>
      <c r="N71" s="308">
        <v>0</v>
      </c>
      <c r="O71" s="199" t="s">
        <v>42</v>
      </c>
      <c r="P71" s="292" t="s">
        <v>260</v>
      </c>
      <c r="Q71" s="200">
        <v>1</v>
      </c>
      <c r="R71" s="200">
        <v>0.2</v>
      </c>
      <c r="S71" s="228" t="s">
        <v>261</v>
      </c>
      <c r="T71" s="260" t="s">
        <v>219</v>
      </c>
      <c r="U71" s="288" t="s">
        <v>46</v>
      </c>
      <c r="V71" s="333"/>
    </row>
    <row r="72" spans="1:22" s="88" customFormat="1" ht="147.75" customHeight="1" x14ac:dyDescent="0.35">
      <c r="A72" s="198" t="s">
        <v>262</v>
      </c>
      <c r="B72" s="127" t="s">
        <v>263</v>
      </c>
      <c r="C72" s="127" t="s">
        <v>149</v>
      </c>
      <c r="D72" s="127" t="s">
        <v>227</v>
      </c>
      <c r="E72" s="188" t="s">
        <v>264</v>
      </c>
      <c r="F72" s="187" t="s">
        <v>265</v>
      </c>
      <c r="G72" s="127" t="s">
        <v>266</v>
      </c>
      <c r="H72" s="127" t="s">
        <v>267</v>
      </c>
      <c r="I72" s="47" t="s">
        <v>268</v>
      </c>
      <c r="J72" s="169" t="s">
        <v>269</v>
      </c>
      <c r="K72" s="156" t="s">
        <v>270</v>
      </c>
      <c r="L72" s="225" t="s">
        <v>271</v>
      </c>
      <c r="M72" s="249" t="s">
        <v>272</v>
      </c>
      <c r="N72" s="394">
        <v>69136204</v>
      </c>
      <c r="O72" s="248">
        <v>1</v>
      </c>
      <c r="P72" s="182" t="s">
        <v>273</v>
      </c>
      <c r="Q72" s="248">
        <v>1</v>
      </c>
      <c r="R72" s="220">
        <v>1</v>
      </c>
      <c r="S72" s="182" t="s">
        <v>274</v>
      </c>
      <c r="T72" s="251" t="s">
        <v>38</v>
      </c>
      <c r="U72" s="286" t="s">
        <v>39</v>
      </c>
      <c r="V72" s="309" t="s">
        <v>275</v>
      </c>
    </row>
    <row r="73" spans="1:22" s="126" customFormat="1" ht="125.35" customHeight="1" x14ac:dyDescent="0.25">
      <c r="A73" s="198" t="s">
        <v>262</v>
      </c>
      <c r="B73" s="127" t="s">
        <v>263</v>
      </c>
      <c r="C73" s="127" t="s">
        <v>149</v>
      </c>
      <c r="D73" s="127" t="s">
        <v>227</v>
      </c>
      <c r="E73" s="188" t="s">
        <v>264</v>
      </c>
      <c r="F73" s="187" t="s">
        <v>265</v>
      </c>
      <c r="G73" s="127" t="s">
        <v>276</v>
      </c>
      <c r="H73" s="127" t="s">
        <v>267</v>
      </c>
      <c r="I73" s="143" t="s">
        <v>151</v>
      </c>
      <c r="J73" s="169" t="s">
        <v>269</v>
      </c>
      <c r="K73" s="156" t="s">
        <v>270</v>
      </c>
      <c r="L73" s="182" t="s">
        <v>277</v>
      </c>
      <c r="M73" s="158" t="s">
        <v>278</v>
      </c>
      <c r="N73" s="295">
        <v>255441515</v>
      </c>
      <c r="O73" s="23" t="s">
        <v>42</v>
      </c>
      <c r="P73" s="154" t="s">
        <v>279</v>
      </c>
      <c r="Q73" s="155">
        <v>4</v>
      </c>
      <c r="R73" s="165">
        <v>0.03</v>
      </c>
      <c r="S73" s="154" t="s">
        <v>280</v>
      </c>
      <c r="T73" s="251" t="s">
        <v>38</v>
      </c>
      <c r="U73" s="286" t="s">
        <v>46</v>
      </c>
      <c r="V73" s="325" t="s">
        <v>281</v>
      </c>
    </row>
    <row r="74" spans="1:22" s="126" customFormat="1" ht="125.35" customHeight="1" x14ac:dyDescent="0.25">
      <c r="A74" s="198" t="s">
        <v>262</v>
      </c>
      <c r="B74" s="127" t="s">
        <v>263</v>
      </c>
      <c r="C74" s="127" t="s">
        <v>149</v>
      </c>
      <c r="D74" s="127" t="s">
        <v>227</v>
      </c>
      <c r="E74" s="188" t="s">
        <v>264</v>
      </c>
      <c r="F74" s="187" t="s">
        <v>265</v>
      </c>
      <c r="G74" s="127" t="s">
        <v>276</v>
      </c>
      <c r="H74" s="127" t="s">
        <v>267</v>
      </c>
      <c r="I74" s="143" t="s">
        <v>151</v>
      </c>
      <c r="J74" s="169" t="s">
        <v>269</v>
      </c>
      <c r="K74" s="156" t="s">
        <v>270</v>
      </c>
      <c r="L74" s="182" t="s">
        <v>277</v>
      </c>
      <c r="M74" s="158" t="s">
        <v>278</v>
      </c>
      <c r="N74" s="295">
        <v>0</v>
      </c>
      <c r="O74" s="23" t="s">
        <v>42</v>
      </c>
      <c r="P74" s="311" t="s">
        <v>282</v>
      </c>
      <c r="Q74" s="279">
        <v>1</v>
      </c>
      <c r="R74" s="165">
        <v>0.03</v>
      </c>
      <c r="S74" s="154" t="s">
        <v>283</v>
      </c>
      <c r="T74" s="156" t="s">
        <v>88</v>
      </c>
      <c r="U74" s="286" t="s">
        <v>46</v>
      </c>
      <c r="V74" s="187" t="s">
        <v>284</v>
      </c>
    </row>
    <row r="75" spans="1:22" s="126" customFormat="1" ht="125.35" customHeight="1" x14ac:dyDescent="0.25">
      <c r="A75" s="198" t="s">
        <v>262</v>
      </c>
      <c r="B75" s="127" t="s">
        <v>263</v>
      </c>
      <c r="C75" s="127" t="s">
        <v>149</v>
      </c>
      <c r="D75" s="127" t="s">
        <v>227</v>
      </c>
      <c r="E75" s="188" t="s">
        <v>264</v>
      </c>
      <c r="F75" s="187" t="s">
        <v>265</v>
      </c>
      <c r="G75" s="127" t="s">
        <v>276</v>
      </c>
      <c r="H75" s="127" t="s">
        <v>267</v>
      </c>
      <c r="I75" s="143" t="s">
        <v>151</v>
      </c>
      <c r="J75" s="169" t="s">
        <v>269</v>
      </c>
      <c r="K75" s="156" t="s">
        <v>270</v>
      </c>
      <c r="L75" s="182" t="s">
        <v>277</v>
      </c>
      <c r="M75" s="154" t="s">
        <v>278</v>
      </c>
      <c r="N75" s="295">
        <v>0</v>
      </c>
      <c r="O75" s="23" t="s">
        <v>42</v>
      </c>
      <c r="P75" s="311" t="s">
        <v>285</v>
      </c>
      <c r="Q75" s="170">
        <v>1</v>
      </c>
      <c r="R75" s="165">
        <v>0.02</v>
      </c>
      <c r="S75" s="158" t="s">
        <v>286</v>
      </c>
      <c r="T75" s="336" t="s">
        <v>38</v>
      </c>
      <c r="U75" s="286" t="s">
        <v>46</v>
      </c>
      <c r="V75" s="333"/>
    </row>
    <row r="76" spans="1:22" s="126" customFormat="1" ht="125.35" customHeight="1" x14ac:dyDescent="0.25">
      <c r="A76" s="198" t="s">
        <v>262</v>
      </c>
      <c r="B76" s="127" t="s">
        <v>263</v>
      </c>
      <c r="C76" s="127" t="s">
        <v>149</v>
      </c>
      <c r="D76" s="127" t="s">
        <v>227</v>
      </c>
      <c r="E76" s="188" t="s">
        <v>264</v>
      </c>
      <c r="F76" s="187" t="s">
        <v>265</v>
      </c>
      <c r="G76" s="127" t="s">
        <v>276</v>
      </c>
      <c r="H76" s="127" t="s">
        <v>267</v>
      </c>
      <c r="I76" s="143" t="s">
        <v>151</v>
      </c>
      <c r="J76" s="169" t="s">
        <v>269</v>
      </c>
      <c r="K76" s="156" t="s">
        <v>270</v>
      </c>
      <c r="L76" s="182" t="s">
        <v>277</v>
      </c>
      <c r="M76" s="154" t="s">
        <v>278</v>
      </c>
      <c r="N76" s="295">
        <v>0</v>
      </c>
      <c r="O76" s="23" t="s">
        <v>42</v>
      </c>
      <c r="P76" s="311" t="s">
        <v>287</v>
      </c>
      <c r="Q76" s="155">
        <v>2</v>
      </c>
      <c r="R76" s="165">
        <v>0.02</v>
      </c>
      <c r="S76" s="158" t="s">
        <v>288</v>
      </c>
      <c r="T76" s="336" t="s">
        <v>38</v>
      </c>
      <c r="U76" s="164" t="s">
        <v>46</v>
      </c>
      <c r="V76" s="333"/>
    </row>
    <row r="77" spans="1:22" s="126" customFormat="1" ht="125.35" customHeight="1" x14ac:dyDescent="0.25">
      <c r="A77" s="198" t="s">
        <v>262</v>
      </c>
      <c r="B77" s="127" t="s">
        <v>263</v>
      </c>
      <c r="C77" s="127" t="s">
        <v>149</v>
      </c>
      <c r="D77" s="127" t="s">
        <v>227</v>
      </c>
      <c r="E77" s="188" t="s">
        <v>264</v>
      </c>
      <c r="F77" s="187" t="s">
        <v>265</v>
      </c>
      <c r="G77" s="127" t="s">
        <v>276</v>
      </c>
      <c r="H77" s="127" t="s">
        <v>267</v>
      </c>
      <c r="I77" s="143" t="s">
        <v>151</v>
      </c>
      <c r="J77" s="169" t="s">
        <v>269</v>
      </c>
      <c r="K77" s="156" t="s">
        <v>270</v>
      </c>
      <c r="L77" s="182" t="s">
        <v>277</v>
      </c>
      <c r="M77" s="154" t="s">
        <v>278</v>
      </c>
      <c r="N77" s="300">
        <v>0</v>
      </c>
      <c r="O77" s="170" t="s">
        <v>42</v>
      </c>
      <c r="P77" s="154" t="s">
        <v>289</v>
      </c>
      <c r="Q77" s="155">
        <v>72</v>
      </c>
      <c r="R77" s="165">
        <v>0.03</v>
      </c>
      <c r="S77" s="154" t="s">
        <v>290</v>
      </c>
      <c r="T77" s="251" t="s">
        <v>38</v>
      </c>
      <c r="U77" s="286" t="s">
        <v>46</v>
      </c>
      <c r="V77" s="309" t="s">
        <v>291</v>
      </c>
    </row>
    <row r="78" spans="1:22" s="126" customFormat="1" ht="125.35" customHeight="1" x14ac:dyDescent="0.25">
      <c r="A78" s="198" t="s">
        <v>262</v>
      </c>
      <c r="B78" s="127" t="s">
        <v>263</v>
      </c>
      <c r="C78" s="127" t="s">
        <v>149</v>
      </c>
      <c r="D78" s="127" t="s">
        <v>227</v>
      </c>
      <c r="E78" s="188" t="s">
        <v>264</v>
      </c>
      <c r="F78" s="187" t="s">
        <v>265</v>
      </c>
      <c r="G78" s="127" t="s">
        <v>276</v>
      </c>
      <c r="H78" s="127" t="s">
        <v>267</v>
      </c>
      <c r="I78" s="143" t="s">
        <v>151</v>
      </c>
      <c r="J78" s="181" t="s">
        <v>292</v>
      </c>
      <c r="K78" s="156" t="s">
        <v>270</v>
      </c>
      <c r="L78" s="182" t="s">
        <v>277</v>
      </c>
      <c r="M78" s="154" t="s">
        <v>278</v>
      </c>
      <c r="N78" s="295">
        <v>0</v>
      </c>
      <c r="O78" s="23" t="s">
        <v>42</v>
      </c>
      <c r="P78" s="311" t="s">
        <v>293</v>
      </c>
      <c r="Q78" s="155">
        <v>3</v>
      </c>
      <c r="R78" s="165">
        <v>0.03</v>
      </c>
      <c r="S78" s="154" t="s">
        <v>294</v>
      </c>
      <c r="T78" s="156" t="s">
        <v>88</v>
      </c>
      <c r="U78" s="286" t="s">
        <v>46</v>
      </c>
      <c r="V78" s="333"/>
    </row>
    <row r="79" spans="1:22" s="126" customFormat="1" ht="125.35" customHeight="1" x14ac:dyDescent="0.25">
      <c r="A79" s="198" t="s">
        <v>262</v>
      </c>
      <c r="B79" s="127" t="s">
        <v>263</v>
      </c>
      <c r="C79" s="127" t="s">
        <v>149</v>
      </c>
      <c r="D79" s="127" t="s">
        <v>227</v>
      </c>
      <c r="E79" s="188" t="s">
        <v>264</v>
      </c>
      <c r="F79" s="187" t="s">
        <v>265</v>
      </c>
      <c r="G79" s="127" t="s">
        <v>276</v>
      </c>
      <c r="H79" s="127" t="s">
        <v>267</v>
      </c>
      <c r="I79" s="143" t="s">
        <v>151</v>
      </c>
      <c r="J79" s="181" t="s">
        <v>292</v>
      </c>
      <c r="K79" s="156" t="s">
        <v>270</v>
      </c>
      <c r="L79" s="182" t="s">
        <v>277</v>
      </c>
      <c r="M79" s="154" t="s">
        <v>278</v>
      </c>
      <c r="N79" s="295">
        <v>0</v>
      </c>
      <c r="O79" s="23" t="s">
        <v>42</v>
      </c>
      <c r="P79" s="311" t="s">
        <v>295</v>
      </c>
      <c r="Q79" s="155">
        <v>6</v>
      </c>
      <c r="R79" s="165">
        <v>0.03</v>
      </c>
      <c r="S79" s="158" t="s">
        <v>296</v>
      </c>
      <c r="T79" s="156" t="s">
        <v>88</v>
      </c>
      <c r="U79" s="286" t="s">
        <v>46</v>
      </c>
      <c r="V79" s="333"/>
    </row>
    <row r="80" spans="1:22" s="126" customFormat="1" ht="125.35" customHeight="1" x14ac:dyDescent="0.25">
      <c r="A80" s="198" t="s">
        <v>262</v>
      </c>
      <c r="B80" s="127" t="s">
        <v>263</v>
      </c>
      <c r="C80" s="127" t="s">
        <v>149</v>
      </c>
      <c r="D80" s="127" t="s">
        <v>227</v>
      </c>
      <c r="E80" s="188" t="s">
        <v>264</v>
      </c>
      <c r="F80" s="187" t="s">
        <v>265</v>
      </c>
      <c r="G80" s="127" t="s">
        <v>276</v>
      </c>
      <c r="H80" s="127" t="s">
        <v>267</v>
      </c>
      <c r="I80" s="143" t="s">
        <v>151</v>
      </c>
      <c r="J80" s="181" t="s">
        <v>292</v>
      </c>
      <c r="K80" s="156" t="s">
        <v>270</v>
      </c>
      <c r="L80" s="182" t="s">
        <v>277</v>
      </c>
      <c r="M80" s="154" t="s">
        <v>278</v>
      </c>
      <c r="N80" s="295">
        <v>0</v>
      </c>
      <c r="O80" s="23" t="s">
        <v>42</v>
      </c>
      <c r="P80" s="311" t="s">
        <v>297</v>
      </c>
      <c r="Q80" s="155">
        <v>2</v>
      </c>
      <c r="R80" s="165">
        <v>0.03</v>
      </c>
      <c r="S80" s="158" t="s">
        <v>298</v>
      </c>
      <c r="T80" s="336" t="s">
        <v>88</v>
      </c>
      <c r="U80" s="336" t="s">
        <v>46</v>
      </c>
      <c r="V80" s="337" t="s">
        <v>299</v>
      </c>
    </row>
    <row r="81" spans="1:86" s="126" customFormat="1" ht="125.35" customHeight="1" x14ac:dyDescent="0.25">
      <c r="A81" s="198" t="s">
        <v>262</v>
      </c>
      <c r="B81" s="127" t="s">
        <v>263</v>
      </c>
      <c r="C81" s="127" t="s">
        <v>149</v>
      </c>
      <c r="D81" s="127" t="s">
        <v>227</v>
      </c>
      <c r="E81" s="188" t="s">
        <v>264</v>
      </c>
      <c r="F81" s="187" t="s">
        <v>265</v>
      </c>
      <c r="G81" s="127" t="s">
        <v>276</v>
      </c>
      <c r="H81" s="127" t="s">
        <v>267</v>
      </c>
      <c r="I81" s="143" t="s">
        <v>151</v>
      </c>
      <c r="J81" s="181" t="s">
        <v>292</v>
      </c>
      <c r="K81" s="156" t="s">
        <v>270</v>
      </c>
      <c r="L81" s="182" t="s">
        <v>277</v>
      </c>
      <c r="M81" s="154" t="s">
        <v>278</v>
      </c>
      <c r="N81" s="295">
        <v>0</v>
      </c>
      <c r="O81" s="23" t="s">
        <v>42</v>
      </c>
      <c r="P81" s="311" t="s">
        <v>300</v>
      </c>
      <c r="Q81" s="155">
        <v>10</v>
      </c>
      <c r="R81" s="165">
        <v>0.03</v>
      </c>
      <c r="S81" s="158" t="s">
        <v>301</v>
      </c>
      <c r="T81" s="336" t="s">
        <v>38</v>
      </c>
      <c r="U81" s="336" t="s">
        <v>46</v>
      </c>
      <c r="V81" s="337"/>
    </row>
    <row r="82" spans="1:86" s="126" customFormat="1" ht="125.35" customHeight="1" x14ac:dyDescent="0.25">
      <c r="A82" s="198" t="s">
        <v>262</v>
      </c>
      <c r="B82" s="127" t="s">
        <v>263</v>
      </c>
      <c r="C82" s="127" t="s">
        <v>149</v>
      </c>
      <c r="D82" s="127" t="s">
        <v>227</v>
      </c>
      <c r="E82" s="188" t="s">
        <v>264</v>
      </c>
      <c r="F82" s="187" t="s">
        <v>265</v>
      </c>
      <c r="G82" s="127" t="s">
        <v>276</v>
      </c>
      <c r="H82" s="127" t="s">
        <v>267</v>
      </c>
      <c r="I82" s="143" t="s">
        <v>151</v>
      </c>
      <c r="J82" s="181" t="s">
        <v>292</v>
      </c>
      <c r="K82" s="156" t="s">
        <v>270</v>
      </c>
      <c r="L82" s="182" t="s">
        <v>277</v>
      </c>
      <c r="M82" s="154" t="s">
        <v>278</v>
      </c>
      <c r="N82" s="300">
        <v>0</v>
      </c>
      <c r="O82" s="155" t="s">
        <v>42</v>
      </c>
      <c r="P82" s="154" t="s">
        <v>302</v>
      </c>
      <c r="Q82" s="381">
        <v>8</v>
      </c>
      <c r="R82" s="165">
        <v>0.03</v>
      </c>
      <c r="S82" s="154" t="s">
        <v>303</v>
      </c>
      <c r="T82" s="251" t="s">
        <v>45</v>
      </c>
      <c r="U82" s="286" t="s">
        <v>39</v>
      </c>
      <c r="V82" s="380"/>
    </row>
    <row r="83" spans="1:86" s="126" customFormat="1" ht="125.35" customHeight="1" x14ac:dyDescent="0.25">
      <c r="A83" s="198" t="s">
        <v>262</v>
      </c>
      <c r="B83" s="127" t="s">
        <v>263</v>
      </c>
      <c r="C83" s="127" t="s">
        <v>149</v>
      </c>
      <c r="D83" s="127" t="s">
        <v>227</v>
      </c>
      <c r="E83" s="188" t="s">
        <v>264</v>
      </c>
      <c r="F83" s="187" t="s">
        <v>265</v>
      </c>
      <c r="G83" s="127" t="s">
        <v>276</v>
      </c>
      <c r="H83" s="127" t="s">
        <v>267</v>
      </c>
      <c r="I83" s="143" t="s">
        <v>151</v>
      </c>
      <c r="J83" s="168" t="s">
        <v>304</v>
      </c>
      <c r="K83" s="156" t="s">
        <v>305</v>
      </c>
      <c r="L83" s="182" t="s">
        <v>277</v>
      </c>
      <c r="M83" s="154" t="s">
        <v>278</v>
      </c>
      <c r="N83" s="300">
        <v>0</v>
      </c>
      <c r="O83" s="127" t="s">
        <v>42</v>
      </c>
      <c r="P83" s="23" t="s">
        <v>306</v>
      </c>
      <c r="Q83" s="155">
        <v>1</v>
      </c>
      <c r="R83" s="165">
        <v>0.03</v>
      </c>
      <c r="S83" s="23" t="s">
        <v>307</v>
      </c>
      <c r="T83" s="251" t="s">
        <v>308</v>
      </c>
      <c r="U83" s="286" t="s">
        <v>164</v>
      </c>
      <c r="V83" s="310" t="s">
        <v>309</v>
      </c>
    </row>
    <row r="84" spans="1:86" s="126" customFormat="1" ht="96.8" customHeight="1" x14ac:dyDescent="0.25">
      <c r="A84" s="198" t="s">
        <v>262</v>
      </c>
      <c r="B84" s="127" t="s">
        <v>263</v>
      </c>
      <c r="C84" s="127" t="s">
        <v>149</v>
      </c>
      <c r="D84" s="127" t="s">
        <v>227</v>
      </c>
      <c r="E84" s="188" t="s">
        <v>264</v>
      </c>
      <c r="F84" s="187" t="s">
        <v>265</v>
      </c>
      <c r="G84" s="127" t="s">
        <v>276</v>
      </c>
      <c r="H84" s="127" t="s">
        <v>267</v>
      </c>
      <c r="I84" s="143" t="s">
        <v>151</v>
      </c>
      <c r="J84" s="168" t="s">
        <v>304</v>
      </c>
      <c r="K84" s="156" t="s">
        <v>305</v>
      </c>
      <c r="L84" s="182" t="s">
        <v>277</v>
      </c>
      <c r="M84" s="154" t="s">
        <v>278</v>
      </c>
      <c r="N84" s="300">
        <v>0</v>
      </c>
      <c r="O84" s="127" t="s">
        <v>42</v>
      </c>
      <c r="P84" s="23" t="s">
        <v>310</v>
      </c>
      <c r="Q84" s="155">
        <v>1</v>
      </c>
      <c r="R84" s="165">
        <v>0.03</v>
      </c>
      <c r="S84" s="23" t="s">
        <v>311</v>
      </c>
      <c r="T84" s="251" t="s">
        <v>127</v>
      </c>
      <c r="U84" s="286" t="s">
        <v>38</v>
      </c>
      <c r="V84" s="310" t="s">
        <v>309</v>
      </c>
    </row>
    <row r="85" spans="1:86" s="126" customFormat="1" ht="125.35" customHeight="1" x14ac:dyDescent="0.25">
      <c r="A85" s="198" t="s">
        <v>262</v>
      </c>
      <c r="B85" s="127" t="s">
        <v>263</v>
      </c>
      <c r="C85" s="127" t="s">
        <v>149</v>
      </c>
      <c r="D85" s="127" t="s">
        <v>227</v>
      </c>
      <c r="E85" s="188" t="s">
        <v>264</v>
      </c>
      <c r="F85" s="187" t="s">
        <v>265</v>
      </c>
      <c r="G85" s="127" t="s">
        <v>276</v>
      </c>
      <c r="H85" s="127" t="s">
        <v>267</v>
      </c>
      <c r="I85" s="143" t="s">
        <v>151</v>
      </c>
      <c r="J85" s="168" t="s">
        <v>304</v>
      </c>
      <c r="K85" s="156" t="s">
        <v>305</v>
      </c>
      <c r="L85" s="182" t="s">
        <v>277</v>
      </c>
      <c r="M85" s="154" t="s">
        <v>278</v>
      </c>
      <c r="N85" s="300">
        <v>0</v>
      </c>
      <c r="O85" s="170" t="s">
        <v>42</v>
      </c>
      <c r="P85" s="23" t="s">
        <v>312</v>
      </c>
      <c r="Q85" s="155">
        <v>1</v>
      </c>
      <c r="R85" s="165">
        <v>0.03</v>
      </c>
      <c r="S85" s="154" t="s">
        <v>313</v>
      </c>
      <c r="T85" s="251" t="s">
        <v>45</v>
      </c>
      <c r="U85" s="286" t="s">
        <v>39</v>
      </c>
      <c r="V85" s="310" t="s">
        <v>314</v>
      </c>
    </row>
    <row r="86" spans="1:86" s="126" customFormat="1" ht="121.6" customHeight="1" x14ac:dyDescent="0.25">
      <c r="A86" s="198" t="s">
        <v>262</v>
      </c>
      <c r="B86" s="127" t="s">
        <v>263</v>
      </c>
      <c r="C86" s="127" t="s">
        <v>149</v>
      </c>
      <c r="D86" s="127" t="s">
        <v>227</v>
      </c>
      <c r="E86" s="188" t="s">
        <v>264</v>
      </c>
      <c r="F86" s="187" t="s">
        <v>265</v>
      </c>
      <c r="G86" s="127" t="s">
        <v>276</v>
      </c>
      <c r="H86" s="127" t="s">
        <v>267</v>
      </c>
      <c r="I86" s="143" t="s">
        <v>151</v>
      </c>
      <c r="J86" s="168" t="s">
        <v>304</v>
      </c>
      <c r="K86" s="156" t="s">
        <v>305</v>
      </c>
      <c r="L86" s="182" t="s">
        <v>277</v>
      </c>
      <c r="M86" s="154" t="s">
        <v>278</v>
      </c>
      <c r="N86" s="300">
        <v>0</v>
      </c>
      <c r="O86" s="155" t="s">
        <v>42</v>
      </c>
      <c r="P86" s="154" t="s">
        <v>315</v>
      </c>
      <c r="Q86" s="155">
        <v>2</v>
      </c>
      <c r="R86" s="165">
        <v>0.03</v>
      </c>
      <c r="S86" s="154" t="s">
        <v>316</v>
      </c>
      <c r="T86" s="164" t="s">
        <v>45</v>
      </c>
      <c r="U86" s="286" t="s">
        <v>46</v>
      </c>
      <c r="V86" s="16" t="s">
        <v>317</v>
      </c>
    </row>
    <row r="87" spans="1:86" s="126" customFormat="1" ht="125.35" customHeight="1" x14ac:dyDescent="0.25">
      <c r="A87" s="198" t="s">
        <v>262</v>
      </c>
      <c r="B87" s="127" t="s">
        <v>263</v>
      </c>
      <c r="C87" s="127" t="s">
        <v>149</v>
      </c>
      <c r="D87" s="127" t="s">
        <v>227</v>
      </c>
      <c r="E87" s="188" t="s">
        <v>264</v>
      </c>
      <c r="F87" s="187" t="s">
        <v>265</v>
      </c>
      <c r="G87" s="127" t="s">
        <v>276</v>
      </c>
      <c r="H87" s="127" t="s">
        <v>267</v>
      </c>
      <c r="I87" s="143" t="s">
        <v>151</v>
      </c>
      <c r="J87" s="168" t="s">
        <v>304</v>
      </c>
      <c r="K87" s="156" t="s">
        <v>305</v>
      </c>
      <c r="L87" s="182" t="s">
        <v>277</v>
      </c>
      <c r="M87" s="154" t="s">
        <v>278</v>
      </c>
      <c r="N87" s="300">
        <v>0</v>
      </c>
      <c r="O87" s="155" t="s">
        <v>42</v>
      </c>
      <c r="P87" s="154" t="s">
        <v>318</v>
      </c>
      <c r="Q87" s="155">
        <v>2</v>
      </c>
      <c r="R87" s="165">
        <v>0.03</v>
      </c>
      <c r="S87" s="154" t="s">
        <v>319</v>
      </c>
      <c r="T87" s="164" t="s">
        <v>88</v>
      </c>
      <c r="U87" s="21" t="s">
        <v>39</v>
      </c>
      <c r="V87" s="20"/>
    </row>
    <row r="88" spans="1:86" s="126" customFormat="1" ht="125.35" customHeight="1" x14ac:dyDescent="0.25">
      <c r="A88" s="198" t="s">
        <v>262</v>
      </c>
      <c r="B88" s="127" t="s">
        <v>263</v>
      </c>
      <c r="C88" s="127" t="s">
        <v>149</v>
      </c>
      <c r="D88" s="127" t="s">
        <v>227</v>
      </c>
      <c r="E88" s="188" t="s">
        <v>264</v>
      </c>
      <c r="F88" s="187" t="s">
        <v>265</v>
      </c>
      <c r="G88" s="127" t="s">
        <v>276</v>
      </c>
      <c r="H88" s="127" t="s">
        <v>267</v>
      </c>
      <c r="I88" s="143" t="s">
        <v>151</v>
      </c>
      <c r="J88" s="168" t="s">
        <v>304</v>
      </c>
      <c r="K88" s="156" t="s">
        <v>305</v>
      </c>
      <c r="L88" s="182" t="s">
        <v>277</v>
      </c>
      <c r="M88" s="154" t="s">
        <v>278</v>
      </c>
      <c r="N88" s="300">
        <v>0</v>
      </c>
      <c r="O88" s="155" t="s">
        <v>42</v>
      </c>
      <c r="P88" s="338" t="s">
        <v>320</v>
      </c>
      <c r="Q88" s="344">
        <v>1</v>
      </c>
      <c r="R88" s="165">
        <v>0.03</v>
      </c>
      <c r="S88" s="158" t="s">
        <v>321</v>
      </c>
      <c r="T88" s="340" t="s">
        <v>38</v>
      </c>
      <c r="U88" s="341" t="s">
        <v>164</v>
      </c>
      <c r="V88" s="345"/>
    </row>
    <row r="89" spans="1:86" s="126" customFormat="1" ht="125.35" customHeight="1" x14ac:dyDescent="0.25">
      <c r="A89" s="198" t="s">
        <v>262</v>
      </c>
      <c r="B89" s="127" t="s">
        <v>263</v>
      </c>
      <c r="C89" s="127" t="s">
        <v>149</v>
      </c>
      <c r="D89" s="127" t="s">
        <v>227</v>
      </c>
      <c r="E89" s="188" t="s">
        <v>264</v>
      </c>
      <c r="F89" s="187" t="s">
        <v>265</v>
      </c>
      <c r="G89" s="127" t="s">
        <v>276</v>
      </c>
      <c r="H89" s="127" t="s">
        <v>267</v>
      </c>
      <c r="I89" s="143" t="s">
        <v>151</v>
      </c>
      <c r="J89" s="171" t="s">
        <v>322</v>
      </c>
      <c r="K89" s="156" t="s">
        <v>305</v>
      </c>
      <c r="L89" s="182" t="s">
        <v>277</v>
      </c>
      <c r="M89" s="177" t="s">
        <v>323</v>
      </c>
      <c r="N89" s="308">
        <v>55016587</v>
      </c>
      <c r="O89" s="155" t="s">
        <v>42</v>
      </c>
      <c r="P89" s="154" t="s">
        <v>324</v>
      </c>
      <c r="Q89" s="170">
        <v>1</v>
      </c>
      <c r="R89" s="157">
        <v>0.2</v>
      </c>
      <c r="S89" s="158" t="s">
        <v>325</v>
      </c>
      <c r="T89" s="251" t="s">
        <v>45</v>
      </c>
      <c r="U89" s="286" t="s">
        <v>46</v>
      </c>
      <c r="V89" s="20"/>
    </row>
    <row r="90" spans="1:86" s="126" customFormat="1" ht="125.35" customHeight="1" x14ac:dyDescent="0.25">
      <c r="A90" s="198" t="s">
        <v>262</v>
      </c>
      <c r="B90" s="127" t="s">
        <v>263</v>
      </c>
      <c r="C90" s="127" t="s">
        <v>149</v>
      </c>
      <c r="D90" s="127" t="s">
        <v>227</v>
      </c>
      <c r="E90" s="188" t="s">
        <v>264</v>
      </c>
      <c r="F90" s="187" t="s">
        <v>265</v>
      </c>
      <c r="G90" s="127" t="s">
        <v>276</v>
      </c>
      <c r="H90" s="127" t="s">
        <v>267</v>
      </c>
      <c r="I90" s="143" t="s">
        <v>151</v>
      </c>
      <c r="J90" s="171" t="s">
        <v>322</v>
      </c>
      <c r="K90" s="156" t="s">
        <v>305</v>
      </c>
      <c r="L90" s="182" t="s">
        <v>277</v>
      </c>
      <c r="M90" s="177" t="s">
        <v>323</v>
      </c>
      <c r="N90" s="308">
        <v>0</v>
      </c>
      <c r="O90" s="170" t="s">
        <v>42</v>
      </c>
      <c r="P90" s="154" t="s">
        <v>326</v>
      </c>
      <c r="Q90" s="170">
        <v>1</v>
      </c>
      <c r="R90" s="157">
        <v>0.2</v>
      </c>
      <c r="S90" s="154" t="s">
        <v>327</v>
      </c>
      <c r="T90" s="251" t="s">
        <v>45</v>
      </c>
      <c r="U90" s="286" t="s">
        <v>46</v>
      </c>
      <c r="V90" s="20"/>
    </row>
    <row r="91" spans="1:86" s="126" customFormat="1" ht="125.35" customHeight="1" x14ac:dyDescent="0.25">
      <c r="A91" s="198" t="s">
        <v>262</v>
      </c>
      <c r="B91" s="127" t="s">
        <v>263</v>
      </c>
      <c r="C91" s="127" t="s">
        <v>149</v>
      </c>
      <c r="D91" s="127" t="s">
        <v>227</v>
      </c>
      <c r="E91" s="188" t="s">
        <v>264</v>
      </c>
      <c r="F91" s="187" t="s">
        <v>265</v>
      </c>
      <c r="G91" s="127" t="s">
        <v>276</v>
      </c>
      <c r="H91" s="127" t="s">
        <v>267</v>
      </c>
      <c r="I91" s="143" t="s">
        <v>151</v>
      </c>
      <c r="J91" s="171" t="s">
        <v>322</v>
      </c>
      <c r="K91" s="156" t="s">
        <v>305</v>
      </c>
      <c r="L91" s="182" t="s">
        <v>277</v>
      </c>
      <c r="M91" s="177" t="s">
        <v>323</v>
      </c>
      <c r="N91" s="308">
        <v>0</v>
      </c>
      <c r="O91" s="155" t="s">
        <v>42</v>
      </c>
      <c r="P91" s="154" t="s">
        <v>328</v>
      </c>
      <c r="Q91" s="170">
        <v>1</v>
      </c>
      <c r="R91" s="157">
        <v>0.2</v>
      </c>
      <c r="S91" s="154" t="s">
        <v>329</v>
      </c>
      <c r="T91" s="251" t="s">
        <v>38</v>
      </c>
      <c r="U91" s="286" t="s">
        <v>127</v>
      </c>
      <c r="V91" s="20"/>
    </row>
    <row r="92" spans="1:86" s="126" customFormat="1" ht="125.35" customHeight="1" x14ac:dyDescent="0.25">
      <c r="A92" s="198" t="s">
        <v>262</v>
      </c>
      <c r="B92" s="127" t="s">
        <v>263</v>
      </c>
      <c r="C92" s="127" t="s">
        <v>149</v>
      </c>
      <c r="D92" s="127" t="s">
        <v>227</v>
      </c>
      <c r="E92" s="188" t="s">
        <v>264</v>
      </c>
      <c r="F92" s="187" t="s">
        <v>265</v>
      </c>
      <c r="G92" s="127" t="s">
        <v>276</v>
      </c>
      <c r="H92" s="23" t="s">
        <v>267</v>
      </c>
      <c r="I92" s="281" t="s">
        <v>151</v>
      </c>
      <c r="J92" s="171" t="s">
        <v>322</v>
      </c>
      <c r="K92" s="156" t="s">
        <v>305</v>
      </c>
      <c r="L92" s="182" t="s">
        <v>277</v>
      </c>
      <c r="M92" s="177" t="s">
        <v>323</v>
      </c>
      <c r="N92" s="308">
        <v>0</v>
      </c>
      <c r="O92" s="279" t="s">
        <v>42</v>
      </c>
      <c r="P92" s="158" t="s">
        <v>330</v>
      </c>
      <c r="Q92" s="170">
        <v>1</v>
      </c>
      <c r="R92" s="157">
        <v>0.2</v>
      </c>
      <c r="S92" s="158" t="s">
        <v>331</v>
      </c>
      <c r="T92" s="251" t="s">
        <v>127</v>
      </c>
      <c r="U92" s="286" t="s">
        <v>46</v>
      </c>
      <c r="V92" s="379"/>
    </row>
    <row r="93" spans="1:86" s="276" customFormat="1" ht="125.35" customHeight="1" x14ac:dyDescent="0.25">
      <c r="A93" s="198" t="s">
        <v>262</v>
      </c>
      <c r="B93" s="127" t="s">
        <v>263</v>
      </c>
      <c r="C93" s="127" t="s">
        <v>149</v>
      </c>
      <c r="D93" s="127" t="s">
        <v>227</v>
      </c>
      <c r="E93" s="188" t="s">
        <v>264</v>
      </c>
      <c r="F93" s="187" t="s">
        <v>265</v>
      </c>
      <c r="G93" s="127" t="s">
        <v>276</v>
      </c>
      <c r="H93" s="23" t="s">
        <v>267</v>
      </c>
      <c r="I93" s="281" t="s">
        <v>151</v>
      </c>
      <c r="J93" s="171" t="s">
        <v>322</v>
      </c>
      <c r="K93" s="156" t="s">
        <v>305</v>
      </c>
      <c r="L93" s="182" t="s">
        <v>277</v>
      </c>
      <c r="M93" s="177" t="s">
        <v>323</v>
      </c>
      <c r="N93" s="308">
        <v>0</v>
      </c>
      <c r="O93" s="279" t="s">
        <v>42</v>
      </c>
      <c r="P93" s="157" t="s">
        <v>332</v>
      </c>
      <c r="Q93" s="157">
        <v>0.15</v>
      </c>
      <c r="R93" s="157">
        <v>0.2</v>
      </c>
      <c r="S93" s="158" t="s">
        <v>333</v>
      </c>
      <c r="T93" s="164" t="s">
        <v>45</v>
      </c>
      <c r="U93" s="378" t="s">
        <v>46</v>
      </c>
      <c r="V93" s="377" t="s">
        <v>334</v>
      </c>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row>
    <row r="94" spans="1:86" s="126" customFormat="1" ht="174.1" customHeight="1" x14ac:dyDescent="0.25">
      <c r="A94" s="198" t="s">
        <v>262</v>
      </c>
      <c r="B94" s="127" t="s">
        <v>263</v>
      </c>
      <c r="C94" s="127" t="s">
        <v>149</v>
      </c>
      <c r="D94" s="127" t="s">
        <v>227</v>
      </c>
      <c r="E94" s="188" t="s">
        <v>264</v>
      </c>
      <c r="F94" s="187" t="s">
        <v>265</v>
      </c>
      <c r="G94" s="127" t="s">
        <v>276</v>
      </c>
      <c r="H94" s="127" t="s">
        <v>267</v>
      </c>
      <c r="I94" s="143" t="s">
        <v>151</v>
      </c>
      <c r="J94" s="173" t="s">
        <v>335</v>
      </c>
      <c r="K94" s="156" t="s">
        <v>305</v>
      </c>
      <c r="L94" s="182" t="s">
        <v>277</v>
      </c>
      <c r="M94" s="212" t="s">
        <v>336</v>
      </c>
      <c r="N94" s="297">
        <v>70000000</v>
      </c>
      <c r="O94" s="262" t="s">
        <v>42</v>
      </c>
      <c r="P94" s="127" t="s">
        <v>337</v>
      </c>
      <c r="Q94" s="19">
        <v>1</v>
      </c>
      <c r="R94" s="157">
        <v>0.4</v>
      </c>
      <c r="S94" s="127" t="s">
        <v>338</v>
      </c>
      <c r="T94" s="272" t="s">
        <v>38</v>
      </c>
      <c r="U94" s="291" t="s">
        <v>46</v>
      </c>
      <c r="V94" s="309" t="s">
        <v>339</v>
      </c>
    </row>
    <row r="95" spans="1:86" s="126" customFormat="1" ht="125.35" customHeight="1" x14ac:dyDescent="0.25">
      <c r="A95" s="198" t="s">
        <v>262</v>
      </c>
      <c r="B95" s="127" t="s">
        <v>263</v>
      </c>
      <c r="C95" s="127" t="s">
        <v>149</v>
      </c>
      <c r="D95" s="127" t="s">
        <v>227</v>
      </c>
      <c r="E95" s="188" t="s">
        <v>264</v>
      </c>
      <c r="F95" s="187" t="s">
        <v>265</v>
      </c>
      <c r="G95" s="127" t="s">
        <v>276</v>
      </c>
      <c r="H95" s="127" t="s">
        <v>267</v>
      </c>
      <c r="I95" s="143" t="s">
        <v>151</v>
      </c>
      <c r="J95" s="173" t="s">
        <v>335</v>
      </c>
      <c r="K95" s="156" t="s">
        <v>305</v>
      </c>
      <c r="L95" s="182" t="s">
        <v>277</v>
      </c>
      <c r="M95" s="212" t="s">
        <v>336</v>
      </c>
      <c r="N95" s="297">
        <v>0</v>
      </c>
      <c r="O95" s="170" t="s">
        <v>42</v>
      </c>
      <c r="P95" s="149" t="s">
        <v>340</v>
      </c>
      <c r="Q95" s="127">
        <v>1</v>
      </c>
      <c r="R95" s="165">
        <v>0.15</v>
      </c>
      <c r="S95" s="149" t="s">
        <v>341</v>
      </c>
      <c r="T95" s="272" t="s">
        <v>38</v>
      </c>
      <c r="U95" s="127" t="s">
        <v>81</v>
      </c>
      <c r="V95" s="309" t="s">
        <v>342</v>
      </c>
    </row>
    <row r="96" spans="1:86" s="126" customFormat="1" ht="108.7" customHeight="1" x14ac:dyDescent="0.25">
      <c r="A96" s="198" t="s">
        <v>262</v>
      </c>
      <c r="B96" s="127" t="s">
        <v>263</v>
      </c>
      <c r="C96" s="127" t="s">
        <v>149</v>
      </c>
      <c r="D96" s="127" t="s">
        <v>227</v>
      </c>
      <c r="E96" s="188" t="s">
        <v>264</v>
      </c>
      <c r="F96" s="187" t="s">
        <v>265</v>
      </c>
      <c r="G96" s="127" t="s">
        <v>276</v>
      </c>
      <c r="H96" s="127" t="s">
        <v>267</v>
      </c>
      <c r="I96" s="143" t="s">
        <v>151</v>
      </c>
      <c r="J96" s="173" t="s">
        <v>335</v>
      </c>
      <c r="K96" s="156" t="s">
        <v>305</v>
      </c>
      <c r="L96" s="182" t="s">
        <v>277</v>
      </c>
      <c r="M96" s="212" t="s">
        <v>336</v>
      </c>
      <c r="N96" s="297">
        <v>0</v>
      </c>
      <c r="O96" s="155" t="s">
        <v>42</v>
      </c>
      <c r="P96" s="149" t="s">
        <v>343</v>
      </c>
      <c r="Q96" s="283">
        <v>1</v>
      </c>
      <c r="R96" s="165">
        <v>0.1</v>
      </c>
      <c r="S96" s="149" t="s">
        <v>116</v>
      </c>
      <c r="T96" s="272" t="s">
        <v>117</v>
      </c>
      <c r="U96" s="291" t="s">
        <v>46</v>
      </c>
      <c r="V96" s="309" t="s">
        <v>344</v>
      </c>
    </row>
    <row r="97" spans="1:22" s="126" customFormat="1" ht="133.5" customHeight="1" x14ac:dyDescent="0.25">
      <c r="A97" s="198" t="s">
        <v>262</v>
      </c>
      <c r="B97" s="127" t="s">
        <v>263</v>
      </c>
      <c r="C97" s="127" t="s">
        <v>149</v>
      </c>
      <c r="D97" s="127" t="s">
        <v>227</v>
      </c>
      <c r="E97" s="188" t="s">
        <v>264</v>
      </c>
      <c r="F97" s="187" t="s">
        <v>265</v>
      </c>
      <c r="G97" s="127" t="s">
        <v>276</v>
      </c>
      <c r="H97" s="127" t="s">
        <v>267</v>
      </c>
      <c r="I97" s="143" t="s">
        <v>151</v>
      </c>
      <c r="J97" s="173" t="s">
        <v>335</v>
      </c>
      <c r="K97" s="156" t="s">
        <v>305</v>
      </c>
      <c r="L97" s="182" t="s">
        <v>277</v>
      </c>
      <c r="M97" s="212" t="s">
        <v>336</v>
      </c>
      <c r="N97" s="297">
        <v>0</v>
      </c>
      <c r="O97" s="155" t="s">
        <v>42</v>
      </c>
      <c r="P97" s="293" t="s">
        <v>345</v>
      </c>
      <c r="Q97" s="127">
        <v>3</v>
      </c>
      <c r="R97" s="165">
        <v>0.05</v>
      </c>
      <c r="S97" s="158" t="s">
        <v>346</v>
      </c>
      <c r="T97" s="164" t="s">
        <v>45</v>
      </c>
      <c r="U97" s="21" t="s">
        <v>347</v>
      </c>
      <c r="V97" s="309" t="s">
        <v>348</v>
      </c>
    </row>
    <row r="98" spans="1:22" s="126" customFormat="1" ht="120.1" customHeight="1" x14ac:dyDescent="0.25">
      <c r="A98" s="198" t="s">
        <v>262</v>
      </c>
      <c r="B98" s="127" t="s">
        <v>263</v>
      </c>
      <c r="C98" s="127" t="s">
        <v>149</v>
      </c>
      <c r="D98" s="127" t="s">
        <v>227</v>
      </c>
      <c r="E98" s="188" t="s">
        <v>264</v>
      </c>
      <c r="F98" s="187" t="s">
        <v>265</v>
      </c>
      <c r="G98" s="127" t="s">
        <v>276</v>
      </c>
      <c r="H98" s="127" t="s">
        <v>267</v>
      </c>
      <c r="I98" s="143" t="s">
        <v>151</v>
      </c>
      <c r="J98" s="173" t="s">
        <v>335</v>
      </c>
      <c r="K98" s="156" t="s">
        <v>305</v>
      </c>
      <c r="L98" s="182" t="s">
        <v>277</v>
      </c>
      <c r="M98" s="212" t="s">
        <v>336</v>
      </c>
      <c r="N98" s="297">
        <v>0</v>
      </c>
      <c r="O98" s="155" t="s">
        <v>42</v>
      </c>
      <c r="P98" s="127" t="s">
        <v>349</v>
      </c>
      <c r="Q98" s="167">
        <v>1</v>
      </c>
      <c r="R98" s="165">
        <v>0.1</v>
      </c>
      <c r="S98" s="127" t="s">
        <v>350</v>
      </c>
      <c r="T98" s="272" t="s">
        <v>117</v>
      </c>
      <c r="U98" s="291" t="s">
        <v>39</v>
      </c>
      <c r="V98" s="20"/>
    </row>
    <row r="99" spans="1:22" ht="133.5" customHeight="1" x14ac:dyDescent="0.25">
      <c r="A99" s="198" t="s">
        <v>262</v>
      </c>
      <c r="B99" s="127" t="s">
        <v>263</v>
      </c>
      <c r="C99" s="127" t="s">
        <v>149</v>
      </c>
      <c r="D99" s="127" t="s">
        <v>227</v>
      </c>
      <c r="E99" s="188" t="s">
        <v>264</v>
      </c>
      <c r="F99" s="187" t="s">
        <v>265</v>
      </c>
      <c r="G99" s="127" t="s">
        <v>276</v>
      </c>
      <c r="H99" s="127" t="s">
        <v>267</v>
      </c>
      <c r="I99" s="143" t="s">
        <v>151</v>
      </c>
      <c r="J99" s="173" t="s">
        <v>335</v>
      </c>
      <c r="K99" s="156" t="s">
        <v>305</v>
      </c>
      <c r="L99" s="182" t="s">
        <v>277</v>
      </c>
      <c r="M99" s="212" t="s">
        <v>336</v>
      </c>
      <c r="N99" s="297">
        <v>0</v>
      </c>
      <c r="O99" s="155" t="s">
        <v>42</v>
      </c>
      <c r="P99" s="127" t="s">
        <v>351</v>
      </c>
      <c r="Q99" s="127">
        <v>1</v>
      </c>
      <c r="R99" s="165">
        <v>0.05</v>
      </c>
      <c r="S99" s="23" t="s">
        <v>352</v>
      </c>
      <c r="T99" s="272" t="s">
        <v>38</v>
      </c>
      <c r="U99" s="291" t="s">
        <v>46</v>
      </c>
      <c r="V99" s="309" t="s">
        <v>353</v>
      </c>
    </row>
    <row r="100" spans="1:22" ht="133.5" customHeight="1" x14ac:dyDescent="0.25">
      <c r="A100" s="198" t="s">
        <v>262</v>
      </c>
      <c r="B100" s="127" t="s">
        <v>263</v>
      </c>
      <c r="C100" s="127" t="s">
        <v>149</v>
      </c>
      <c r="D100" s="127" t="s">
        <v>227</v>
      </c>
      <c r="E100" s="188" t="s">
        <v>264</v>
      </c>
      <c r="F100" s="187" t="s">
        <v>265</v>
      </c>
      <c r="G100" s="127" t="s">
        <v>276</v>
      </c>
      <c r="H100" s="127" t="s">
        <v>267</v>
      </c>
      <c r="I100" s="143" t="s">
        <v>151</v>
      </c>
      <c r="J100" s="173" t="s">
        <v>335</v>
      </c>
      <c r="K100" s="156" t="s">
        <v>305</v>
      </c>
      <c r="L100" s="182" t="s">
        <v>277</v>
      </c>
      <c r="M100" s="212" t="s">
        <v>336</v>
      </c>
      <c r="N100" s="297">
        <v>0</v>
      </c>
      <c r="O100" s="155" t="s">
        <v>42</v>
      </c>
      <c r="P100" s="23" t="s">
        <v>354</v>
      </c>
      <c r="Q100" s="127">
        <v>1</v>
      </c>
      <c r="R100" s="165">
        <v>0.05</v>
      </c>
      <c r="S100" s="23" t="s">
        <v>352</v>
      </c>
      <c r="T100" s="272" t="s">
        <v>45</v>
      </c>
      <c r="U100" s="291" t="s">
        <v>46</v>
      </c>
      <c r="V100" s="20"/>
    </row>
    <row r="101" spans="1:22" ht="133.5" customHeight="1" x14ac:dyDescent="0.25">
      <c r="A101" s="198" t="s">
        <v>262</v>
      </c>
      <c r="B101" s="127" t="s">
        <v>263</v>
      </c>
      <c r="C101" s="127" t="s">
        <v>149</v>
      </c>
      <c r="D101" s="127" t="s">
        <v>227</v>
      </c>
      <c r="E101" s="188" t="s">
        <v>264</v>
      </c>
      <c r="F101" s="187" t="s">
        <v>265</v>
      </c>
      <c r="G101" s="127" t="s">
        <v>276</v>
      </c>
      <c r="H101" s="127" t="s">
        <v>267</v>
      </c>
      <c r="I101" s="143" t="s">
        <v>151</v>
      </c>
      <c r="J101" s="173" t="s">
        <v>335</v>
      </c>
      <c r="K101" s="156" t="s">
        <v>305</v>
      </c>
      <c r="L101" s="182" t="s">
        <v>277</v>
      </c>
      <c r="M101" s="212" t="s">
        <v>278</v>
      </c>
      <c r="N101" s="297">
        <v>0</v>
      </c>
      <c r="O101" s="170">
        <v>1</v>
      </c>
      <c r="P101" s="23" t="s">
        <v>355</v>
      </c>
      <c r="Q101" s="170">
        <v>1</v>
      </c>
      <c r="R101" s="165">
        <v>0.03</v>
      </c>
      <c r="S101" s="158" t="s">
        <v>356</v>
      </c>
      <c r="T101" s="272" t="s">
        <v>45</v>
      </c>
      <c r="U101" s="291" t="s">
        <v>46</v>
      </c>
      <c r="V101" s="20"/>
    </row>
    <row r="102" spans="1:22" ht="133.5" customHeight="1" x14ac:dyDescent="0.25">
      <c r="A102" s="198" t="s">
        <v>262</v>
      </c>
      <c r="B102" s="127" t="s">
        <v>263</v>
      </c>
      <c r="C102" s="127" t="s">
        <v>149</v>
      </c>
      <c r="D102" s="127" t="s">
        <v>227</v>
      </c>
      <c r="E102" s="188" t="s">
        <v>264</v>
      </c>
      <c r="F102" s="187" t="s">
        <v>265</v>
      </c>
      <c r="G102" s="127" t="s">
        <v>276</v>
      </c>
      <c r="H102" s="127" t="s">
        <v>267</v>
      </c>
      <c r="I102" s="143" t="s">
        <v>151</v>
      </c>
      <c r="J102" s="173" t="s">
        <v>335</v>
      </c>
      <c r="K102" s="156" t="s">
        <v>305</v>
      </c>
      <c r="L102" s="182" t="s">
        <v>277</v>
      </c>
      <c r="M102" s="212" t="s">
        <v>336</v>
      </c>
      <c r="N102" s="297">
        <v>0</v>
      </c>
      <c r="O102" s="178" t="s">
        <v>42</v>
      </c>
      <c r="P102" s="154" t="s">
        <v>357</v>
      </c>
      <c r="Q102" s="284">
        <v>1</v>
      </c>
      <c r="R102" s="157">
        <v>0.1</v>
      </c>
      <c r="S102" s="158" t="s">
        <v>358</v>
      </c>
      <c r="T102" s="272" t="s">
        <v>45</v>
      </c>
      <c r="U102" s="291" t="s">
        <v>39</v>
      </c>
      <c r="V102" s="20"/>
    </row>
    <row r="103" spans="1:22" ht="133.5" customHeight="1" x14ac:dyDescent="0.25">
      <c r="A103" s="198" t="s">
        <v>262</v>
      </c>
      <c r="B103" s="127" t="s">
        <v>263</v>
      </c>
      <c r="C103" s="127" t="s">
        <v>149</v>
      </c>
      <c r="D103" s="127" t="s">
        <v>227</v>
      </c>
      <c r="E103" s="188" t="s">
        <v>264</v>
      </c>
      <c r="F103" s="187" t="s">
        <v>265</v>
      </c>
      <c r="G103" s="127" t="s">
        <v>276</v>
      </c>
      <c r="H103" s="127" t="s">
        <v>267</v>
      </c>
      <c r="I103" s="143" t="s">
        <v>151</v>
      </c>
      <c r="J103" s="173" t="s">
        <v>335</v>
      </c>
      <c r="K103" s="156" t="s">
        <v>305</v>
      </c>
      <c r="L103" s="182" t="s">
        <v>277</v>
      </c>
      <c r="M103" s="154" t="s">
        <v>278</v>
      </c>
      <c r="N103" s="300">
        <v>0</v>
      </c>
      <c r="O103" s="170">
        <v>1</v>
      </c>
      <c r="P103" s="23" t="s">
        <v>359</v>
      </c>
      <c r="Q103" s="189">
        <v>1</v>
      </c>
      <c r="R103" s="165">
        <v>0.02</v>
      </c>
      <c r="S103" s="23" t="s">
        <v>352</v>
      </c>
      <c r="T103" s="272" t="s">
        <v>117</v>
      </c>
      <c r="U103" s="291" t="s">
        <v>81</v>
      </c>
      <c r="V103" s="20"/>
    </row>
    <row r="104" spans="1:22" ht="133.5" customHeight="1" x14ac:dyDescent="0.25">
      <c r="A104" s="198" t="s">
        <v>262</v>
      </c>
      <c r="B104" s="127" t="s">
        <v>263</v>
      </c>
      <c r="C104" s="127" t="s">
        <v>149</v>
      </c>
      <c r="D104" s="127" t="s">
        <v>227</v>
      </c>
      <c r="E104" s="188" t="s">
        <v>264</v>
      </c>
      <c r="F104" s="187" t="s">
        <v>265</v>
      </c>
      <c r="G104" s="127" t="s">
        <v>276</v>
      </c>
      <c r="H104" s="127" t="s">
        <v>267</v>
      </c>
      <c r="I104" s="143" t="s">
        <v>151</v>
      </c>
      <c r="J104" s="399" t="s">
        <v>360</v>
      </c>
      <c r="K104" s="156" t="s">
        <v>361</v>
      </c>
      <c r="L104" s="182" t="s">
        <v>277</v>
      </c>
      <c r="M104" s="154" t="s">
        <v>278</v>
      </c>
      <c r="N104" s="295">
        <v>0</v>
      </c>
      <c r="O104" s="170">
        <v>1</v>
      </c>
      <c r="P104" s="127" t="s">
        <v>362</v>
      </c>
      <c r="Q104" s="189">
        <v>10</v>
      </c>
      <c r="R104" s="165">
        <v>0.03</v>
      </c>
      <c r="S104" s="127" t="s">
        <v>363</v>
      </c>
      <c r="T104" s="260" t="s">
        <v>38</v>
      </c>
      <c r="U104" s="288" t="s">
        <v>46</v>
      </c>
      <c r="V104" s="349" t="s">
        <v>364</v>
      </c>
    </row>
    <row r="105" spans="1:22" ht="133.5" customHeight="1" x14ac:dyDescent="0.25">
      <c r="A105" s="198" t="s">
        <v>262</v>
      </c>
      <c r="B105" s="127" t="s">
        <v>263</v>
      </c>
      <c r="C105" s="127" t="s">
        <v>149</v>
      </c>
      <c r="D105" s="127" t="s">
        <v>227</v>
      </c>
      <c r="E105" s="188" t="s">
        <v>264</v>
      </c>
      <c r="F105" s="187" t="s">
        <v>265</v>
      </c>
      <c r="G105" s="127" t="s">
        <v>276</v>
      </c>
      <c r="H105" s="127" t="s">
        <v>267</v>
      </c>
      <c r="I105" s="143" t="s">
        <v>151</v>
      </c>
      <c r="J105" s="399" t="s">
        <v>360</v>
      </c>
      <c r="K105" s="156" t="s">
        <v>361</v>
      </c>
      <c r="L105" s="182" t="s">
        <v>277</v>
      </c>
      <c r="M105" s="154" t="s">
        <v>278</v>
      </c>
      <c r="N105" s="300">
        <v>0</v>
      </c>
      <c r="O105" s="178">
        <v>12</v>
      </c>
      <c r="P105" s="127" t="s">
        <v>365</v>
      </c>
      <c r="Q105" s="127">
        <v>1</v>
      </c>
      <c r="R105" s="165">
        <v>0.03</v>
      </c>
      <c r="S105" s="127" t="s">
        <v>366</v>
      </c>
      <c r="T105" s="260" t="s">
        <v>38</v>
      </c>
      <c r="U105" s="288" t="s">
        <v>46</v>
      </c>
      <c r="V105" s="309" t="s">
        <v>367</v>
      </c>
    </row>
    <row r="106" spans="1:22" ht="127.55" customHeight="1" x14ac:dyDescent="0.25">
      <c r="A106" s="198" t="s">
        <v>262</v>
      </c>
      <c r="B106" s="127" t="s">
        <v>263</v>
      </c>
      <c r="C106" s="127" t="s">
        <v>149</v>
      </c>
      <c r="D106" s="127" t="s">
        <v>227</v>
      </c>
      <c r="E106" s="188" t="s">
        <v>264</v>
      </c>
      <c r="F106" s="187" t="s">
        <v>265</v>
      </c>
      <c r="G106" s="127" t="s">
        <v>276</v>
      </c>
      <c r="H106" s="127" t="s">
        <v>267</v>
      </c>
      <c r="I106" s="143" t="s">
        <v>151</v>
      </c>
      <c r="J106" s="399" t="s">
        <v>360</v>
      </c>
      <c r="K106" s="358" t="s">
        <v>361</v>
      </c>
      <c r="L106" s="182" t="s">
        <v>277</v>
      </c>
      <c r="M106" s="154" t="s">
        <v>278</v>
      </c>
      <c r="N106" s="300">
        <v>0</v>
      </c>
      <c r="O106" s="178">
        <v>12</v>
      </c>
      <c r="P106" s="154" t="s">
        <v>368</v>
      </c>
      <c r="Q106" s="154">
        <v>3</v>
      </c>
      <c r="R106" s="165">
        <v>0.03</v>
      </c>
      <c r="S106" s="154" t="s">
        <v>369</v>
      </c>
      <c r="T106" s="252" t="s">
        <v>117</v>
      </c>
      <c r="U106" s="397" t="s">
        <v>46</v>
      </c>
      <c r="V106" s="396" t="s">
        <v>370</v>
      </c>
    </row>
    <row r="107" spans="1:22" ht="120.75" customHeight="1" x14ac:dyDescent="0.25">
      <c r="A107" s="198" t="s">
        <v>262</v>
      </c>
      <c r="B107" s="127" t="s">
        <v>263</v>
      </c>
      <c r="C107" s="127" t="s">
        <v>149</v>
      </c>
      <c r="D107" s="127" t="s">
        <v>227</v>
      </c>
      <c r="E107" s="188" t="s">
        <v>264</v>
      </c>
      <c r="F107" s="187" t="s">
        <v>265</v>
      </c>
      <c r="G107" s="127" t="s">
        <v>276</v>
      </c>
      <c r="H107" s="127" t="s">
        <v>267</v>
      </c>
      <c r="I107" s="143" t="s">
        <v>151</v>
      </c>
      <c r="J107" s="212" t="s">
        <v>371</v>
      </c>
      <c r="K107" s="358" t="s">
        <v>361</v>
      </c>
      <c r="L107" s="182" t="s">
        <v>277</v>
      </c>
      <c r="M107" s="154" t="s">
        <v>278</v>
      </c>
      <c r="N107" s="300">
        <v>0</v>
      </c>
      <c r="O107" s="178">
        <v>8</v>
      </c>
      <c r="P107" s="127" t="s">
        <v>372</v>
      </c>
      <c r="Q107" s="127">
        <v>2</v>
      </c>
      <c r="R107" s="165">
        <v>0.03</v>
      </c>
      <c r="S107" s="127" t="s">
        <v>373</v>
      </c>
      <c r="T107" s="260" t="s">
        <v>45</v>
      </c>
      <c r="U107" s="288" t="s">
        <v>46</v>
      </c>
      <c r="V107" s="398" t="s">
        <v>374</v>
      </c>
    </row>
    <row r="108" spans="1:22" ht="131.94999999999999" customHeight="1" x14ac:dyDescent="0.25">
      <c r="A108" s="198" t="s">
        <v>262</v>
      </c>
      <c r="B108" s="127" t="s">
        <v>263</v>
      </c>
      <c r="C108" s="127" t="s">
        <v>149</v>
      </c>
      <c r="D108" s="127" t="s">
        <v>227</v>
      </c>
      <c r="E108" s="188" t="s">
        <v>264</v>
      </c>
      <c r="F108" s="187" t="s">
        <v>265</v>
      </c>
      <c r="G108" s="127" t="s">
        <v>276</v>
      </c>
      <c r="H108" s="127" t="s">
        <v>267</v>
      </c>
      <c r="I108" s="143" t="s">
        <v>151</v>
      </c>
      <c r="J108" s="212" t="s">
        <v>371</v>
      </c>
      <c r="K108" s="358" t="s">
        <v>361</v>
      </c>
      <c r="L108" s="182" t="s">
        <v>277</v>
      </c>
      <c r="M108" s="154" t="s">
        <v>278</v>
      </c>
      <c r="N108" s="300">
        <v>0</v>
      </c>
      <c r="O108" s="178">
        <v>12</v>
      </c>
      <c r="P108" s="127" t="s">
        <v>375</v>
      </c>
      <c r="Q108" s="127">
        <v>3</v>
      </c>
      <c r="R108" s="165">
        <v>0.03</v>
      </c>
      <c r="S108" s="127" t="s">
        <v>376</v>
      </c>
      <c r="T108" s="260" t="s">
        <v>117</v>
      </c>
      <c r="U108" s="288" t="s">
        <v>46</v>
      </c>
      <c r="V108" s="20"/>
    </row>
    <row r="109" spans="1:22" ht="131.94999999999999" customHeight="1" x14ac:dyDescent="0.25">
      <c r="A109" s="198" t="s">
        <v>262</v>
      </c>
      <c r="B109" s="127" t="s">
        <v>263</v>
      </c>
      <c r="C109" s="127" t="s">
        <v>149</v>
      </c>
      <c r="D109" s="127" t="s">
        <v>227</v>
      </c>
      <c r="E109" s="188" t="s">
        <v>264</v>
      </c>
      <c r="F109" s="187" t="s">
        <v>265</v>
      </c>
      <c r="G109" s="127" t="s">
        <v>276</v>
      </c>
      <c r="H109" s="127" t="s">
        <v>267</v>
      </c>
      <c r="I109" s="143" t="s">
        <v>151</v>
      </c>
      <c r="J109" s="212" t="s">
        <v>371</v>
      </c>
      <c r="K109" s="358" t="s">
        <v>361</v>
      </c>
      <c r="L109" s="182" t="s">
        <v>277</v>
      </c>
      <c r="M109" s="154" t="s">
        <v>278</v>
      </c>
      <c r="N109" s="300">
        <v>0</v>
      </c>
      <c r="O109" s="178">
        <v>12</v>
      </c>
      <c r="P109" s="154" t="s">
        <v>377</v>
      </c>
      <c r="Q109" s="154">
        <v>4</v>
      </c>
      <c r="R109" s="165">
        <v>0.03</v>
      </c>
      <c r="S109" s="154" t="s">
        <v>378</v>
      </c>
      <c r="T109" s="252" t="s">
        <v>117</v>
      </c>
      <c r="U109" s="22" t="s">
        <v>46</v>
      </c>
      <c r="V109" s="20"/>
    </row>
    <row r="110" spans="1:22" ht="129.1" customHeight="1" x14ac:dyDescent="0.25">
      <c r="A110" s="198" t="s">
        <v>262</v>
      </c>
      <c r="B110" s="127" t="s">
        <v>263</v>
      </c>
      <c r="C110" s="127" t="s">
        <v>149</v>
      </c>
      <c r="D110" s="127" t="s">
        <v>227</v>
      </c>
      <c r="E110" s="188" t="s">
        <v>264</v>
      </c>
      <c r="F110" s="187" t="s">
        <v>265</v>
      </c>
      <c r="G110" s="127" t="s">
        <v>276</v>
      </c>
      <c r="H110" s="127" t="s">
        <v>267</v>
      </c>
      <c r="I110" s="143" t="s">
        <v>151</v>
      </c>
      <c r="J110" s="175" t="s">
        <v>379</v>
      </c>
      <c r="K110" s="358" t="s">
        <v>379</v>
      </c>
      <c r="L110" s="182" t="s">
        <v>277</v>
      </c>
      <c r="M110" s="154" t="s">
        <v>278</v>
      </c>
      <c r="N110" s="300">
        <v>0</v>
      </c>
      <c r="O110" s="178">
        <v>4</v>
      </c>
      <c r="P110" s="23" t="s">
        <v>380</v>
      </c>
      <c r="Q110" s="279">
        <v>1</v>
      </c>
      <c r="R110" s="165">
        <v>0.02</v>
      </c>
      <c r="S110" s="158" t="s">
        <v>381</v>
      </c>
      <c r="T110" s="260" t="s">
        <v>127</v>
      </c>
      <c r="U110" s="288" t="s">
        <v>127</v>
      </c>
      <c r="V110" s="20"/>
    </row>
    <row r="111" spans="1:22" ht="132.80000000000001" customHeight="1" x14ac:dyDescent="0.25">
      <c r="A111" s="198" t="s">
        <v>262</v>
      </c>
      <c r="B111" s="127" t="s">
        <v>263</v>
      </c>
      <c r="C111" s="127" t="s">
        <v>149</v>
      </c>
      <c r="D111" s="127" t="s">
        <v>227</v>
      </c>
      <c r="E111" s="188" t="s">
        <v>264</v>
      </c>
      <c r="F111" s="187" t="s">
        <v>265</v>
      </c>
      <c r="G111" s="127" t="s">
        <v>276</v>
      </c>
      <c r="H111" s="127" t="s">
        <v>267</v>
      </c>
      <c r="I111" s="143" t="s">
        <v>151</v>
      </c>
      <c r="J111" s="175" t="s">
        <v>379</v>
      </c>
      <c r="K111" s="358" t="s">
        <v>379</v>
      </c>
      <c r="L111" s="182" t="s">
        <v>277</v>
      </c>
      <c r="M111" s="154" t="s">
        <v>278</v>
      </c>
      <c r="N111" s="300">
        <v>0</v>
      </c>
      <c r="O111" s="170">
        <v>1</v>
      </c>
      <c r="P111" s="23" t="s">
        <v>382</v>
      </c>
      <c r="Q111" s="262">
        <v>1</v>
      </c>
      <c r="R111" s="165">
        <v>0.02</v>
      </c>
      <c r="S111" s="158" t="s">
        <v>383</v>
      </c>
      <c r="T111" s="260" t="s">
        <v>45</v>
      </c>
      <c r="U111" s="288" t="s">
        <v>46</v>
      </c>
      <c r="V111" s="20"/>
    </row>
    <row r="112" spans="1:22" ht="140.30000000000001" customHeight="1" x14ac:dyDescent="0.25">
      <c r="A112" s="198" t="s">
        <v>262</v>
      </c>
      <c r="B112" s="127" t="s">
        <v>263</v>
      </c>
      <c r="C112" s="127" t="s">
        <v>149</v>
      </c>
      <c r="D112" s="127" t="s">
        <v>227</v>
      </c>
      <c r="E112" s="188" t="s">
        <v>264</v>
      </c>
      <c r="F112" s="187" t="s">
        <v>265</v>
      </c>
      <c r="G112" s="127" t="s">
        <v>276</v>
      </c>
      <c r="H112" s="127" t="s">
        <v>267</v>
      </c>
      <c r="I112" s="143" t="s">
        <v>151</v>
      </c>
      <c r="J112" s="175" t="s">
        <v>379</v>
      </c>
      <c r="K112" s="358" t="s">
        <v>379</v>
      </c>
      <c r="L112" s="182" t="s">
        <v>277</v>
      </c>
      <c r="M112" s="154" t="s">
        <v>278</v>
      </c>
      <c r="N112" s="300">
        <v>0</v>
      </c>
      <c r="O112" s="178">
        <v>12</v>
      </c>
      <c r="P112" s="158" t="s">
        <v>384</v>
      </c>
      <c r="Q112" s="279">
        <v>4</v>
      </c>
      <c r="R112" s="165">
        <v>0.03</v>
      </c>
      <c r="S112" s="158" t="s">
        <v>385</v>
      </c>
      <c r="T112" s="260" t="s">
        <v>38</v>
      </c>
      <c r="U112" s="288" t="s">
        <v>46</v>
      </c>
      <c r="V112" s="20"/>
    </row>
    <row r="113" spans="1:210" ht="111.75" customHeight="1" x14ac:dyDescent="0.25">
      <c r="A113" s="198" t="s">
        <v>262</v>
      </c>
      <c r="B113" s="127" t="s">
        <v>263</v>
      </c>
      <c r="C113" s="127" t="s">
        <v>149</v>
      </c>
      <c r="D113" s="127" t="s">
        <v>227</v>
      </c>
      <c r="E113" s="188" t="s">
        <v>264</v>
      </c>
      <c r="F113" s="187" t="s">
        <v>265</v>
      </c>
      <c r="G113" s="127" t="s">
        <v>276</v>
      </c>
      <c r="H113" s="127" t="s">
        <v>267</v>
      </c>
      <c r="I113" s="143" t="s">
        <v>151</v>
      </c>
      <c r="J113" s="176" t="s">
        <v>386</v>
      </c>
      <c r="K113" s="358" t="s">
        <v>387</v>
      </c>
      <c r="L113" s="182" t="s">
        <v>277</v>
      </c>
      <c r="M113" s="154" t="s">
        <v>278</v>
      </c>
      <c r="N113" s="300">
        <v>0</v>
      </c>
      <c r="O113" s="170" t="s">
        <v>388</v>
      </c>
      <c r="P113" s="338" t="s">
        <v>389</v>
      </c>
      <c r="Q113" s="344">
        <v>1</v>
      </c>
      <c r="R113" s="165">
        <v>0.03</v>
      </c>
      <c r="S113" s="339" t="s">
        <v>390</v>
      </c>
      <c r="T113" s="340" t="s">
        <v>45</v>
      </c>
      <c r="U113" s="341" t="s">
        <v>46</v>
      </c>
      <c r="V113" s="345"/>
    </row>
    <row r="114" spans="1:210" ht="111.75" customHeight="1" x14ac:dyDescent="0.25">
      <c r="A114" s="198" t="s">
        <v>262</v>
      </c>
      <c r="B114" s="127" t="s">
        <v>263</v>
      </c>
      <c r="C114" s="127" t="s">
        <v>149</v>
      </c>
      <c r="D114" s="127" t="s">
        <v>227</v>
      </c>
      <c r="E114" s="188" t="s">
        <v>264</v>
      </c>
      <c r="F114" s="187" t="s">
        <v>265</v>
      </c>
      <c r="G114" s="127" t="s">
        <v>276</v>
      </c>
      <c r="H114" s="127" t="s">
        <v>267</v>
      </c>
      <c r="I114" s="143" t="s">
        <v>151</v>
      </c>
      <c r="J114" s="176" t="s">
        <v>386</v>
      </c>
      <c r="K114" s="358" t="s">
        <v>387</v>
      </c>
      <c r="L114" s="182" t="s">
        <v>277</v>
      </c>
      <c r="M114" s="154" t="s">
        <v>278</v>
      </c>
      <c r="N114" s="300">
        <v>0</v>
      </c>
      <c r="O114" s="178">
        <v>4</v>
      </c>
      <c r="P114" s="18" t="s">
        <v>391</v>
      </c>
      <c r="Q114" s="127">
        <v>3</v>
      </c>
      <c r="R114" s="165">
        <v>0.03</v>
      </c>
      <c r="S114" s="127" t="s">
        <v>392</v>
      </c>
      <c r="T114" s="251" t="s">
        <v>88</v>
      </c>
      <c r="U114" s="286" t="s">
        <v>46</v>
      </c>
      <c r="V114" s="309" t="s">
        <v>391</v>
      </c>
    </row>
    <row r="115" spans="1:210" ht="119.25" customHeight="1" x14ac:dyDescent="0.25">
      <c r="A115" s="198" t="s">
        <v>262</v>
      </c>
      <c r="B115" s="127" t="s">
        <v>263</v>
      </c>
      <c r="C115" s="127" t="s">
        <v>149</v>
      </c>
      <c r="D115" s="127" t="s">
        <v>227</v>
      </c>
      <c r="E115" s="188" t="s">
        <v>264</v>
      </c>
      <c r="F115" s="187" t="s">
        <v>265</v>
      </c>
      <c r="G115" s="127" t="s">
        <v>276</v>
      </c>
      <c r="H115" s="127" t="s">
        <v>267</v>
      </c>
      <c r="I115" s="143" t="s">
        <v>151</v>
      </c>
      <c r="J115" s="176" t="s">
        <v>386</v>
      </c>
      <c r="K115" s="358" t="s">
        <v>387</v>
      </c>
      <c r="L115" s="182" t="s">
        <v>277</v>
      </c>
      <c r="M115" s="154" t="s">
        <v>278</v>
      </c>
      <c r="N115" s="300">
        <v>0</v>
      </c>
      <c r="O115" s="170">
        <v>1</v>
      </c>
      <c r="P115" s="127" t="s">
        <v>393</v>
      </c>
      <c r="Q115" s="23">
        <v>4</v>
      </c>
      <c r="R115" s="165">
        <v>0.03</v>
      </c>
      <c r="S115" s="23" t="s">
        <v>280</v>
      </c>
      <c r="T115" s="271" t="s">
        <v>127</v>
      </c>
      <c r="U115" s="286" t="s">
        <v>46</v>
      </c>
      <c r="V115" s="310" t="s">
        <v>198</v>
      </c>
    </row>
    <row r="116" spans="1:210" ht="83.25" customHeight="1" x14ac:dyDescent="0.25">
      <c r="A116" s="198" t="s">
        <v>262</v>
      </c>
      <c r="B116" s="127" t="s">
        <v>263</v>
      </c>
      <c r="C116" s="127" t="s">
        <v>149</v>
      </c>
      <c r="D116" s="127" t="s">
        <v>227</v>
      </c>
      <c r="E116" s="188" t="s">
        <v>264</v>
      </c>
      <c r="F116" s="187" t="s">
        <v>265</v>
      </c>
      <c r="G116" s="127" t="s">
        <v>276</v>
      </c>
      <c r="H116" s="127" t="s">
        <v>267</v>
      </c>
      <c r="I116" s="143" t="s">
        <v>151</v>
      </c>
      <c r="J116" s="176" t="s">
        <v>386</v>
      </c>
      <c r="K116" s="358" t="s">
        <v>387</v>
      </c>
      <c r="L116" s="182" t="s">
        <v>277</v>
      </c>
      <c r="M116" s="154" t="s">
        <v>278</v>
      </c>
      <c r="N116" s="300">
        <v>0</v>
      </c>
      <c r="O116" s="170">
        <v>1</v>
      </c>
      <c r="P116" s="127" t="s">
        <v>394</v>
      </c>
      <c r="Q116" s="127">
        <v>8</v>
      </c>
      <c r="R116" s="165">
        <v>0.03</v>
      </c>
      <c r="S116" s="127" t="s">
        <v>395</v>
      </c>
      <c r="T116" s="290" t="s">
        <v>38</v>
      </c>
      <c r="U116" s="286" t="s">
        <v>46</v>
      </c>
      <c r="V116" s="324" t="s">
        <v>396</v>
      </c>
    </row>
    <row r="117" spans="1:210" ht="99.7" customHeight="1" x14ac:dyDescent="0.25">
      <c r="A117" s="198" t="s">
        <v>262</v>
      </c>
      <c r="B117" s="127" t="s">
        <v>263</v>
      </c>
      <c r="C117" s="127" t="s">
        <v>149</v>
      </c>
      <c r="D117" s="127" t="s">
        <v>227</v>
      </c>
      <c r="E117" s="188" t="s">
        <v>264</v>
      </c>
      <c r="F117" s="187" t="s">
        <v>265</v>
      </c>
      <c r="G117" s="127" t="s">
        <v>276</v>
      </c>
      <c r="H117" s="127" t="s">
        <v>267</v>
      </c>
      <c r="I117" s="143" t="s">
        <v>151</v>
      </c>
      <c r="J117" s="176" t="s">
        <v>386</v>
      </c>
      <c r="K117" s="358" t="s">
        <v>387</v>
      </c>
      <c r="L117" s="182" t="s">
        <v>277</v>
      </c>
      <c r="M117" s="154" t="s">
        <v>278</v>
      </c>
      <c r="N117" s="300">
        <v>0</v>
      </c>
      <c r="O117" s="178">
        <v>24</v>
      </c>
      <c r="P117" s="74" t="s">
        <v>397</v>
      </c>
      <c r="Q117" s="167">
        <v>1</v>
      </c>
      <c r="R117" s="165">
        <v>0.03</v>
      </c>
      <c r="S117" s="127" t="s">
        <v>398</v>
      </c>
      <c r="T117" s="332" t="s">
        <v>38</v>
      </c>
      <c r="U117" s="288" t="s">
        <v>39</v>
      </c>
      <c r="V117" s="334" t="s">
        <v>399</v>
      </c>
    </row>
    <row r="118" spans="1:210" ht="133.5" customHeight="1" x14ac:dyDescent="0.25">
      <c r="A118" s="198" t="s">
        <v>262</v>
      </c>
      <c r="B118" s="127"/>
      <c r="C118" s="127"/>
      <c r="D118" s="127"/>
      <c r="E118" s="188"/>
      <c r="F118" s="187" t="s">
        <v>265</v>
      </c>
      <c r="G118" s="127" t="s">
        <v>276</v>
      </c>
      <c r="H118" s="127" t="s">
        <v>267</v>
      </c>
      <c r="I118" s="143" t="s">
        <v>151</v>
      </c>
      <c r="J118" s="176" t="s">
        <v>386</v>
      </c>
      <c r="K118" s="358" t="s">
        <v>387</v>
      </c>
      <c r="L118" s="182" t="s">
        <v>277</v>
      </c>
      <c r="M118" s="154" t="s">
        <v>278</v>
      </c>
      <c r="N118" s="300">
        <v>0</v>
      </c>
      <c r="O118" s="170" t="s">
        <v>388</v>
      </c>
      <c r="P118" s="158" t="s">
        <v>400</v>
      </c>
      <c r="Q118" s="167">
        <v>1</v>
      </c>
      <c r="R118" s="165">
        <v>0.03</v>
      </c>
      <c r="S118" s="273" t="s">
        <v>401</v>
      </c>
      <c r="T118" s="21" t="s">
        <v>45</v>
      </c>
      <c r="U118" s="21" t="s">
        <v>46</v>
      </c>
      <c r="V118" s="352" t="s">
        <v>111</v>
      </c>
      <c r="CI118" s="282"/>
      <c r="CJ118" s="282"/>
      <c r="CK118" s="282"/>
      <c r="CL118" s="282"/>
      <c r="CM118" s="282"/>
      <c r="CN118" s="282"/>
      <c r="CO118" s="282"/>
      <c r="CP118" s="282"/>
      <c r="CQ118" s="282"/>
      <c r="CR118" s="282"/>
      <c r="CS118" s="282"/>
      <c r="CT118" s="282"/>
      <c r="CU118" s="282"/>
      <c r="CV118" s="282"/>
      <c r="CW118" s="282"/>
      <c r="CX118" s="282"/>
      <c r="CY118" s="282"/>
      <c r="CZ118" s="282"/>
      <c r="DA118" s="282"/>
      <c r="DB118" s="282"/>
      <c r="DC118" s="282"/>
      <c r="DD118" s="282"/>
      <c r="DE118" s="282"/>
      <c r="DF118" s="282"/>
      <c r="DG118" s="282"/>
      <c r="DH118" s="282"/>
      <c r="DI118" s="282"/>
      <c r="DJ118" s="282"/>
      <c r="DK118" s="282"/>
      <c r="DL118" s="282"/>
      <c r="DM118" s="282"/>
      <c r="DN118" s="282"/>
      <c r="DO118" s="282"/>
      <c r="DP118" s="282"/>
      <c r="DQ118" s="282"/>
      <c r="DR118" s="282"/>
      <c r="DS118" s="282"/>
      <c r="DT118" s="282"/>
      <c r="DU118" s="282"/>
      <c r="DV118" s="282"/>
      <c r="DW118" s="282"/>
      <c r="DX118" s="282"/>
      <c r="DY118" s="282"/>
      <c r="DZ118" s="282"/>
      <c r="EA118" s="282"/>
      <c r="EB118" s="282"/>
      <c r="EC118" s="282"/>
      <c r="ED118" s="282"/>
      <c r="EE118" s="282"/>
      <c r="EF118" s="282"/>
      <c r="EG118" s="282"/>
      <c r="EH118" s="282"/>
      <c r="EI118" s="282"/>
      <c r="EJ118" s="282"/>
      <c r="EK118" s="282"/>
      <c r="EL118" s="282"/>
      <c r="EM118" s="282"/>
      <c r="EN118" s="282"/>
      <c r="EO118" s="282"/>
      <c r="EP118" s="282"/>
      <c r="EQ118" s="282"/>
      <c r="ER118" s="282"/>
      <c r="ES118" s="282"/>
      <c r="ET118" s="282"/>
      <c r="EU118" s="282"/>
      <c r="EV118" s="282"/>
      <c r="EW118" s="282"/>
      <c r="EX118" s="282"/>
      <c r="EY118" s="282"/>
      <c r="EZ118" s="282"/>
      <c r="FA118" s="282"/>
      <c r="FB118" s="282"/>
      <c r="FC118" s="282"/>
      <c r="FD118" s="282"/>
      <c r="FE118" s="282"/>
      <c r="FF118" s="282"/>
      <c r="FG118" s="282"/>
      <c r="FH118" s="282"/>
      <c r="FI118" s="282"/>
      <c r="FJ118" s="282"/>
      <c r="FK118" s="282"/>
      <c r="FL118" s="282"/>
      <c r="FM118" s="282"/>
      <c r="FN118" s="282"/>
      <c r="FO118" s="282"/>
      <c r="FP118" s="282"/>
      <c r="FQ118" s="282"/>
      <c r="FR118" s="282"/>
      <c r="FS118" s="282"/>
      <c r="FT118" s="282"/>
      <c r="FU118" s="282"/>
      <c r="FV118" s="282"/>
      <c r="FW118" s="282"/>
      <c r="FX118" s="282"/>
      <c r="FY118" s="282"/>
      <c r="FZ118" s="282"/>
      <c r="GA118" s="282"/>
      <c r="GB118" s="282"/>
      <c r="GC118" s="282"/>
      <c r="GD118" s="282"/>
      <c r="GE118" s="282"/>
      <c r="GF118" s="282"/>
      <c r="GG118" s="282"/>
      <c r="GH118" s="282"/>
      <c r="GI118" s="282"/>
      <c r="GJ118" s="282"/>
      <c r="GK118" s="282"/>
      <c r="GL118" s="282"/>
      <c r="GM118" s="282"/>
      <c r="GN118" s="282"/>
      <c r="GO118" s="282"/>
      <c r="GP118" s="282"/>
      <c r="GQ118" s="282"/>
      <c r="GR118" s="282"/>
      <c r="GS118" s="282"/>
      <c r="GT118" s="282"/>
      <c r="GU118" s="282"/>
      <c r="GV118" s="282"/>
      <c r="GW118" s="282"/>
      <c r="GX118" s="282"/>
      <c r="GY118" s="282"/>
      <c r="GZ118" s="282"/>
      <c r="HA118" s="282"/>
      <c r="HB118" s="282"/>
    </row>
    <row r="119" spans="1:210" s="323" customFormat="1" ht="133.5" customHeight="1" x14ac:dyDescent="0.25">
      <c r="A119" s="198" t="s">
        <v>262</v>
      </c>
      <c r="B119" s="127"/>
      <c r="C119" s="127"/>
      <c r="D119" s="127"/>
      <c r="E119" s="188"/>
      <c r="F119" s="187" t="s">
        <v>265</v>
      </c>
      <c r="G119" s="127" t="s">
        <v>276</v>
      </c>
      <c r="H119" s="127" t="s">
        <v>267</v>
      </c>
      <c r="I119" s="143" t="s">
        <v>151</v>
      </c>
      <c r="J119" s="176" t="s">
        <v>386</v>
      </c>
      <c r="K119" s="358" t="s">
        <v>387</v>
      </c>
      <c r="L119" s="182" t="s">
        <v>277</v>
      </c>
      <c r="M119" s="154" t="s">
        <v>278</v>
      </c>
      <c r="N119" s="300">
        <v>0</v>
      </c>
      <c r="O119" s="170" t="s">
        <v>388</v>
      </c>
      <c r="P119" s="339" t="s">
        <v>402</v>
      </c>
      <c r="Q119" s="342">
        <v>6</v>
      </c>
      <c r="R119" s="165">
        <v>0.03</v>
      </c>
      <c r="S119" s="339" t="s">
        <v>403</v>
      </c>
      <c r="T119" s="341" t="s">
        <v>219</v>
      </c>
      <c r="U119" s="343" t="s">
        <v>46</v>
      </c>
      <c r="V119" s="352" t="s">
        <v>111</v>
      </c>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s="282"/>
      <c r="CJ119" s="282"/>
      <c r="CK119" s="282"/>
      <c r="CL119" s="282"/>
      <c r="CM119" s="282"/>
      <c r="CN119" s="282"/>
      <c r="CO119" s="282"/>
      <c r="CP119" s="282"/>
      <c r="CQ119" s="282"/>
      <c r="CR119" s="282"/>
      <c r="CS119" s="282"/>
      <c r="CT119" s="282"/>
      <c r="CU119" s="282"/>
      <c r="CV119" s="282"/>
      <c r="CW119" s="282"/>
      <c r="CX119" s="282"/>
      <c r="CY119" s="282"/>
      <c r="CZ119" s="282"/>
      <c r="DA119" s="282"/>
      <c r="DB119" s="282"/>
      <c r="DC119" s="282"/>
      <c r="DD119" s="282"/>
      <c r="DE119" s="282"/>
      <c r="DF119" s="282"/>
      <c r="DG119" s="282"/>
      <c r="DH119" s="282"/>
      <c r="DI119" s="282"/>
      <c r="DJ119" s="282"/>
      <c r="DK119" s="282"/>
      <c r="DL119" s="282"/>
      <c r="DM119" s="282"/>
      <c r="DN119" s="282"/>
      <c r="DO119" s="282"/>
      <c r="DP119" s="282"/>
      <c r="DQ119" s="282"/>
      <c r="DR119" s="282"/>
      <c r="DS119" s="282"/>
      <c r="DT119" s="282"/>
      <c r="DU119" s="282"/>
      <c r="DV119" s="282"/>
      <c r="DW119" s="282"/>
      <c r="DX119" s="282"/>
      <c r="DY119" s="282"/>
      <c r="DZ119" s="282"/>
      <c r="EA119" s="282"/>
      <c r="EB119" s="282"/>
      <c r="EC119" s="282"/>
      <c r="ED119" s="282"/>
      <c r="EE119" s="282"/>
      <c r="EF119" s="282"/>
      <c r="EG119" s="282"/>
      <c r="EH119" s="282"/>
      <c r="EI119" s="282"/>
      <c r="EJ119" s="282"/>
      <c r="EK119" s="282"/>
      <c r="EL119" s="282"/>
      <c r="EM119" s="282"/>
      <c r="EN119" s="282"/>
      <c r="EO119" s="282"/>
      <c r="EP119" s="282"/>
      <c r="EQ119" s="282"/>
      <c r="ER119" s="282"/>
      <c r="ES119" s="282"/>
      <c r="ET119" s="282"/>
      <c r="EU119" s="282"/>
      <c r="EV119" s="282"/>
      <c r="EW119" s="282"/>
      <c r="EX119" s="282"/>
      <c r="EY119" s="282"/>
      <c r="EZ119" s="282"/>
      <c r="FA119" s="282"/>
      <c r="FB119" s="282"/>
      <c r="FC119" s="282"/>
      <c r="FD119" s="282"/>
      <c r="FE119" s="282"/>
      <c r="FF119" s="282"/>
      <c r="FG119" s="282"/>
      <c r="FH119" s="282"/>
      <c r="FI119" s="282"/>
      <c r="FJ119" s="282"/>
      <c r="FK119" s="282"/>
      <c r="FL119" s="282"/>
      <c r="FM119" s="282"/>
      <c r="FN119" s="282"/>
      <c r="FO119" s="282"/>
      <c r="FP119" s="282"/>
      <c r="FQ119" s="282"/>
      <c r="FR119" s="282"/>
      <c r="FS119" s="282"/>
      <c r="FT119" s="282"/>
      <c r="FU119" s="282"/>
      <c r="FV119" s="282"/>
      <c r="FW119" s="282"/>
      <c r="FX119" s="282"/>
      <c r="FY119" s="282"/>
      <c r="FZ119" s="282"/>
      <c r="GA119" s="282"/>
      <c r="GB119" s="282"/>
      <c r="GC119" s="282"/>
      <c r="GD119" s="282"/>
      <c r="GE119" s="282"/>
      <c r="GF119" s="282"/>
      <c r="GG119" s="282"/>
      <c r="GH119" s="282"/>
      <c r="GI119" s="282"/>
      <c r="GJ119" s="282"/>
      <c r="GK119" s="282"/>
      <c r="GL119" s="282"/>
      <c r="GM119" s="282"/>
      <c r="GN119" s="282"/>
      <c r="GO119" s="282"/>
      <c r="GP119" s="282"/>
      <c r="GQ119" s="282"/>
      <c r="GR119" s="282"/>
      <c r="GS119" s="282"/>
      <c r="GT119" s="282"/>
      <c r="GU119" s="282"/>
      <c r="GV119" s="282"/>
      <c r="GW119" s="282"/>
      <c r="GX119" s="282"/>
      <c r="GY119" s="282"/>
      <c r="GZ119" s="282"/>
      <c r="HA119" s="282"/>
      <c r="HB119" s="282"/>
    </row>
    <row r="120" spans="1:210" s="323" customFormat="1" ht="133.5" customHeight="1" x14ac:dyDescent="0.25">
      <c r="A120" s="198" t="s">
        <v>262</v>
      </c>
      <c r="B120" s="127" t="s">
        <v>263</v>
      </c>
      <c r="C120" s="127" t="s">
        <v>149</v>
      </c>
      <c r="D120" s="127" t="s">
        <v>227</v>
      </c>
      <c r="E120" s="188" t="s">
        <v>264</v>
      </c>
      <c r="F120" s="187" t="s">
        <v>265</v>
      </c>
      <c r="G120" s="127" t="s">
        <v>276</v>
      </c>
      <c r="H120" s="127" t="s">
        <v>267</v>
      </c>
      <c r="I120" s="143" t="s">
        <v>151</v>
      </c>
      <c r="J120" s="179" t="s">
        <v>404</v>
      </c>
      <c r="K120" s="358" t="s">
        <v>387</v>
      </c>
      <c r="L120" s="182" t="s">
        <v>277</v>
      </c>
      <c r="M120" s="154" t="s">
        <v>405</v>
      </c>
      <c r="N120" s="295">
        <v>842529473</v>
      </c>
      <c r="O120" s="170">
        <v>1</v>
      </c>
      <c r="P120" s="127" t="s">
        <v>406</v>
      </c>
      <c r="Q120" s="167">
        <v>1</v>
      </c>
      <c r="R120" s="163">
        <v>0.2</v>
      </c>
      <c r="S120" s="127" t="s">
        <v>407</v>
      </c>
      <c r="T120" s="335" t="s">
        <v>219</v>
      </c>
      <c r="U120" s="313" t="s">
        <v>46</v>
      </c>
      <c r="V120" s="310" t="s">
        <v>408</v>
      </c>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s="282"/>
      <c r="CJ120" s="282"/>
      <c r="CK120" s="282"/>
      <c r="CL120" s="282"/>
      <c r="CM120" s="282"/>
      <c r="CN120" s="282"/>
      <c r="CO120" s="282"/>
      <c r="CP120" s="282"/>
      <c r="CQ120" s="282"/>
      <c r="CR120" s="282"/>
      <c r="CS120" s="282"/>
      <c r="CT120" s="282"/>
      <c r="CU120" s="282"/>
      <c r="CV120" s="282"/>
      <c r="CW120" s="282"/>
      <c r="CX120" s="282"/>
      <c r="CY120" s="282"/>
      <c r="CZ120" s="282"/>
      <c r="DA120" s="282"/>
      <c r="DB120" s="282"/>
      <c r="DC120" s="282"/>
      <c r="DD120" s="282"/>
      <c r="DE120" s="282"/>
      <c r="DF120" s="282"/>
      <c r="DG120" s="282"/>
      <c r="DH120" s="282"/>
      <c r="DI120" s="282"/>
      <c r="DJ120" s="282"/>
      <c r="DK120" s="282"/>
      <c r="DL120" s="282"/>
      <c r="DM120" s="282"/>
      <c r="DN120" s="282"/>
      <c r="DO120" s="282"/>
      <c r="DP120" s="282"/>
      <c r="DQ120" s="282"/>
      <c r="DR120" s="282"/>
      <c r="DS120" s="282"/>
      <c r="DT120" s="282"/>
      <c r="DU120" s="282"/>
      <c r="DV120" s="282"/>
      <c r="DW120" s="282"/>
      <c r="DX120" s="282"/>
      <c r="DY120" s="282"/>
      <c r="DZ120" s="282"/>
      <c r="EA120" s="282"/>
      <c r="EB120" s="282"/>
      <c r="EC120" s="282"/>
      <c r="ED120" s="282"/>
      <c r="EE120" s="282"/>
      <c r="EF120" s="282"/>
      <c r="EG120" s="282"/>
      <c r="EH120" s="282"/>
      <c r="EI120" s="282"/>
      <c r="EJ120" s="282"/>
      <c r="EK120" s="282"/>
      <c r="EL120" s="282"/>
      <c r="EM120" s="282"/>
      <c r="EN120" s="282"/>
      <c r="EO120" s="282"/>
      <c r="EP120" s="282"/>
      <c r="EQ120" s="282"/>
      <c r="ER120" s="282"/>
      <c r="ES120" s="282"/>
      <c r="ET120" s="282"/>
      <c r="EU120" s="282"/>
      <c r="EV120" s="282"/>
      <c r="EW120" s="282"/>
      <c r="EX120" s="282"/>
      <c r="EY120" s="282"/>
      <c r="EZ120" s="282"/>
      <c r="FA120" s="282"/>
      <c r="FB120" s="282"/>
      <c r="FC120" s="282"/>
      <c r="FD120" s="282"/>
      <c r="FE120" s="282"/>
      <c r="FF120" s="282"/>
      <c r="FG120" s="282"/>
      <c r="FH120" s="282"/>
      <c r="FI120" s="282"/>
      <c r="FJ120" s="282"/>
      <c r="FK120" s="282"/>
      <c r="FL120" s="282"/>
      <c r="FM120" s="282"/>
      <c r="FN120" s="282"/>
      <c r="FO120" s="282"/>
      <c r="FP120" s="282"/>
      <c r="FQ120" s="282"/>
      <c r="FR120" s="282"/>
      <c r="FS120" s="282"/>
      <c r="FT120" s="282"/>
      <c r="FU120" s="282"/>
      <c r="FV120" s="282"/>
      <c r="FW120" s="282"/>
      <c r="FX120" s="282"/>
      <c r="FY120" s="282"/>
      <c r="FZ120" s="282"/>
      <c r="GA120" s="282"/>
      <c r="GB120" s="282"/>
      <c r="GC120" s="282"/>
      <c r="GD120" s="282"/>
      <c r="GE120" s="282"/>
      <c r="GF120" s="282"/>
      <c r="GG120" s="282"/>
      <c r="GH120" s="282"/>
      <c r="GI120" s="282"/>
      <c r="GJ120" s="282"/>
      <c r="GK120" s="282"/>
      <c r="GL120" s="282"/>
      <c r="GM120" s="282"/>
      <c r="GN120" s="282"/>
      <c r="GO120" s="282"/>
      <c r="GP120" s="282"/>
      <c r="GQ120" s="282"/>
      <c r="GR120" s="282"/>
      <c r="GS120" s="282"/>
      <c r="GT120" s="282"/>
      <c r="GU120" s="282"/>
      <c r="GV120" s="282"/>
      <c r="GW120" s="282"/>
      <c r="GX120" s="282"/>
      <c r="GY120" s="282"/>
      <c r="GZ120" s="282"/>
      <c r="HA120" s="282"/>
      <c r="HB120" s="282"/>
    </row>
    <row r="121" spans="1:210" ht="133.5" customHeight="1" x14ac:dyDescent="0.25">
      <c r="A121" s="198" t="s">
        <v>262</v>
      </c>
      <c r="B121" s="127" t="s">
        <v>263</v>
      </c>
      <c r="C121" s="127" t="s">
        <v>149</v>
      </c>
      <c r="D121" s="127" t="s">
        <v>227</v>
      </c>
      <c r="E121" s="188" t="s">
        <v>264</v>
      </c>
      <c r="F121" s="187" t="s">
        <v>265</v>
      </c>
      <c r="G121" s="127" t="s">
        <v>276</v>
      </c>
      <c r="H121" s="127" t="s">
        <v>267</v>
      </c>
      <c r="I121" s="143" t="s">
        <v>151</v>
      </c>
      <c r="J121" s="179" t="s">
        <v>404</v>
      </c>
      <c r="K121" s="358" t="s">
        <v>387</v>
      </c>
      <c r="L121" s="182" t="s">
        <v>277</v>
      </c>
      <c r="M121" s="154" t="s">
        <v>405</v>
      </c>
      <c r="N121" s="295">
        <v>0</v>
      </c>
      <c r="O121" s="178">
        <v>4</v>
      </c>
      <c r="P121" s="127" t="s">
        <v>409</v>
      </c>
      <c r="Q121" s="167">
        <v>1</v>
      </c>
      <c r="R121" s="163">
        <v>0.2</v>
      </c>
      <c r="S121" s="127" t="s">
        <v>410</v>
      </c>
      <c r="T121" s="251" t="s">
        <v>117</v>
      </c>
      <c r="U121" s="286" t="s">
        <v>46</v>
      </c>
      <c r="V121" s="310" t="s">
        <v>408</v>
      </c>
      <c r="CI121" s="282"/>
      <c r="CJ121" s="282"/>
      <c r="CK121" s="282"/>
      <c r="CL121" s="282"/>
      <c r="CM121" s="282"/>
      <c r="CN121" s="282"/>
      <c r="CO121" s="282"/>
      <c r="CP121" s="282"/>
      <c r="CQ121" s="282"/>
      <c r="CR121" s="282"/>
      <c r="CS121" s="282"/>
      <c r="CT121" s="282"/>
      <c r="CU121" s="282"/>
      <c r="CV121" s="282"/>
      <c r="CW121" s="282"/>
      <c r="CX121" s="282"/>
      <c r="CY121" s="282"/>
      <c r="CZ121" s="282"/>
      <c r="DA121" s="282"/>
      <c r="DB121" s="282"/>
      <c r="DC121" s="282"/>
      <c r="DD121" s="282"/>
      <c r="DE121" s="282"/>
      <c r="DF121" s="282"/>
      <c r="DG121" s="282"/>
      <c r="DH121" s="282"/>
      <c r="DI121" s="282"/>
      <c r="DJ121" s="282"/>
      <c r="DK121" s="282"/>
      <c r="DL121" s="282"/>
      <c r="DM121" s="282"/>
      <c r="DN121" s="282"/>
      <c r="DO121" s="282"/>
      <c r="DP121" s="282"/>
      <c r="DQ121" s="282"/>
      <c r="DR121" s="282"/>
      <c r="DS121" s="282"/>
      <c r="DT121" s="282"/>
      <c r="DU121" s="282"/>
      <c r="DV121" s="282"/>
      <c r="DW121" s="282"/>
      <c r="DX121" s="282"/>
      <c r="DY121" s="282"/>
      <c r="DZ121" s="282"/>
      <c r="EA121" s="282"/>
      <c r="EB121" s="282"/>
      <c r="EC121" s="282"/>
      <c r="ED121" s="282"/>
      <c r="EE121" s="282"/>
      <c r="EF121" s="282"/>
      <c r="EG121" s="282"/>
      <c r="EH121" s="282"/>
      <c r="EI121" s="282"/>
      <c r="EJ121" s="282"/>
      <c r="EK121" s="282"/>
      <c r="EL121" s="282"/>
      <c r="EM121" s="282"/>
      <c r="EN121" s="282"/>
      <c r="EO121" s="282"/>
      <c r="EP121" s="282"/>
      <c r="EQ121" s="282"/>
      <c r="ER121" s="282"/>
      <c r="ES121" s="282"/>
      <c r="ET121" s="282"/>
      <c r="EU121" s="282"/>
      <c r="EV121" s="282"/>
      <c r="EW121" s="282"/>
      <c r="EX121" s="282"/>
      <c r="EY121" s="282"/>
      <c r="EZ121" s="282"/>
      <c r="FA121" s="282"/>
      <c r="FB121" s="282"/>
      <c r="FC121" s="282"/>
      <c r="FD121" s="282"/>
      <c r="FE121" s="282"/>
      <c r="FF121" s="282"/>
      <c r="FG121" s="282"/>
      <c r="FH121" s="282"/>
      <c r="FI121" s="282"/>
      <c r="FJ121" s="282"/>
      <c r="FK121" s="282"/>
      <c r="FL121" s="282"/>
      <c r="FM121" s="282"/>
      <c r="FN121" s="282"/>
      <c r="FO121" s="282"/>
      <c r="FP121" s="282"/>
      <c r="FQ121" s="282"/>
      <c r="FR121" s="282"/>
      <c r="FS121" s="282"/>
      <c r="FT121" s="282"/>
      <c r="FU121" s="282"/>
      <c r="FV121" s="282"/>
      <c r="FW121" s="282"/>
      <c r="FX121" s="282"/>
      <c r="FY121" s="282"/>
      <c r="FZ121" s="282"/>
      <c r="GA121" s="282"/>
      <c r="GB121" s="282"/>
      <c r="GC121" s="282"/>
      <c r="GD121" s="282"/>
      <c r="GE121" s="282"/>
      <c r="GF121" s="282"/>
      <c r="GG121" s="282"/>
      <c r="GH121" s="282"/>
      <c r="GI121" s="282"/>
      <c r="GJ121" s="282"/>
      <c r="GK121" s="282"/>
      <c r="GL121" s="282"/>
      <c r="GM121" s="282"/>
      <c r="GN121" s="282"/>
      <c r="GO121" s="282"/>
      <c r="GP121" s="282"/>
      <c r="GQ121" s="282"/>
      <c r="GR121" s="282"/>
      <c r="GS121" s="282"/>
      <c r="GT121" s="282"/>
      <c r="GU121" s="282"/>
      <c r="GV121" s="282"/>
      <c r="GW121" s="282"/>
      <c r="GX121" s="282"/>
      <c r="GY121" s="282"/>
      <c r="GZ121" s="282"/>
      <c r="HA121" s="282"/>
      <c r="HB121" s="282"/>
    </row>
    <row r="122" spans="1:210" ht="133.5" customHeight="1" x14ac:dyDescent="0.25">
      <c r="A122" s="198" t="s">
        <v>262</v>
      </c>
      <c r="B122" s="127" t="s">
        <v>263</v>
      </c>
      <c r="C122" s="127" t="s">
        <v>149</v>
      </c>
      <c r="D122" s="127" t="s">
        <v>227</v>
      </c>
      <c r="E122" s="188" t="s">
        <v>264</v>
      </c>
      <c r="F122" s="187" t="s">
        <v>265</v>
      </c>
      <c r="G122" s="127" t="s">
        <v>276</v>
      </c>
      <c r="H122" s="127" t="s">
        <v>267</v>
      </c>
      <c r="I122" s="143" t="s">
        <v>151</v>
      </c>
      <c r="J122" s="179" t="s">
        <v>404</v>
      </c>
      <c r="K122" s="358" t="s">
        <v>387</v>
      </c>
      <c r="L122" s="182" t="s">
        <v>277</v>
      </c>
      <c r="M122" s="154" t="s">
        <v>405</v>
      </c>
      <c r="N122" s="300">
        <v>0</v>
      </c>
      <c r="O122" s="178">
        <v>4</v>
      </c>
      <c r="P122" s="127" t="s">
        <v>411</v>
      </c>
      <c r="Q122" s="167">
        <v>1</v>
      </c>
      <c r="R122" s="163">
        <v>0.2</v>
      </c>
      <c r="S122" s="127" t="s">
        <v>410</v>
      </c>
      <c r="T122" s="251" t="s">
        <v>117</v>
      </c>
      <c r="U122" s="286" t="s">
        <v>46</v>
      </c>
      <c r="V122" s="310" t="s">
        <v>408</v>
      </c>
    </row>
    <row r="123" spans="1:210" ht="133.5" customHeight="1" x14ac:dyDescent="0.25">
      <c r="A123" s="198" t="s">
        <v>262</v>
      </c>
      <c r="B123" s="127" t="s">
        <v>263</v>
      </c>
      <c r="C123" s="127" t="s">
        <v>149</v>
      </c>
      <c r="D123" s="127" t="s">
        <v>227</v>
      </c>
      <c r="E123" s="188" t="s">
        <v>264</v>
      </c>
      <c r="F123" s="187" t="s">
        <v>265</v>
      </c>
      <c r="G123" s="127" t="s">
        <v>276</v>
      </c>
      <c r="H123" s="127" t="s">
        <v>267</v>
      </c>
      <c r="I123" s="143" t="s">
        <v>151</v>
      </c>
      <c r="J123" s="179" t="s">
        <v>404</v>
      </c>
      <c r="K123" s="358" t="s">
        <v>387</v>
      </c>
      <c r="L123" s="182" t="s">
        <v>277</v>
      </c>
      <c r="M123" s="154" t="s">
        <v>405</v>
      </c>
      <c r="N123" s="300">
        <v>0</v>
      </c>
      <c r="O123" s="170">
        <v>1</v>
      </c>
      <c r="P123" s="127" t="s">
        <v>412</v>
      </c>
      <c r="Q123" s="167">
        <v>1</v>
      </c>
      <c r="R123" s="163">
        <v>0.2</v>
      </c>
      <c r="S123" s="127" t="s">
        <v>410</v>
      </c>
      <c r="T123" s="251" t="s">
        <v>219</v>
      </c>
      <c r="U123" s="286" t="s">
        <v>46</v>
      </c>
      <c r="V123" s="310" t="s">
        <v>408</v>
      </c>
    </row>
    <row r="124" spans="1:210" ht="133.5" customHeight="1" x14ac:dyDescent="0.25">
      <c r="A124" s="198" t="s">
        <v>262</v>
      </c>
      <c r="B124" s="127" t="s">
        <v>263</v>
      </c>
      <c r="C124" s="127" t="s">
        <v>149</v>
      </c>
      <c r="D124" s="127" t="s">
        <v>227</v>
      </c>
      <c r="E124" s="188" t="s">
        <v>264</v>
      </c>
      <c r="F124" s="187" t="s">
        <v>265</v>
      </c>
      <c r="G124" s="127" t="s">
        <v>276</v>
      </c>
      <c r="H124" s="127" t="s">
        <v>267</v>
      </c>
      <c r="I124" s="143" t="s">
        <v>151</v>
      </c>
      <c r="J124" s="179" t="s">
        <v>404</v>
      </c>
      <c r="K124" s="358" t="s">
        <v>387</v>
      </c>
      <c r="L124" s="182" t="s">
        <v>277</v>
      </c>
      <c r="M124" s="154" t="s">
        <v>405</v>
      </c>
      <c r="N124" s="300">
        <v>0</v>
      </c>
      <c r="O124" s="170">
        <v>1</v>
      </c>
      <c r="P124" s="180" t="s">
        <v>413</v>
      </c>
      <c r="Q124" s="167">
        <v>1</v>
      </c>
      <c r="R124" s="163">
        <v>0.2</v>
      </c>
      <c r="S124" s="127" t="s">
        <v>410</v>
      </c>
      <c r="T124" s="251" t="s">
        <v>219</v>
      </c>
      <c r="U124" s="286" t="s">
        <v>81</v>
      </c>
      <c r="V124" s="310" t="s">
        <v>408</v>
      </c>
    </row>
    <row r="125" spans="1:210" ht="133.5" customHeight="1" x14ac:dyDescent="0.25">
      <c r="A125" s="266" t="s">
        <v>262</v>
      </c>
      <c r="B125" s="166" t="s">
        <v>263</v>
      </c>
      <c r="C125" s="166" t="s">
        <v>149</v>
      </c>
      <c r="D125" s="166" t="s">
        <v>227</v>
      </c>
      <c r="E125" s="267" t="s">
        <v>264</v>
      </c>
      <c r="F125" s="264" t="s">
        <v>265</v>
      </c>
      <c r="G125" s="166" t="s">
        <v>276</v>
      </c>
      <c r="H125" s="166" t="s">
        <v>267</v>
      </c>
      <c r="I125" s="143" t="s">
        <v>151</v>
      </c>
      <c r="J125" s="268" t="s">
        <v>404</v>
      </c>
      <c r="K125" s="362" t="s">
        <v>387</v>
      </c>
      <c r="L125" s="269" t="s">
        <v>277</v>
      </c>
      <c r="M125" s="265" t="s">
        <v>278</v>
      </c>
      <c r="N125" s="300">
        <v>0</v>
      </c>
      <c r="O125" s="270">
        <v>1</v>
      </c>
      <c r="P125" s="166" t="s">
        <v>414</v>
      </c>
      <c r="Q125" s="167">
        <v>1</v>
      </c>
      <c r="R125" s="165">
        <v>0.03</v>
      </c>
      <c r="S125" s="127" t="s">
        <v>410</v>
      </c>
      <c r="T125" s="271" t="s">
        <v>117</v>
      </c>
      <c r="U125" s="286" t="s">
        <v>46</v>
      </c>
      <c r="V125" s="310" t="s">
        <v>408</v>
      </c>
    </row>
  </sheetData>
  <dataConsolidate/>
  <mergeCells count="1">
    <mergeCell ref="C1:U1"/>
  </mergeCells>
  <dataValidations count="6">
    <dataValidation type="list" allowBlank="1" showInputMessage="1" showErrorMessage="1" sqref="K13:K30 K39:K40 K61:K125" xr:uid="{00000000-0002-0000-0000-000000000000}">
      <formula1>GRUPO</formula1>
    </dataValidation>
    <dataValidation type="list" allowBlank="1" showInputMessage="1" showErrorMessage="1" sqref="K31:K37 K39:K60 J3:J125" xr:uid="{00000000-0002-0000-0000-000001000000}">
      <formula1>proceso</formula1>
    </dataValidation>
    <dataValidation type="list" allowBlank="1" showInputMessage="1" showErrorMessage="1" sqref="T3:U125" xr:uid="{00000000-0002-0000-0000-000002000000}">
      <formula1>mes</formula1>
    </dataValidation>
    <dataValidation type="list" allowBlank="1" showInputMessage="1" showErrorMessage="1" sqref="M3:M125" xr:uid="{00000000-0002-0000-0000-000003000000}">
      <formula1>Meta</formula1>
    </dataValidation>
    <dataValidation type="list" allowBlank="1" showInputMessage="1" showErrorMessage="1" sqref="L3:L125" xr:uid="{00000000-0002-0000-0000-000004000000}">
      <formula1>Catálogo</formula1>
    </dataValidation>
    <dataValidation type="list" allowBlank="1" showInputMessage="1" showErrorMessage="1" sqref="H3:H125" xr:uid="{00000000-0002-0000-0000-000005000000}">
      <formula1>Proyecto20242026</formula1>
    </dataValidation>
  </dataValidations>
  <pageMargins left="0.7" right="0.7" top="0.75" bottom="0.75" header="0.3" footer="0.3"/>
  <pageSetup orientation="portrait" r:id="rId1"/>
  <drawing r:id="rId2"/>
  <legacyDrawing r:id="rId3"/>
  <tableParts count="1">
    <tablePart r:id="rId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0"/>
  <sheetViews>
    <sheetView zoomScale="70" zoomScaleNormal="70" zoomScaleSheetLayoutView="160" workbookViewId="0">
      <selection activeCell="C18" sqref="C18"/>
    </sheetView>
  </sheetViews>
  <sheetFormatPr baseColWidth="10" defaultColWidth="11.625" defaultRowHeight="14.3" x14ac:dyDescent="0.25"/>
  <cols>
    <col min="1" max="2" width="19.125" style="58" customWidth="1"/>
    <col min="3" max="9" width="19.125" style="31" customWidth="1"/>
    <col min="10" max="12" width="19.125" customWidth="1"/>
    <col min="13" max="14" width="19.125" style="31" customWidth="1"/>
    <col min="17" max="17" width="13" bestFit="1" customWidth="1"/>
    <col min="18" max="18" width="14.625" bestFit="1" customWidth="1"/>
  </cols>
  <sheetData>
    <row r="1" spans="1:18" s="100" customFormat="1" ht="86.95" customHeight="1" x14ac:dyDescent="0.25">
      <c r="A1" s="99" t="s">
        <v>465</v>
      </c>
      <c r="B1" s="99" t="s">
        <v>474</v>
      </c>
      <c r="C1" s="99" t="s">
        <v>475</v>
      </c>
      <c r="D1" s="99" t="s">
        <v>476</v>
      </c>
      <c r="E1" s="99" t="s">
        <v>477</v>
      </c>
      <c r="F1" s="99" t="s">
        <v>478</v>
      </c>
      <c r="G1" s="99" t="s">
        <v>479</v>
      </c>
      <c r="H1" s="99" t="s">
        <v>480</v>
      </c>
      <c r="I1" s="99" t="s">
        <v>481</v>
      </c>
      <c r="J1" s="99" t="s">
        <v>482</v>
      </c>
      <c r="K1" s="99" t="s">
        <v>483</v>
      </c>
      <c r="L1" s="99" t="s">
        <v>484</v>
      </c>
      <c r="M1" s="99" t="s">
        <v>485</v>
      </c>
      <c r="N1" s="99" t="s">
        <v>486</v>
      </c>
    </row>
    <row r="2" spans="1:18" s="46" customFormat="1" ht="14.95" x14ac:dyDescent="0.25">
      <c r="A2" s="33"/>
      <c r="B2" s="66"/>
      <c r="C2" s="43"/>
      <c r="D2" s="43"/>
      <c r="E2" s="43"/>
      <c r="F2" s="44">
        <f>+D2*E2</f>
        <v>0</v>
      </c>
      <c r="G2" s="44"/>
      <c r="H2" s="44"/>
      <c r="I2" s="67">
        <f>+G2*H2</f>
        <v>0</v>
      </c>
      <c r="J2" s="65"/>
      <c r="K2" s="65"/>
      <c r="L2" s="69">
        <f>+I2+K2</f>
        <v>0</v>
      </c>
      <c r="M2" s="65"/>
      <c r="N2" s="43"/>
    </row>
    <row r="3" spans="1:18" s="46" customFormat="1" ht="14.95" x14ac:dyDescent="0.25">
      <c r="A3" s="33"/>
      <c r="B3" s="66"/>
      <c r="C3" s="43"/>
      <c r="D3" s="43"/>
      <c r="E3" s="43"/>
      <c r="F3" s="44">
        <f t="shared" ref="F3:F19" si="0">+D3*E3</f>
        <v>0</v>
      </c>
      <c r="G3" s="43"/>
      <c r="H3" s="43"/>
      <c r="I3" s="67">
        <f t="shared" ref="I3:I19" si="1">+G3*H3</f>
        <v>0</v>
      </c>
      <c r="J3" s="65"/>
      <c r="K3" s="65"/>
      <c r="L3" s="69">
        <f t="shared" ref="L3:L19" si="2">+I3+K3</f>
        <v>0</v>
      </c>
      <c r="M3" s="65"/>
      <c r="N3" s="43"/>
      <c r="Q3" s="68"/>
    </row>
    <row r="4" spans="1:18" s="47" customFormat="1" ht="14.95" x14ac:dyDescent="0.25">
      <c r="A4" s="33"/>
      <c r="B4" s="66"/>
      <c r="C4" s="43"/>
      <c r="D4" s="43"/>
      <c r="E4" s="43"/>
      <c r="F4" s="44">
        <f t="shared" si="0"/>
        <v>0</v>
      </c>
      <c r="G4" s="44"/>
      <c r="H4" s="44"/>
      <c r="I4" s="67">
        <f t="shared" si="1"/>
        <v>0</v>
      </c>
      <c r="J4" s="43"/>
      <c r="K4" s="44"/>
      <c r="L4" s="69">
        <f t="shared" si="2"/>
        <v>0</v>
      </c>
      <c r="M4" s="43"/>
      <c r="N4" s="43"/>
    </row>
    <row r="5" spans="1:18" s="46" customFormat="1" ht="13.6" customHeight="1" x14ac:dyDescent="0.25">
      <c r="A5" s="33"/>
      <c r="B5" s="66"/>
      <c r="C5" s="43"/>
      <c r="D5" s="43"/>
      <c r="E5" s="43"/>
      <c r="F5" s="44">
        <f t="shared" si="0"/>
        <v>0</v>
      </c>
      <c r="G5" s="43"/>
      <c r="H5" s="43"/>
      <c r="I5" s="67">
        <f t="shared" si="1"/>
        <v>0</v>
      </c>
      <c r="J5" s="65"/>
      <c r="K5" s="65"/>
      <c r="L5" s="69">
        <f t="shared" si="2"/>
        <v>0</v>
      </c>
      <c r="M5" s="43"/>
      <c r="N5" s="43"/>
    </row>
    <row r="6" spans="1:18" ht="14.95" x14ac:dyDescent="0.25">
      <c r="A6" s="33"/>
      <c r="B6" s="64"/>
      <c r="C6" s="62"/>
      <c r="D6" s="62"/>
      <c r="E6" s="62"/>
      <c r="F6" s="44">
        <f t="shared" si="0"/>
        <v>0</v>
      </c>
      <c r="G6" s="62"/>
      <c r="H6" s="62"/>
      <c r="I6" s="67">
        <f t="shared" si="1"/>
        <v>0</v>
      </c>
      <c r="J6" s="63"/>
      <c r="K6" s="63"/>
      <c r="L6" s="69">
        <f t="shared" si="2"/>
        <v>0</v>
      </c>
      <c r="M6" s="62"/>
      <c r="N6" s="62"/>
    </row>
    <row r="7" spans="1:18" ht="14.95" x14ac:dyDescent="0.25">
      <c r="A7" s="33"/>
      <c r="B7" s="64"/>
      <c r="C7" s="62"/>
      <c r="D7" s="62"/>
      <c r="E7" s="62"/>
      <c r="F7" s="44">
        <f t="shared" si="0"/>
        <v>0</v>
      </c>
      <c r="G7" s="62"/>
      <c r="H7" s="62"/>
      <c r="I7" s="67">
        <f t="shared" si="1"/>
        <v>0</v>
      </c>
      <c r="J7" s="63"/>
      <c r="K7" s="63"/>
      <c r="L7" s="69">
        <f t="shared" si="2"/>
        <v>0</v>
      </c>
      <c r="M7" s="62"/>
      <c r="N7" s="62"/>
      <c r="R7" s="28"/>
    </row>
    <row r="8" spans="1:18" ht="14.95" x14ac:dyDescent="0.25">
      <c r="A8" s="33"/>
      <c r="B8" s="64"/>
      <c r="C8" s="62"/>
      <c r="D8" s="62"/>
      <c r="E8" s="62"/>
      <c r="F8" s="44">
        <f t="shared" si="0"/>
        <v>0</v>
      </c>
      <c r="G8" s="62"/>
      <c r="H8" s="62"/>
      <c r="I8" s="67">
        <f t="shared" si="1"/>
        <v>0</v>
      </c>
      <c r="J8" s="63"/>
      <c r="K8" s="63"/>
      <c r="L8" s="69">
        <f t="shared" si="2"/>
        <v>0</v>
      </c>
      <c r="M8" s="62"/>
      <c r="N8" s="62"/>
    </row>
    <row r="9" spans="1:18" ht="14.95" x14ac:dyDescent="0.25">
      <c r="A9" s="33"/>
      <c r="B9" s="64"/>
      <c r="C9" s="62"/>
      <c r="D9" s="62"/>
      <c r="E9" s="62"/>
      <c r="F9" s="44">
        <f t="shared" si="0"/>
        <v>0</v>
      </c>
      <c r="G9" s="62"/>
      <c r="H9" s="62"/>
      <c r="I9" s="67">
        <f t="shared" si="1"/>
        <v>0</v>
      </c>
      <c r="J9" s="63"/>
      <c r="K9" s="63"/>
      <c r="L9" s="69">
        <f t="shared" si="2"/>
        <v>0</v>
      </c>
      <c r="M9" s="62"/>
      <c r="N9" s="62"/>
    </row>
    <row r="10" spans="1:18" ht="14.95" x14ac:dyDescent="0.25">
      <c r="A10" s="33"/>
      <c r="B10" s="64"/>
      <c r="C10" s="62"/>
      <c r="D10" s="62"/>
      <c r="E10" s="62"/>
      <c r="F10" s="44">
        <f t="shared" si="0"/>
        <v>0</v>
      </c>
      <c r="G10" s="62"/>
      <c r="H10" s="62"/>
      <c r="I10" s="67">
        <f t="shared" si="1"/>
        <v>0</v>
      </c>
      <c r="J10" s="63"/>
      <c r="K10" s="63"/>
      <c r="L10" s="69">
        <f t="shared" si="2"/>
        <v>0</v>
      </c>
      <c r="M10" s="62"/>
      <c r="N10" s="62"/>
    </row>
    <row r="11" spans="1:18" ht="14.95" x14ac:dyDescent="0.25">
      <c r="A11" s="33"/>
      <c r="B11" s="64"/>
      <c r="C11" s="62"/>
      <c r="D11" s="62"/>
      <c r="E11" s="62"/>
      <c r="F11" s="44">
        <f t="shared" si="0"/>
        <v>0</v>
      </c>
      <c r="G11" s="62"/>
      <c r="H11" s="62"/>
      <c r="I11" s="67">
        <f t="shared" si="1"/>
        <v>0</v>
      </c>
      <c r="J11" s="63"/>
      <c r="K11" s="63"/>
      <c r="L11" s="69">
        <f t="shared" si="2"/>
        <v>0</v>
      </c>
      <c r="M11" s="62"/>
      <c r="N11" s="62"/>
    </row>
    <row r="12" spans="1:18" ht="14.95" x14ac:dyDescent="0.25">
      <c r="A12" s="33"/>
      <c r="B12" s="64"/>
      <c r="C12" s="62"/>
      <c r="D12" s="62"/>
      <c r="E12" s="62"/>
      <c r="F12" s="44">
        <f t="shared" si="0"/>
        <v>0</v>
      </c>
      <c r="G12" s="62"/>
      <c r="H12" s="62"/>
      <c r="I12" s="67">
        <f t="shared" si="1"/>
        <v>0</v>
      </c>
      <c r="J12" s="63"/>
      <c r="K12" s="63"/>
      <c r="L12" s="69">
        <f t="shared" si="2"/>
        <v>0</v>
      </c>
      <c r="M12" s="62"/>
      <c r="N12" s="62"/>
    </row>
    <row r="13" spans="1:18" ht="14.95" x14ac:dyDescent="0.25">
      <c r="A13" s="33"/>
      <c r="B13" s="64"/>
      <c r="C13" s="62"/>
      <c r="D13" s="62"/>
      <c r="E13" s="62"/>
      <c r="F13" s="44">
        <f t="shared" si="0"/>
        <v>0</v>
      </c>
      <c r="G13" s="62"/>
      <c r="H13" s="62"/>
      <c r="I13" s="67">
        <f t="shared" si="1"/>
        <v>0</v>
      </c>
      <c r="J13" s="63"/>
      <c r="K13" s="63"/>
      <c r="L13" s="69">
        <f t="shared" si="2"/>
        <v>0</v>
      </c>
      <c r="M13" s="62"/>
      <c r="N13" s="62"/>
    </row>
    <row r="14" spans="1:18" ht="14.95" x14ac:dyDescent="0.25">
      <c r="A14" s="33"/>
      <c r="B14" s="64"/>
      <c r="C14" s="62"/>
      <c r="D14" s="62"/>
      <c r="E14" s="62"/>
      <c r="F14" s="44">
        <f t="shared" si="0"/>
        <v>0</v>
      </c>
      <c r="G14" s="62"/>
      <c r="H14" s="62"/>
      <c r="I14" s="67">
        <f t="shared" si="1"/>
        <v>0</v>
      </c>
      <c r="J14" s="63"/>
      <c r="K14" s="63"/>
      <c r="L14" s="69">
        <f t="shared" si="2"/>
        <v>0</v>
      </c>
      <c r="M14" s="62"/>
      <c r="N14" s="62"/>
    </row>
    <row r="15" spans="1:18" ht="14.95" x14ac:dyDescent="0.25">
      <c r="A15" s="33"/>
      <c r="B15" s="64"/>
      <c r="C15" s="62"/>
      <c r="D15" s="62"/>
      <c r="E15" s="62"/>
      <c r="F15" s="44">
        <f t="shared" si="0"/>
        <v>0</v>
      </c>
      <c r="G15" s="62"/>
      <c r="H15" s="62"/>
      <c r="I15" s="67">
        <f t="shared" si="1"/>
        <v>0</v>
      </c>
      <c r="J15" s="63"/>
      <c r="K15" s="63"/>
      <c r="L15" s="69">
        <f t="shared" si="2"/>
        <v>0</v>
      </c>
      <c r="M15" s="62"/>
      <c r="N15" s="62"/>
    </row>
    <row r="16" spans="1:18" ht="14.95" x14ac:dyDescent="0.25">
      <c r="A16" s="33"/>
      <c r="B16" s="64"/>
      <c r="C16" s="62"/>
      <c r="D16" s="62"/>
      <c r="E16" s="62"/>
      <c r="F16" s="44">
        <f t="shared" si="0"/>
        <v>0</v>
      </c>
      <c r="G16" s="62"/>
      <c r="H16" s="62"/>
      <c r="I16" s="67">
        <f t="shared" si="1"/>
        <v>0</v>
      </c>
      <c r="J16" s="63"/>
      <c r="K16" s="63"/>
      <c r="L16" s="69">
        <f t="shared" si="2"/>
        <v>0</v>
      </c>
      <c r="M16" s="62"/>
      <c r="N16" s="62"/>
    </row>
    <row r="17" spans="1:14" ht="14.95" x14ac:dyDescent="0.25">
      <c r="A17" s="33"/>
      <c r="B17" s="64"/>
      <c r="C17" s="62"/>
      <c r="D17" s="62"/>
      <c r="E17" s="62"/>
      <c r="F17" s="44">
        <f t="shared" si="0"/>
        <v>0</v>
      </c>
      <c r="G17" s="62"/>
      <c r="H17" s="62"/>
      <c r="I17" s="67">
        <f t="shared" si="1"/>
        <v>0</v>
      </c>
      <c r="J17" s="63"/>
      <c r="K17" s="63"/>
      <c r="L17" s="69">
        <f t="shared" si="2"/>
        <v>0</v>
      </c>
      <c r="M17" s="62"/>
      <c r="N17" s="62"/>
    </row>
    <row r="18" spans="1:14" ht="14.95" x14ac:dyDescent="0.25">
      <c r="A18" s="33"/>
      <c r="B18" s="64"/>
      <c r="C18" s="62"/>
      <c r="D18" s="62"/>
      <c r="E18" s="62"/>
      <c r="F18" s="44">
        <f t="shared" si="0"/>
        <v>0</v>
      </c>
      <c r="G18" s="62"/>
      <c r="H18" s="62"/>
      <c r="I18" s="67">
        <f t="shared" si="1"/>
        <v>0</v>
      </c>
      <c r="J18" s="63"/>
      <c r="K18" s="63"/>
      <c r="L18" s="69">
        <f t="shared" si="2"/>
        <v>0</v>
      </c>
      <c r="M18" s="62"/>
      <c r="N18" s="62"/>
    </row>
    <row r="19" spans="1:14" ht="14.95" x14ac:dyDescent="0.25">
      <c r="A19" s="33"/>
      <c r="B19" s="64"/>
      <c r="C19" s="62"/>
      <c r="D19" s="62"/>
      <c r="E19" s="62"/>
      <c r="F19" s="44">
        <f t="shared" si="0"/>
        <v>0</v>
      </c>
      <c r="G19" s="62"/>
      <c r="H19" s="62"/>
      <c r="I19" s="67">
        <f t="shared" si="1"/>
        <v>0</v>
      </c>
      <c r="J19" s="63"/>
      <c r="K19" s="63"/>
      <c r="L19" s="69">
        <f t="shared" si="2"/>
        <v>0</v>
      </c>
      <c r="M19" s="62"/>
      <c r="N19" s="62"/>
    </row>
    <row r="20" spans="1:14" ht="14.95" x14ac:dyDescent="0.25">
      <c r="A20" s="61" t="s">
        <v>487</v>
      </c>
      <c r="B20" s="61"/>
      <c r="C20" s="59"/>
      <c r="D20" s="59"/>
      <c r="E20" s="59"/>
      <c r="F20" s="60">
        <f>SUM(F2:F19)</f>
        <v>0</v>
      </c>
      <c r="G20" s="60"/>
      <c r="H20" s="60"/>
      <c r="I20" s="60">
        <f>SUM(I2:I19)</f>
        <v>0</v>
      </c>
      <c r="J20" s="60">
        <f>SUM(J2:J19)</f>
        <v>0</v>
      </c>
      <c r="K20" s="60">
        <f>SUM(K2:K19)</f>
        <v>0</v>
      </c>
      <c r="L20" s="60">
        <f>SUM(L2:L19)</f>
        <v>0</v>
      </c>
      <c r="M20" s="59"/>
      <c r="N20" s="59"/>
    </row>
  </sheetData>
  <dataValidations count="1">
    <dataValidation type="list" allowBlank="1" showInputMessage="1" showErrorMessage="1" sqref="A2:A19" xr:uid="{00000000-0002-0000-0900-000000000000}">
      <formula1>metas</formula1>
    </dataValidation>
  </dataValidation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9"/>
  <sheetViews>
    <sheetView topLeftCell="A7" zoomScale="90" zoomScaleNormal="90" workbookViewId="0">
      <selection activeCell="B12" sqref="B11:B12"/>
    </sheetView>
  </sheetViews>
  <sheetFormatPr baseColWidth="10" defaultColWidth="11.625" defaultRowHeight="14.3" x14ac:dyDescent="0.25"/>
  <cols>
    <col min="1" max="1" width="9.625" customWidth="1"/>
    <col min="2" max="2" width="55.375" customWidth="1"/>
    <col min="7" max="7" width="20" customWidth="1"/>
    <col min="8" max="8" width="7.375" style="47" customWidth="1"/>
    <col min="9" max="9" width="46.125" customWidth="1"/>
  </cols>
  <sheetData>
    <row r="1" spans="1:13" ht="52.5" customHeight="1" x14ac:dyDescent="0.25">
      <c r="B1" s="418" t="s">
        <v>488</v>
      </c>
      <c r="C1" s="418"/>
      <c r="D1" s="418"/>
      <c r="E1" s="418"/>
      <c r="F1" s="418"/>
      <c r="G1" s="112"/>
      <c r="I1" s="418" t="s">
        <v>489</v>
      </c>
      <c r="J1" s="418"/>
      <c r="K1" s="418"/>
      <c r="L1" s="418"/>
      <c r="M1" s="418"/>
    </row>
    <row r="3" spans="1:13" s="31" customFormat="1" ht="15.8" x14ac:dyDescent="0.25">
      <c r="A3" s="115" t="s">
        <v>490</v>
      </c>
      <c r="B3" s="104" t="s">
        <v>491</v>
      </c>
      <c r="C3" s="105" t="s">
        <v>492</v>
      </c>
      <c r="D3" s="105" t="s">
        <v>493</v>
      </c>
      <c r="E3" s="105" t="s">
        <v>494</v>
      </c>
      <c r="F3" s="106" t="s">
        <v>495</v>
      </c>
      <c r="G3" s="112"/>
      <c r="H3" s="125" t="s">
        <v>490</v>
      </c>
      <c r="I3" s="118" t="s">
        <v>496</v>
      </c>
      <c r="J3" s="110" t="s">
        <v>492</v>
      </c>
      <c r="K3" s="110" t="s">
        <v>493</v>
      </c>
      <c r="L3" s="110" t="s">
        <v>494</v>
      </c>
      <c r="M3" s="110" t="s">
        <v>495</v>
      </c>
    </row>
    <row r="4" spans="1:13" ht="72" customHeight="1" x14ac:dyDescent="0.25">
      <c r="A4" s="43" t="s">
        <v>497</v>
      </c>
      <c r="B4" s="101" t="s">
        <v>498</v>
      </c>
      <c r="C4" s="32">
        <v>56</v>
      </c>
      <c r="D4" s="32">
        <v>20</v>
      </c>
      <c r="E4" s="32">
        <v>20</v>
      </c>
      <c r="F4" s="102"/>
      <c r="G4" s="116"/>
      <c r="H4" s="43" t="s">
        <v>499</v>
      </c>
      <c r="I4" s="101" t="s">
        <v>272</v>
      </c>
      <c r="J4" s="34">
        <v>0.5</v>
      </c>
      <c r="K4" s="34">
        <v>0.5</v>
      </c>
      <c r="L4" s="33"/>
      <c r="M4" s="33"/>
    </row>
    <row r="5" spans="1:13" ht="57.75" customHeight="1" x14ac:dyDescent="0.25">
      <c r="A5" s="43" t="s">
        <v>500</v>
      </c>
      <c r="B5" s="101" t="s">
        <v>501</v>
      </c>
      <c r="C5" s="32">
        <v>600</v>
      </c>
      <c r="D5" s="32">
        <v>600</v>
      </c>
      <c r="E5" s="32">
        <v>600</v>
      </c>
      <c r="F5" s="103">
        <v>600</v>
      </c>
      <c r="G5" s="117"/>
      <c r="H5" s="43" t="s">
        <v>502</v>
      </c>
      <c r="I5" s="119" t="s">
        <v>503</v>
      </c>
      <c r="J5" s="35">
        <v>0.125</v>
      </c>
      <c r="K5" s="35">
        <v>0.125</v>
      </c>
      <c r="L5" s="35">
        <v>0.125</v>
      </c>
      <c r="M5" s="35">
        <v>0.125</v>
      </c>
    </row>
    <row r="6" spans="1:13" ht="68.3" customHeight="1" x14ac:dyDescent="0.25">
      <c r="A6" s="43" t="s">
        <v>497</v>
      </c>
      <c r="B6" s="101" t="s">
        <v>504</v>
      </c>
      <c r="C6" s="32">
        <v>50</v>
      </c>
      <c r="D6" s="32">
        <v>50</v>
      </c>
      <c r="E6" s="32">
        <v>50</v>
      </c>
      <c r="F6" s="103">
        <v>50</v>
      </c>
      <c r="G6" s="117"/>
      <c r="H6" s="43" t="s">
        <v>502</v>
      </c>
      <c r="I6" s="119" t="s">
        <v>505</v>
      </c>
      <c r="J6" s="35">
        <v>0.125</v>
      </c>
      <c r="K6" s="35">
        <v>0.125</v>
      </c>
      <c r="L6" s="35">
        <v>0.125</v>
      </c>
      <c r="M6" s="35">
        <v>0.125</v>
      </c>
    </row>
    <row r="7" spans="1:13" ht="57.75" customHeight="1" x14ac:dyDescent="0.25">
      <c r="A7" s="43" t="s">
        <v>497</v>
      </c>
      <c r="B7" s="101" t="s">
        <v>506</v>
      </c>
      <c r="C7" s="32">
        <v>5</v>
      </c>
      <c r="D7" s="32">
        <v>5</v>
      </c>
      <c r="E7" s="32">
        <v>5</v>
      </c>
      <c r="F7" s="103">
        <v>5</v>
      </c>
      <c r="G7" s="117"/>
      <c r="H7" s="43" t="s">
        <v>507</v>
      </c>
      <c r="I7" s="120" t="s">
        <v>508</v>
      </c>
      <c r="J7" s="36">
        <v>100</v>
      </c>
      <c r="K7" s="36">
        <v>100</v>
      </c>
      <c r="L7" s="36">
        <v>100</v>
      </c>
      <c r="M7" s="36">
        <v>100</v>
      </c>
    </row>
    <row r="8" spans="1:13" ht="56.25" customHeight="1" x14ac:dyDescent="0.25">
      <c r="A8" s="43" t="s">
        <v>509</v>
      </c>
      <c r="B8" s="101" t="s">
        <v>510</v>
      </c>
      <c r="C8" s="32">
        <v>2</v>
      </c>
      <c r="D8" s="32">
        <v>2</v>
      </c>
      <c r="E8" s="32">
        <v>2</v>
      </c>
      <c r="F8" s="103">
        <v>2</v>
      </c>
      <c r="G8" s="117"/>
      <c r="H8" s="43" t="s">
        <v>507</v>
      </c>
      <c r="I8" s="120" t="s">
        <v>511</v>
      </c>
      <c r="J8" s="37">
        <v>0.25</v>
      </c>
      <c r="K8" s="37">
        <v>0.25</v>
      </c>
      <c r="L8" s="37">
        <v>0.25</v>
      </c>
      <c r="M8" s="37">
        <v>0.25</v>
      </c>
    </row>
    <row r="9" spans="1:13" ht="56.25" customHeight="1" thickBot="1" x14ac:dyDescent="0.3">
      <c r="A9" s="43" t="s">
        <v>509</v>
      </c>
      <c r="B9" s="101" t="s">
        <v>512</v>
      </c>
      <c r="C9" s="32">
        <v>1</v>
      </c>
      <c r="D9" s="32">
        <v>1</v>
      </c>
      <c r="E9" s="32">
        <v>1</v>
      </c>
      <c r="F9" s="103">
        <v>1</v>
      </c>
      <c r="G9" s="117"/>
      <c r="H9" s="43" t="s">
        <v>513</v>
      </c>
      <c r="I9" s="121" t="s">
        <v>514</v>
      </c>
      <c r="J9" s="38">
        <v>0.25</v>
      </c>
      <c r="K9" s="38">
        <v>0.25</v>
      </c>
      <c r="L9" s="38">
        <v>0.25</v>
      </c>
      <c r="M9" s="38">
        <v>0.25</v>
      </c>
    </row>
    <row r="10" spans="1:13" ht="61.5" customHeight="1" thickBot="1" x14ac:dyDescent="0.3">
      <c r="A10" s="43" t="s">
        <v>509</v>
      </c>
      <c r="B10" s="101" t="s">
        <v>515</v>
      </c>
      <c r="C10" s="32">
        <v>10</v>
      </c>
      <c r="D10" s="32">
        <v>10</v>
      </c>
      <c r="E10" s="32">
        <v>10</v>
      </c>
      <c r="F10" s="103">
        <v>10</v>
      </c>
      <c r="G10" s="117"/>
      <c r="H10" s="43" t="s">
        <v>513</v>
      </c>
      <c r="I10" s="122" t="s">
        <v>516</v>
      </c>
      <c r="J10" s="39">
        <v>0.25</v>
      </c>
      <c r="K10" s="39">
        <v>0.25</v>
      </c>
      <c r="L10" s="39">
        <v>0.25</v>
      </c>
      <c r="M10" s="39">
        <v>0.25</v>
      </c>
    </row>
    <row r="11" spans="1:13" ht="61.5" customHeight="1" thickTop="1" x14ac:dyDescent="0.25">
      <c r="A11" s="43" t="s">
        <v>500</v>
      </c>
      <c r="B11" s="101" t="s">
        <v>517</v>
      </c>
      <c r="C11" s="32">
        <v>50</v>
      </c>
      <c r="D11" s="32">
        <v>50</v>
      </c>
      <c r="E11" s="32">
        <v>50</v>
      </c>
      <c r="F11" s="103">
        <v>50</v>
      </c>
      <c r="G11" s="117"/>
      <c r="H11" s="43" t="s">
        <v>518</v>
      </c>
      <c r="I11" s="123" t="s">
        <v>519</v>
      </c>
      <c r="J11" s="40">
        <v>0.125</v>
      </c>
      <c r="K11" s="40">
        <v>0.125</v>
      </c>
      <c r="L11" s="40">
        <v>0.125</v>
      </c>
      <c r="M11" s="40">
        <v>0.125</v>
      </c>
    </row>
    <row r="12" spans="1:13" ht="50.95" customHeight="1" x14ac:dyDescent="0.25">
      <c r="A12" s="43" t="s">
        <v>500</v>
      </c>
      <c r="B12" s="101" t="s">
        <v>520</v>
      </c>
      <c r="C12" s="32">
        <v>300</v>
      </c>
      <c r="D12" s="32">
        <v>300</v>
      </c>
      <c r="E12" s="32">
        <v>300</v>
      </c>
      <c r="F12" s="103">
        <v>300</v>
      </c>
      <c r="G12" s="117"/>
      <c r="H12" s="43" t="s">
        <v>518</v>
      </c>
      <c r="I12" s="124" t="s">
        <v>521</v>
      </c>
      <c r="J12" s="111">
        <v>0.125</v>
      </c>
      <c r="K12" s="111">
        <v>0.125</v>
      </c>
      <c r="L12" s="111">
        <v>0.125</v>
      </c>
      <c r="M12" s="111">
        <v>0.125</v>
      </c>
    </row>
    <row r="13" spans="1:13" ht="50.95" customHeight="1" x14ac:dyDescent="0.25">
      <c r="A13" s="43" t="s">
        <v>500</v>
      </c>
      <c r="B13" s="101" t="s">
        <v>522</v>
      </c>
      <c r="C13" s="32">
        <v>4</v>
      </c>
      <c r="D13" s="32">
        <v>3</v>
      </c>
      <c r="E13" s="32">
        <v>3</v>
      </c>
      <c r="F13" s="103">
        <v>3</v>
      </c>
      <c r="G13" s="117"/>
    </row>
    <row r="14" spans="1:13" ht="56.25" customHeight="1" x14ac:dyDescent="0.25">
      <c r="A14" s="43" t="s">
        <v>497</v>
      </c>
      <c r="B14" s="101" t="s">
        <v>523</v>
      </c>
      <c r="C14" s="32">
        <v>10</v>
      </c>
      <c r="D14" s="32">
        <v>10</v>
      </c>
      <c r="E14" s="32">
        <v>10</v>
      </c>
      <c r="F14" s="103">
        <v>10</v>
      </c>
      <c r="G14" s="117"/>
    </row>
    <row r="15" spans="1:13" ht="56.25" customHeight="1" x14ac:dyDescent="0.25">
      <c r="A15" s="43" t="s">
        <v>500</v>
      </c>
      <c r="B15" s="101" t="s">
        <v>524</v>
      </c>
      <c r="C15" s="32">
        <v>60</v>
      </c>
      <c r="D15" s="32">
        <v>70</v>
      </c>
      <c r="E15" s="32">
        <v>80</v>
      </c>
      <c r="F15" s="103">
        <v>90</v>
      </c>
      <c r="G15" s="117"/>
    </row>
    <row r="16" spans="1:13" ht="51.8" customHeight="1" x14ac:dyDescent="0.25">
      <c r="A16" s="43" t="s">
        <v>500</v>
      </c>
      <c r="B16" s="101" t="s">
        <v>167</v>
      </c>
      <c r="C16" s="32">
        <v>800</v>
      </c>
      <c r="D16" s="32">
        <v>800</v>
      </c>
      <c r="E16" s="32">
        <v>800</v>
      </c>
      <c r="F16" s="103">
        <v>800</v>
      </c>
      <c r="G16" s="117"/>
    </row>
    <row r="17" spans="1:7" ht="54" customHeight="1" x14ac:dyDescent="0.25">
      <c r="A17" s="43" t="s">
        <v>500</v>
      </c>
      <c r="B17" s="101" t="s">
        <v>525</v>
      </c>
      <c r="C17" s="32">
        <v>1000</v>
      </c>
      <c r="D17" s="32">
        <v>1000</v>
      </c>
      <c r="E17" s="32">
        <v>1000</v>
      </c>
      <c r="F17" s="103">
        <v>1000</v>
      </c>
      <c r="G17" s="117"/>
    </row>
    <row r="18" spans="1:7" ht="54" customHeight="1" x14ac:dyDescent="0.25">
      <c r="A18" s="43" t="s">
        <v>500</v>
      </c>
      <c r="B18" s="107" t="s">
        <v>526</v>
      </c>
      <c r="C18" s="108">
        <v>462000</v>
      </c>
      <c r="D18" s="108">
        <v>100000</v>
      </c>
      <c r="E18" s="108">
        <v>100000</v>
      </c>
      <c r="F18" s="109">
        <v>100000</v>
      </c>
      <c r="G18" s="117"/>
    </row>
    <row r="19" spans="1:7" ht="54" customHeight="1" x14ac:dyDescent="0.25"/>
  </sheetData>
  <mergeCells count="2">
    <mergeCell ref="B1:F1"/>
    <mergeCell ref="I1:M1"/>
  </mergeCells>
  <pageMargins left="0.7" right="0.7" top="0.75" bottom="0.75" header="0.3" footer="0.3"/>
  <pageSetup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1"/>
  <sheetViews>
    <sheetView zoomScale="80" zoomScaleNormal="80" workbookViewId="0">
      <selection activeCell="B20" sqref="B20"/>
    </sheetView>
  </sheetViews>
  <sheetFormatPr baseColWidth="10" defaultColWidth="11.625" defaultRowHeight="14.3" x14ac:dyDescent="0.25"/>
  <cols>
    <col min="1" max="1" width="26.875" customWidth="1"/>
    <col min="2" max="3" width="27.75" customWidth="1"/>
  </cols>
  <sheetData>
    <row r="1" spans="1:4" ht="18.7" x14ac:dyDescent="0.3">
      <c r="A1" s="89" t="s">
        <v>527</v>
      </c>
    </row>
    <row r="2" spans="1:4" ht="19.05" x14ac:dyDescent="0.35">
      <c r="A2" s="57" t="s">
        <v>528</v>
      </c>
      <c r="B2" s="57" t="s">
        <v>529</v>
      </c>
      <c r="C2" s="57" t="s">
        <v>530</v>
      </c>
      <c r="D2" s="54"/>
    </row>
    <row r="3" spans="1:4" ht="18.7" x14ac:dyDescent="0.3">
      <c r="A3" s="56">
        <v>0</v>
      </c>
      <c r="B3" s="56">
        <v>1197166</v>
      </c>
      <c r="C3" s="55">
        <v>108580</v>
      </c>
      <c r="D3" s="54"/>
    </row>
    <row r="4" spans="1:4" ht="18.7" x14ac:dyDescent="0.3">
      <c r="A4" s="56">
        <v>1197167</v>
      </c>
      <c r="B4" s="56">
        <v>1881232</v>
      </c>
      <c r="C4" s="55">
        <v>148394</v>
      </c>
      <c r="D4" s="54"/>
    </row>
    <row r="5" spans="1:4" ht="18.7" x14ac:dyDescent="0.3">
      <c r="A5" s="56">
        <v>1881233</v>
      </c>
      <c r="B5" s="56">
        <v>2512112</v>
      </c>
      <c r="C5" s="55">
        <v>180053</v>
      </c>
      <c r="D5" s="54"/>
    </row>
    <row r="6" spans="1:4" ht="18.7" x14ac:dyDescent="0.3">
      <c r="A6" s="56">
        <v>2512113</v>
      </c>
      <c r="B6" s="56">
        <v>3186275</v>
      </c>
      <c r="C6" s="55">
        <v>209511</v>
      </c>
      <c r="D6" s="54"/>
    </row>
    <row r="7" spans="1:4" ht="18.7" x14ac:dyDescent="0.3">
      <c r="A7" s="56">
        <v>3186276</v>
      </c>
      <c r="B7" s="56">
        <v>3848087</v>
      </c>
      <c r="C7" s="55">
        <v>240584</v>
      </c>
      <c r="D7" s="54"/>
    </row>
    <row r="8" spans="1:4" ht="18.7" x14ac:dyDescent="0.3">
      <c r="A8" s="56">
        <v>3848088</v>
      </c>
      <c r="B8" s="56">
        <v>5803498</v>
      </c>
      <c r="C8" s="55">
        <v>271546</v>
      </c>
      <c r="D8" s="54"/>
    </row>
    <row r="9" spans="1:4" ht="18.7" x14ac:dyDescent="0.3">
      <c r="A9" s="56">
        <v>5803499</v>
      </c>
      <c r="B9" s="56">
        <v>8111292</v>
      </c>
      <c r="C9" s="55">
        <v>329834</v>
      </c>
      <c r="D9" s="54"/>
    </row>
    <row r="10" spans="1:4" ht="18.7" x14ac:dyDescent="0.3">
      <c r="A10" s="56">
        <v>8111293</v>
      </c>
      <c r="B10" s="56">
        <v>9631033</v>
      </c>
      <c r="C10" s="55">
        <v>444947</v>
      </c>
      <c r="D10" s="54"/>
    </row>
    <row r="11" spans="1:4" ht="18.7" x14ac:dyDescent="0.3">
      <c r="A11" s="54"/>
      <c r="B11" s="54"/>
      <c r="C11" s="54"/>
      <c r="D11" s="54"/>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46"/>
  <sheetViews>
    <sheetView topLeftCell="I13" zoomScale="60" zoomScaleNormal="60" workbookViewId="0">
      <selection activeCell="V28" sqref="V28"/>
    </sheetView>
  </sheetViews>
  <sheetFormatPr baseColWidth="10" defaultColWidth="11.375" defaultRowHeight="14.3" x14ac:dyDescent="0.25"/>
  <cols>
    <col min="1" max="1" width="13" style="47" customWidth="1"/>
    <col min="2" max="2" width="46.125" style="47" customWidth="1"/>
    <col min="3" max="3" width="24" style="47" customWidth="1"/>
    <col min="4" max="4" width="25.625" style="47" customWidth="1"/>
    <col min="5" max="5" width="35.75" style="47" customWidth="1"/>
    <col min="6" max="6" width="11.375" style="47"/>
    <col min="7" max="7" width="25.75" style="47" customWidth="1"/>
    <col min="8" max="8" width="11.375" style="47"/>
    <col min="9" max="9" width="28.25" style="47" customWidth="1"/>
    <col min="10" max="10" width="11.375" style="47"/>
    <col min="11" max="11" width="29.375" style="47" customWidth="1"/>
    <col min="12" max="12" width="11.375" style="47"/>
    <col min="13" max="13" width="34.75" style="47" customWidth="1"/>
    <col min="14" max="14" width="11.375" style="47"/>
    <col min="15" max="15" width="47.75" style="47" customWidth="1"/>
    <col min="16" max="16" width="11.375" style="47"/>
    <col min="17" max="17" width="70.125" style="47" customWidth="1"/>
    <col min="18" max="20" width="11.375" style="47"/>
    <col min="21" max="21" width="56.875" style="47" customWidth="1"/>
    <col min="22" max="22" width="45" style="47" customWidth="1"/>
    <col min="23" max="16384" width="11.375" style="47"/>
  </cols>
  <sheetData>
    <row r="1" spans="1:24" ht="129.1" customHeight="1" thickBot="1" x14ac:dyDescent="0.3">
      <c r="A1" s="47" t="s">
        <v>460</v>
      </c>
      <c r="B1" s="41" t="s">
        <v>531</v>
      </c>
      <c r="C1" s="6" t="s">
        <v>532</v>
      </c>
      <c r="D1" s="47" t="s">
        <v>533</v>
      </c>
      <c r="E1" s="153" t="s">
        <v>534</v>
      </c>
      <c r="G1" s="41" t="s">
        <v>386</v>
      </c>
      <c r="I1" s="41" t="s">
        <v>387</v>
      </c>
      <c r="K1" s="145" t="s">
        <v>431</v>
      </c>
      <c r="M1" s="41" t="s">
        <v>267</v>
      </c>
      <c r="O1" s="145" t="s">
        <v>34</v>
      </c>
      <c r="Q1" s="132" t="s">
        <v>35</v>
      </c>
      <c r="S1" s="47" t="s">
        <v>127</v>
      </c>
      <c r="U1" s="162" t="s">
        <v>535</v>
      </c>
      <c r="V1" s="162" t="s">
        <v>535</v>
      </c>
    </row>
    <row r="2" spans="1:24" ht="129.75" customHeight="1" thickBot="1" x14ac:dyDescent="0.3">
      <c r="A2" s="47" t="s">
        <v>536</v>
      </c>
      <c r="B2" s="41" t="s">
        <v>537</v>
      </c>
      <c r="C2" s="6" t="s">
        <v>538</v>
      </c>
      <c r="D2" s="47" t="s">
        <v>539</v>
      </c>
      <c r="E2" s="153" t="s">
        <v>540</v>
      </c>
      <c r="G2" s="113" t="s">
        <v>133</v>
      </c>
      <c r="I2" s="113" t="s">
        <v>541</v>
      </c>
      <c r="K2" s="145" t="s">
        <v>436</v>
      </c>
      <c r="M2" s="41" t="s">
        <v>30</v>
      </c>
      <c r="O2" s="145" t="s">
        <v>154</v>
      </c>
      <c r="Q2" s="132" t="s">
        <v>48</v>
      </c>
      <c r="S2" s="47" t="s">
        <v>45</v>
      </c>
      <c r="U2" s="162" t="s">
        <v>542</v>
      </c>
      <c r="V2" s="162" t="s">
        <v>542</v>
      </c>
    </row>
    <row r="3" spans="1:24" ht="63.2" thickBot="1" x14ac:dyDescent="0.3">
      <c r="A3" s="47" t="s">
        <v>543</v>
      </c>
      <c r="B3" s="41" t="s">
        <v>544</v>
      </c>
      <c r="C3" s="6" t="s">
        <v>545</v>
      </c>
      <c r="D3" s="47" t="s">
        <v>546</v>
      </c>
      <c r="E3" s="153" t="s">
        <v>547</v>
      </c>
      <c r="G3" s="113" t="s">
        <v>32</v>
      </c>
      <c r="I3" s="113" t="s">
        <v>462</v>
      </c>
      <c r="K3" s="145" t="s">
        <v>439</v>
      </c>
      <c r="M3" s="41" t="s">
        <v>548</v>
      </c>
      <c r="O3" s="145" t="s">
        <v>230</v>
      </c>
      <c r="Q3" s="132" t="s">
        <v>102</v>
      </c>
      <c r="S3" s="47" t="s">
        <v>38</v>
      </c>
      <c r="U3" s="162" t="s">
        <v>549</v>
      </c>
      <c r="V3" s="162" t="s">
        <v>549</v>
      </c>
    </row>
    <row r="4" spans="1:24" ht="53.35" customHeight="1" thickBot="1" x14ac:dyDescent="0.3">
      <c r="A4" s="47" t="s">
        <v>550</v>
      </c>
      <c r="B4" s="41" t="s">
        <v>551</v>
      </c>
      <c r="C4" s="26" t="s">
        <v>552</v>
      </c>
      <c r="D4" s="47" t="s">
        <v>553</v>
      </c>
      <c r="E4" s="153" t="s">
        <v>554</v>
      </c>
      <c r="G4" s="113" t="s">
        <v>162</v>
      </c>
      <c r="I4" s="113" t="s">
        <v>555</v>
      </c>
      <c r="K4" s="145"/>
      <c r="M4" s="47" t="s">
        <v>556</v>
      </c>
      <c r="O4" s="41" t="s">
        <v>271</v>
      </c>
      <c r="Q4" s="132" t="s">
        <v>124</v>
      </c>
      <c r="S4" s="47" t="s">
        <v>117</v>
      </c>
      <c r="U4" s="162" t="s">
        <v>557</v>
      </c>
      <c r="V4" s="162" t="s">
        <v>557</v>
      </c>
    </row>
    <row r="5" spans="1:24" ht="47.55" thickBot="1" x14ac:dyDescent="0.3">
      <c r="A5" s="47" t="s">
        <v>558</v>
      </c>
      <c r="B5" s="47" t="s">
        <v>559</v>
      </c>
      <c r="C5" s="26" t="s">
        <v>560</v>
      </c>
      <c r="D5" s="47" t="s">
        <v>561</v>
      </c>
      <c r="E5" s="153" t="s">
        <v>562</v>
      </c>
      <c r="G5" s="113" t="s">
        <v>186</v>
      </c>
      <c r="I5" s="113" t="s">
        <v>563</v>
      </c>
      <c r="K5" s="145"/>
      <c r="O5" s="41" t="s">
        <v>277</v>
      </c>
      <c r="Q5" s="132" t="s">
        <v>73</v>
      </c>
      <c r="S5" s="47" t="s">
        <v>88</v>
      </c>
      <c r="U5" s="162" t="s">
        <v>564</v>
      </c>
      <c r="V5" s="162" t="s">
        <v>564</v>
      </c>
    </row>
    <row r="6" spans="1:24" ht="31.95" thickBot="1" x14ac:dyDescent="0.3">
      <c r="A6" s="47" t="s">
        <v>565</v>
      </c>
      <c r="C6" s="26" t="s">
        <v>566</v>
      </c>
      <c r="G6" s="113" t="s">
        <v>166</v>
      </c>
      <c r="I6" s="113" t="s">
        <v>162</v>
      </c>
      <c r="O6" s="148" t="s">
        <v>567</v>
      </c>
      <c r="Q6" s="132" t="s">
        <v>134</v>
      </c>
      <c r="S6" s="47" t="s">
        <v>219</v>
      </c>
      <c r="U6" s="162" t="s">
        <v>568</v>
      </c>
      <c r="V6" s="162" t="s">
        <v>568</v>
      </c>
    </row>
    <row r="7" spans="1:24" ht="63.2" thickBot="1" x14ac:dyDescent="0.3">
      <c r="A7" s="47" t="s">
        <v>569</v>
      </c>
      <c r="C7" s="26" t="s">
        <v>570</v>
      </c>
      <c r="G7" s="113" t="s">
        <v>404</v>
      </c>
      <c r="I7" s="113" t="s">
        <v>186</v>
      </c>
      <c r="O7" s="148" t="s">
        <v>571</v>
      </c>
      <c r="Q7" s="132" t="s">
        <v>155</v>
      </c>
      <c r="S7" s="47" t="s">
        <v>347</v>
      </c>
      <c r="U7" s="162" t="s">
        <v>572</v>
      </c>
      <c r="V7" s="162" t="s">
        <v>572</v>
      </c>
    </row>
    <row r="8" spans="1:24" ht="42.8" customHeight="1" thickBot="1" x14ac:dyDescent="0.3">
      <c r="A8" s="47" t="s">
        <v>573</v>
      </c>
      <c r="C8" s="6" t="s">
        <v>574</v>
      </c>
      <c r="G8" s="113" t="s">
        <v>322</v>
      </c>
      <c r="I8" s="113" t="s">
        <v>166</v>
      </c>
      <c r="O8" s="148" t="s">
        <v>575</v>
      </c>
      <c r="Q8" s="132" t="s">
        <v>187</v>
      </c>
      <c r="S8" s="47" t="s">
        <v>576</v>
      </c>
      <c r="U8" s="162" t="s">
        <v>577</v>
      </c>
      <c r="V8" s="162" t="s">
        <v>577</v>
      </c>
    </row>
    <row r="9" spans="1:24" ht="47.55" thickBot="1" x14ac:dyDescent="0.3">
      <c r="A9" s="47" t="s">
        <v>578</v>
      </c>
      <c r="C9" s="47" t="s">
        <v>579</v>
      </c>
      <c r="G9" s="113" t="s">
        <v>360</v>
      </c>
      <c r="I9" s="113" t="s">
        <v>404</v>
      </c>
      <c r="O9" s="148" t="s">
        <v>580</v>
      </c>
      <c r="Q9" s="132" t="s">
        <v>190</v>
      </c>
      <c r="S9" s="47" t="s">
        <v>164</v>
      </c>
      <c r="U9" s="162" t="s">
        <v>581</v>
      </c>
      <c r="V9" s="162" t="s">
        <v>581</v>
      </c>
    </row>
    <row r="10" spans="1:24" ht="47.55" thickBot="1" x14ac:dyDescent="0.3">
      <c r="A10" s="47" t="s">
        <v>582</v>
      </c>
      <c r="G10" s="113" t="s">
        <v>371</v>
      </c>
      <c r="I10" s="113" t="s">
        <v>361</v>
      </c>
      <c r="O10" s="148" t="s">
        <v>583</v>
      </c>
      <c r="Q10" s="132" t="s">
        <v>167</v>
      </c>
      <c r="S10" s="47" t="s">
        <v>81</v>
      </c>
      <c r="U10" s="162" t="s">
        <v>584</v>
      </c>
      <c r="V10" s="162" t="s">
        <v>584</v>
      </c>
    </row>
    <row r="11" spans="1:24" ht="39.4" thickBot="1" x14ac:dyDescent="0.3">
      <c r="A11" s="47" t="s">
        <v>585</v>
      </c>
      <c r="G11" s="113" t="s">
        <v>304</v>
      </c>
      <c r="I11" s="113" t="s">
        <v>305</v>
      </c>
      <c r="O11" s="148" t="s">
        <v>586</v>
      </c>
      <c r="Q11" s="132" t="s">
        <v>176</v>
      </c>
      <c r="S11" s="47" t="s">
        <v>39</v>
      </c>
      <c r="U11" s="162" t="s">
        <v>587</v>
      </c>
      <c r="V11" s="162" t="s">
        <v>587</v>
      </c>
    </row>
    <row r="12" spans="1:24" ht="47.55" thickBot="1" x14ac:dyDescent="0.3">
      <c r="A12" s="47" t="s">
        <v>588</v>
      </c>
      <c r="G12" s="113" t="s">
        <v>335</v>
      </c>
      <c r="I12" s="113" t="s">
        <v>270</v>
      </c>
      <c r="O12" s="148" t="s">
        <v>589</v>
      </c>
      <c r="Q12" s="138" t="s">
        <v>195</v>
      </c>
      <c r="S12" s="47" t="s">
        <v>46</v>
      </c>
      <c r="U12" s="162" t="s">
        <v>590</v>
      </c>
      <c r="V12" s="162" t="s">
        <v>590</v>
      </c>
    </row>
    <row r="13" spans="1:24" ht="49.6" customHeight="1" thickBot="1" x14ac:dyDescent="0.3">
      <c r="A13" s="47" t="s">
        <v>591</v>
      </c>
      <c r="G13" s="113" t="s">
        <v>379</v>
      </c>
      <c r="I13" s="146" t="s">
        <v>379</v>
      </c>
      <c r="O13" s="148" t="s">
        <v>592</v>
      </c>
      <c r="Q13" s="138" t="s">
        <v>224</v>
      </c>
      <c r="U13" s="160" t="s">
        <v>593</v>
      </c>
      <c r="V13" s="160" t="s">
        <v>594</v>
      </c>
      <c r="W13" s="159"/>
      <c r="X13" s="159"/>
    </row>
    <row r="14" spans="1:24" ht="47.55" thickBot="1" x14ac:dyDescent="0.3">
      <c r="A14" s="47" t="s">
        <v>595</v>
      </c>
      <c r="G14" s="113" t="s">
        <v>292</v>
      </c>
      <c r="I14" s="147" t="s">
        <v>596</v>
      </c>
      <c r="O14" s="148" t="s">
        <v>597</v>
      </c>
      <c r="Q14" s="132" t="s">
        <v>231</v>
      </c>
      <c r="U14" s="160" t="s">
        <v>598</v>
      </c>
      <c r="V14" s="160" t="s">
        <v>599</v>
      </c>
      <c r="W14" s="161"/>
      <c r="X14" s="161"/>
    </row>
    <row r="15" spans="1:24" ht="47.55" thickBot="1" x14ac:dyDescent="0.3">
      <c r="A15" s="47" t="s">
        <v>600</v>
      </c>
      <c r="G15" s="114" t="s">
        <v>269</v>
      </c>
      <c r="I15" s="147"/>
      <c r="O15" s="148" t="s">
        <v>601</v>
      </c>
      <c r="Q15" s="132" t="s">
        <v>241</v>
      </c>
      <c r="U15" s="160" t="s">
        <v>599</v>
      </c>
      <c r="V15" s="160" t="s">
        <v>602</v>
      </c>
      <c r="W15" s="161"/>
      <c r="X15" s="161"/>
    </row>
    <row r="16" spans="1:24" ht="81.7" customHeight="1" thickBot="1" x14ac:dyDescent="0.3">
      <c r="A16" s="47" t="s">
        <v>603</v>
      </c>
      <c r="O16" s="148" t="s">
        <v>604</v>
      </c>
      <c r="Q16" s="132" t="s">
        <v>256</v>
      </c>
      <c r="U16" s="160" t="s">
        <v>605</v>
      </c>
      <c r="V16" s="160" t="s">
        <v>606</v>
      </c>
      <c r="W16" s="161"/>
      <c r="X16" s="161"/>
    </row>
    <row r="17" spans="1:24" ht="31.95" thickBot="1" x14ac:dyDescent="0.3">
      <c r="A17" s="47" t="s">
        <v>607</v>
      </c>
      <c r="O17" s="148" t="s">
        <v>608</v>
      </c>
      <c r="Q17" s="132" t="s">
        <v>272</v>
      </c>
      <c r="U17" s="160" t="s">
        <v>609</v>
      </c>
      <c r="V17" s="160" t="s">
        <v>610</v>
      </c>
      <c r="W17" s="161"/>
      <c r="X17" s="161"/>
    </row>
    <row r="18" spans="1:24" ht="47.55" thickBot="1" x14ac:dyDescent="0.3">
      <c r="A18" s="47" t="s">
        <v>611</v>
      </c>
      <c r="O18" s="148" t="s">
        <v>612</v>
      </c>
      <c r="Q18" s="132" t="s">
        <v>323</v>
      </c>
      <c r="U18" s="160" t="s">
        <v>613</v>
      </c>
      <c r="V18" s="160" t="s">
        <v>614</v>
      </c>
      <c r="W18" s="161"/>
      <c r="X18" s="161"/>
    </row>
    <row r="19" spans="1:24" ht="31.95" thickBot="1" x14ac:dyDescent="0.3">
      <c r="A19" s="47" t="s">
        <v>615</v>
      </c>
      <c r="O19" s="148" t="s">
        <v>616</v>
      </c>
      <c r="Q19" s="132" t="s">
        <v>336</v>
      </c>
      <c r="U19" s="160" t="s">
        <v>617</v>
      </c>
      <c r="V19" s="160" t="s">
        <v>618</v>
      </c>
      <c r="W19" s="161"/>
      <c r="X19" s="161"/>
    </row>
    <row r="20" spans="1:24" ht="47.55" thickBot="1" x14ac:dyDescent="0.3">
      <c r="A20" s="47" t="s">
        <v>619</v>
      </c>
      <c r="O20" s="148" t="s">
        <v>620</v>
      </c>
      <c r="Q20" s="132" t="s">
        <v>278</v>
      </c>
      <c r="U20" s="160" t="s">
        <v>621</v>
      </c>
      <c r="V20" s="160" t="s">
        <v>622</v>
      </c>
      <c r="W20" s="161"/>
      <c r="X20" s="161"/>
    </row>
    <row r="21" spans="1:24" ht="47.55" thickBot="1" x14ac:dyDescent="0.3">
      <c r="A21" s="47" t="s">
        <v>623</v>
      </c>
      <c r="O21" s="148" t="s">
        <v>624</v>
      </c>
      <c r="Q21" s="132" t="s">
        <v>405</v>
      </c>
      <c r="U21" s="160" t="s">
        <v>625</v>
      </c>
      <c r="V21" s="160" t="s">
        <v>626</v>
      </c>
      <c r="W21" s="161"/>
      <c r="X21" s="161"/>
    </row>
    <row r="22" spans="1:24" ht="47.55" thickBot="1" x14ac:dyDescent="0.3">
      <c r="O22" s="148" t="s">
        <v>624</v>
      </c>
      <c r="Q22" s="47" t="s">
        <v>464</v>
      </c>
      <c r="U22" s="160" t="s">
        <v>627</v>
      </c>
      <c r="V22" s="160" t="s">
        <v>628</v>
      </c>
      <c r="W22" s="161"/>
      <c r="X22" s="161"/>
    </row>
    <row r="23" spans="1:24" ht="31.95" thickBot="1" x14ac:dyDescent="0.3">
      <c r="O23" s="148" t="s">
        <v>629</v>
      </c>
      <c r="U23" s="160" t="s">
        <v>630</v>
      </c>
      <c r="V23" s="160" t="s">
        <v>631</v>
      </c>
      <c r="W23" s="161"/>
      <c r="X23" s="161"/>
    </row>
    <row r="24" spans="1:24" ht="63.2" thickBot="1" x14ac:dyDescent="0.3">
      <c r="O24" s="148" t="s">
        <v>632</v>
      </c>
      <c r="U24" s="160" t="s">
        <v>633</v>
      </c>
      <c r="V24" s="160" t="s">
        <v>634</v>
      </c>
      <c r="W24" s="161"/>
      <c r="X24" s="161"/>
    </row>
    <row r="25" spans="1:24" ht="31.95" thickBot="1" x14ac:dyDescent="0.3">
      <c r="O25" s="127" t="s">
        <v>635</v>
      </c>
      <c r="U25" s="160" t="s">
        <v>636</v>
      </c>
      <c r="V25" s="160" t="s">
        <v>637</v>
      </c>
      <c r="W25" s="161"/>
      <c r="X25" s="161"/>
    </row>
    <row r="26" spans="1:24" ht="19.7" thickBot="1" x14ac:dyDescent="0.3">
      <c r="O26" s="149" t="s">
        <v>638</v>
      </c>
      <c r="U26" s="160" t="s">
        <v>639</v>
      </c>
      <c r="V26" s="160" t="s">
        <v>640</v>
      </c>
      <c r="W26" s="161"/>
      <c r="X26" s="161"/>
    </row>
    <row r="27" spans="1:24" ht="30.75" thickBot="1" x14ac:dyDescent="0.3">
      <c r="O27" s="149" t="s">
        <v>641</v>
      </c>
      <c r="U27" s="160" t="s">
        <v>642</v>
      </c>
      <c r="V27" s="160" t="s">
        <v>643</v>
      </c>
      <c r="W27" s="161"/>
      <c r="X27" s="161"/>
    </row>
    <row r="28" spans="1:24" ht="19.7" thickBot="1" x14ac:dyDescent="0.3">
      <c r="O28" s="127" t="s">
        <v>644</v>
      </c>
      <c r="U28" s="160" t="s">
        <v>645</v>
      </c>
      <c r="V28" s="160" t="s">
        <v>646</v>
      </c>
      <c r="W28" s="161"/>
      <c r="X28" s="161"/>
    </row>
    <row r="29" spans="1:24" ht="31.95" thickBot="1" x14ac:dyDescent="0.3">
      <c r="O29" s="127" t="s">
        <v>647</v>
      </c>
      <c r="U29" s="160" t="s">
        <v>648</v>
      </c>
      <c r="V29" s="160" t="s">
        <v>649</v>
      </c>
      <c r="W29" s="161"/>
      <c r="X29" s="161"/>
    </row>
    <row r="30" spans="1:24" ht="18" thickBot="1" x14ac:dyDescent="0.3">
      <c r="O30" s="150" t="s">
        <v>650</v>
      </c>
      <c r="U30" s="160" t="s">
        <v>651</v>
      </c>
      <c r="V30" s="160" t="s">
        <v>652</v>
      </c>
      <c r="W30" s="161"/>
      <c r="X30" s="161"/>
    </row>
    <row r="31" spans="1:24" ht="18" thickBot="1" x14ac:dyDescent="0.3">
      <c r="U31" s="160" t="s">
        <v>653</v>
      </c>
      <c r="V31" s="160" t="s">
        <v>654</v>
      </c>
      <c r="W31" s="161"/>
      <c r="X31" s="161"/>
    </row>
    <row r="32" spans="1:24" ht="19.7" thickBot="1" x14ac:dyDescent="0.3">
      <c r="U32" s="160" t="s">
        <v>655</v>
      </c>
      <c r="V32" s="160" t="s">
        <v>656</v>
      </c>
      <c r="W32" s="161"/>
      <c r="X32" s="161"/>
    </row>
    <row r="33" spans="21:24" ht="19.7" thickBot="1" x14ac:dyDescent="0.3">
      <c r="U33" s="160" t="s">
        <v>465</v>
      </c>
      <c r="V33" s="160" t="s">
        <v>657</v>
      </c>
      <c r="W33" s="161"/>
      <c r="X33" s="161"/>
    </row>
    <row r="34" spans="21:24" ht="19.7" thickBot="1" x14ac:dyDescent="0.3">
      <c r="U34" s="160" t="s">
        <v>658</v>
      </c>
      <c r="V34" s="160" t="s">
        <v>659</v>
      </c>
      <c r="W34" s="161"/>
      <c r="X34" s="161"/>
    </row>
    <row r="35" spans="21:24" ht="18" thickBot="1" x14ac:dyDescent="0.3">
      <c r="U35" s="160" t="s">
        <v>660</v>
      </c>
      <c r="W35" s="161"/>
      <c r="X35" s="161"/>
    </row>
    <row r="36" spans="21:24" ht="18" thickBot="1" x14ac:dyDescent="0.3">
      <c r="U36" s="160" t="s">
        <v>661</v>
      </c>
      <c r="W36" s="161"/>
      <c r="X36" s="161"/>
    </row>
    <row r="37" spans="21:24" ht="19.7" thickBot="1" x14ac:dyDescent="0.3">
      <c r="U37" s="160" t="s">
        <v>662</v>
      </c>
      <c r="W37" s="161"/>
      <c r="X37" s="161"/>
    </row>
    <row r="38" spans="21:24" ht="19.7" thickBot="1" x14ac:dyDescent="0.3">
      <c r="U38" s="160" t="s">
        <v>663</v>
      </c>
      <c r="W38" s="161"/>
      <c r="X38" s="161"/>
    </row>
    <row r="39" spans="21:24" ht="19.7" thickBot="1" x14ac:dyDescent="0.3">
      <c r="U39" s="160" t="s">
        <v>664</v>
      </c>
      <c r="V39" s="160"/>
      <c r="W39" s="161"/>
      <c r="X39" s="161"/>
    </row>
    <row r="40" spans="21:24" ht="19.7" thickBot="1" x14ac:dyDescent="0.3">
      <c r="U40" s="160" t="s">
        <v>665</v>
      </c>
      <c r="W40" s="161"/>
      <c r="X40" s="161"/>
    </row>
    <row r="41" spans="21:24" ht="19.7" thickBot="1" x14ac:dyDescent="0.3">
      <c r="U41" s="160" t="s">
        <v>666</v>
      </c>
      <c r="W41" s="161"/>
      <c r="X41" s="161"/>
    </row>
    <row r="42" spans="21:24" ht="19.7" thickBot="1" x14ac:dyDescent="0.3">
      <c r="U42" s="160" t="s">
        <v>667</v>
      </c>
      <c r="W42" s="161"/>
      <c r="X42" s="161"/>
    </row>
    <row r="43" spans="21:24" ht="19.7" thickBot="1" x14ac:dyDescent="0.3">
      <c r="U43" s="160" t="s">
        <v>668</v>
      </c>
      <c r="W43" s="161"/>
      <c r="X43" s="161"/>
    </row>
    <row r="44" spans="21:24" ht="19.7" thickBot="1" x14ac:dyDescent="0.3">
      <c r="U44" s="160" t="s">
        <v>669</v>
      </c>
      <c r="W44" s="161"/>
      <c r="X44" s="161"/>
    </row>
    <row r="45" spans="21:24" ht="19.7" thickBot="1" x14ac:dyDescent="0.3">
      <c r="U45" s="160" t="s">
        <v>670</v>
      </c>
      <c r="W45" s="161"/>
      <c r="X45" s="161"/>
    </row>
    <row r="46" spans="21:24" x14ac:dyDescent="0.25">
      <c r="W46" s="159"/>
      <c r="X46" s="159"/>
    </row>
  </sheetData>
  <conditionalFormatting sqref="O25">
    <cfRule type="duplicateValues" dxfId="2" priority="2"/>
  </conditionalFormatting>
  <conditionalFormatting sqref="O28:O29">
    <cfRule type="duplicateValues" dxfId="1" priority="3"/>
  </conditionalFormatting>
  <conditionalFormatting sqref="O30">
    <cfRule type="duplicateValues" dxfId="0" priority="1"/>
  </conditionalFormatting>
  <hyperlinks>
    <hyperlink ref="E1" r:id="rId1" xr:uid="{00000000-0004-0000-0C00-000000000000}"/>
    <hyperlink ref="E2" r:id="rId2" xr:uid="{00000000-0004-0000-0C00-000001000000}"/>
    <hyperlink ref="E3" r:id="rId3" xr:uid="{00000000-0004-0000-0C00-000002000000}"/>
    <hyperlink ref="E4" r:id="rId4" xr:uid="{00000000-0004-0000-0C00-000003000000}"/>
    <hyperlink ref="E5" r:id="rId5" xr:uid="{00000000-0004-0000-0C00-000004000000}"/>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5:D10"/>
  <sheetViews>
    <sheetView workbookViewId="0">
      <selection activeCell="D14" sqref="D14"/>
    </sheetView>
  </sheetViews>
  <sheetFormatPr baseColWidth="10" defaultColWidth="8.75" defaultRowHeight="14.3" x14ac:dyDescent="0.25"/>
  <cols>
    <col min="4" max="4" width="46" customWidth="1"/>
  </cols>
  <sheetData>
    <row r="5" spans="4:4" ht="15.8" x14ac:dyDescent="0.25">
      <c r="D5" s="278" t="s">
        <v>415</v>
      </c>
    </row>
    <row r="6" spans="4:4" ht="15.8" x14ac:dyDescent="0.25">
      <c r="D6" s="277"/>
    </row>
    <row r="7" spans="4:4" ht="15.8" x14ac:dyDescent="0.25">
      <c r="D7" s="277" t="s">
        <v>416</v>
      </c>
    </row>
    <row r="8" spans="4:4" ht="15.8" x14ac:dyDescent="0.25">
      <c r="D8" s="277" t="s">
        <v>417</v>
      </c>
    </row>
    <row r="9" spans="4:4" ht="15.8" x14ac:dyDescent="0.25">
      <c r="D9" s="277"/>
    </row>
    <row r="10" spans="4:4" ht="15.8" x14ac:dyDescent="0.25">
      <c r="D10" s="27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3"/>
  <sheetViews>
    <sheetView zoomScale="115" zoomScaleNormal="115" workbookViewId="0"/>
  </sheetViews>
  <sheetFormatPr baseColWidth="10" defaultColWidth="11.625" defaultRowHeight="16.3" x14ac:dyDescent="0.25"/>
  <cols>
    <col min="1" max="1" width="20.625" style="128" customWidth="1"/>
    <col min="2" max="2" width="49.25" style="128" customWidth="1"/>
    <col min="3" max="3" width="27.875" style="128" customWidth="1"/>
    <col min="4" max="6" width="13.125" style="128" customWidth="1"/>
    <col min="7" max="7" width="15.75" style="128" customWidth="1"/>
    <col min="8" max="8" width="12.125" style="128" customWidth="1"/>
    <col min="9" max="9" width="17.75" style="128" customWidth="1"/>
    <col min="10" max="10" width="25.375" style="128" customWidth="1"/>
    <col min="11" max="11" width="28.25" style="128" customWidth="1"/>
    <col min="12" max="16384" width="11.625" style="128"/>
  </cols>
  <sheetData>
    <row r="1" spans="1:15" ht="46.55" customHeight="1" thickBot="1" x14ac:dyDescent="0.3"/>
    <row r="2" spans="1:15" ht="57.1" customHeight="1" thickBot="1" x14ac:dyDescent="0.3">
      <c r="A2" s="405" t="s">
        <v>418</v>
      </c>
      <c r="B2" s="406"/>
      <c r="C2" s="406"/>
      <c r="D2" s="406"/>
      <c r="E2" s="406"/>
      <c r="F2" s="406"/>
      <c r="G2" s="407"/>
      <c r="I2" s="405" t="s">
        <v>418</v>
      </c>
      <c r="J2" s="406"/>
      <c r="K2" s="406"/>
      <c r="L2" s="406"/>
      <c r="M2" s="406"/>
      <c r="N2" s="406"/>
      <c r="O2" s="407"/>
    </row>
    <row r="3" spans="1:15" ht="104.3" customHeight="1" thickBot="1" x14ac:dyDescent="0.3">
      <c r="A3" s="416" t="s">
        <v>419</v>
      </c>
      <c r="B3" s="410" t="s">
        <v>420</v>
      </c>
      <c r="C3" s="129" t="s">
        <v>421</v>
      </c>
      <c r="D3" s="412" t="s">
        <v>422</v>
      </c>
      <c r="E3" s="413"/>
      <c r="F3" s="414"/>
      <c r="G3" s="130" t="s">
        <v>423</v>
      </c>
      <c r="I3" s="408" t="s">
        <v>419</v>
      </c>
      <c r="J3" s="410" t="s">
        <v>420</v>
      </c>
      <c r="K3" s="129" t="s">
        <v>424</v>
      </c>
      <c r="L3" s="412" t="s">
        <v>425</v>
      </c>
      <c r="M3" s="413"/>
      <c r="N3" s="414"/>
      <c r="O3" s="130" t="s">
        <v>423</v>
      </c>
    </row>
    <row r="4" spans="1:15" ht="48.1" customHeight="1" thickBot="1" x14ac:dyDescent="0.3">
      <c r="A4" s="417"/>
      <c r="B4" s="411"/>
      <c r="C4" s="131" t="s">
        <v>426</v>
      </c>
      <c r="D4" s="131" t="s">
        <v>427</v>
      </c>
      <c r="E4" s="131" t="s">
        <v>428</v>
      </c>
      <c r="F4" s="131" t="s">
        <v>429</v>
      </c>
      <c r="G4" s="131" t="s">
        <v>430</v>
      </c>
      <c r="I4" s="409"/>
      <c r="J4" s="411"/>
      <c r="K4" s="131" t="s">
        <v>426</v>
      </c>
      <c r="L4" s="131" t="s">
        <v>427</v>
      </c>
      <c r="M4" s="131" t="s">
        <v>428</v>
      </c>
      <c r="N4" s="131" t="s">
        <v>429</v>
      </c>
      <c r="O4" s="131" t="s">
        <v>430</v>
      </c>
    </row>
    <row r="5" spans="1:15" ht="63.2" thickBot="1" x14ac:dyDescent="0.3">
      <c r="A5" s="402" t="s">
        <v>431</v>
      </c>
      <c r="B5" s="132" t="s">
        <v>35</v>
      </c>
      <c r="C5" s="133">
        <v>8</v>
      </c>
      <c r="D5" s="133">
        <v>8</v>
      </c>
      <c r="E5" s="133">
        <v>8</v>
      </c>
      <c r="F5" s="133">
        <v>8</v>
      </c>
      <c r="G5" s="132">
        <v>32</v>
      </c>
      <c r="I5" s="144" t="s">
        <v>432</v>
      </c>
      <c r="J5" s="132" t="s">
        <v>272</v>
      </c>
      <c r="K5" s="151">
        <v>0.25</v>
      </c>
      <c r="L5" s="151">
        <v>0.25</v>
      </c>
      <c r="M5" s="151">
        <v>0.25</v>
      </c>
      <c r="N5" s="151">
        <v>0.25</v>
      </c>
      <c r="O5" s="152">
        <v>1</v>
      </c>
    </row>
    <row r="6" spans="1:15" ht="75.75" customHeight="1" thickBot="1" x14ac:dyDescent="0.3">
      <c r="A6" s="403"/>
      <c r="B6" s="132" t="s">
        <v>48</v>
      </c>
      <c r="C6" s="132">
        <v>24</v>
      </c>
      <c r="D6" s="132">
        <v>24</v>
      </c>
      <c r="E6" s="132">
        <v>24</v>
      </c>
      <c r="F6" s="132">
        <v>24</v>
      </c>
      <c r="G6" s="132">
        <v>96</v>
      </c>
      <c r="I6" s="402" t="s">
        <v>433</v>
      </c>
      <c r="J6" s="132" t="s">
        <v>323</v>
      </c>
      <c r="K6" s="151">
        <v>0.25</v>
      </c>
      <c r="L6" s="151">
        <v>0.25</v>
      </c>
      <c r="M6" s="151">
        <v>0.25</v>
      </c>
      <c r="N6" s="151">
        <v>0.25</v>
      </c>
      <c r="O6" s="152">
        <v>1</v>
      </c>
    </row>
    <row r="7" spans="1:15" ht="63.2" thickBot="1" x14ac:dyDescent="0.3">
      <c r="A7" s="403"/>
      <c r="B7" s="132" t="s">
        <v>102</v>
      </c>
      <c r="C7" s="133">
        <v>25</v>
      </c>
      <c r="D7" s="133">
        <v>25</v>
      </c>
      <c r="E7" s="133">
        <v>25</v>
      </c>
      <c r="F7" s="133">
        <v>25</v>
      </c>
      <c r="G7" s="133">
        <v>100</v>
      </c>
      <c r="I7" s="403"/>
      <c r="J7" s="132" t="s">
        <v>336</v>
      </c>
      <c r="K7" s="151">
        <v>0.25</v>
      </c>
      <c r="L7" s="151">
        <v>0.25</v>
      </c>
      <c r="M7" s="151">
        <v>0.25</v>
      </c>
      <c r="N7" s="151">
        <v>0.25</v>
      </c>
      <c r="O7" s="152">
        <v>1</v>
      </c>
    </row>
    <row r="8" spans="1:15" ht="63.2" thickBot="1" x14ac:dyDescent="0.3">
      <c r="A8" s="403"/>
      <c r="B8" s="132" t="s">
        <v>124</v>
      </c>
      <c r="C8" s="133">
        <v>20</v>
      </c>
      <c r="D8" s="132">
        <v>20</v>
      </c>
      <c r="E8" s="132">
        <v>20</v>
      </c>
      <c r="F8" s="132">
        <v>20</v>
      </c>
      <c r="G8" s="132">
        <v>80</v>
      </c>
      <c r="I8" s="403"/>
      <c r="J8" s="132" t="s">
        <v>278</v>
      </c>
      <c r="K8" s="151">
        <v>0.25</v>
      </c>
      <c r="L8" s="151">
        <v>0.25</v>
      </c>
      <c r="M8" s="151">
        <v>0.25</v>
      </c>
      <c r="N8" s="151">
        <v>0.25</v>
      </c>
      <c r="O8" s="152">
        <v>1</v>
      </c>
    </row>
    <row r="9" spans="1:15" ht="47.55" thickBot="1" x14ac:dyDescent="0.3">
      <c r="A9" s="403"/>
      <c r="B9" s="132" t="s">
        <v>73</v>
      </c>
      <c r="C9" s="132">
        <v>15</v>
      </c>
      <c r="D9" s="132">
        <v>15</v>
      </c>
      <c r="E9" s="132">
        <v>15</v>
      </c>
      <c r="F9" s="132">
        <v>15</v>
      </c>
      <c r="G9" s="132">
        <v>60</v>
      </c>
      <c r="I9" s="415"/>
      <c r="J9" s="132" t="s">
        <v>405</v>
      </c>
      <c r="K9" s="151">
        <v>0.25</v>
      </c>
      <c r="L9" s="151">
        <v>0.25</v>
      </c>
      <c r="M9" s="151">
        <v>0.25</v>
      </c>
      <c r="N9" s="151">
        <v>0.25</v>
      </c>
      <c r="O9" s="152">
        <v>1</v>
      </c>
    </row>
    <row r="10" spans="1:15" ht="47.55" thickBot="1" x14ac:dyDescent="0.3">
      <c r="A10" s="404"/>
      <c r="B10" s="132" t="s">
        <v>134</v>
      </c>
      <c r="C10" s="133">
        <v>20</v>
      </c>
      <c r="D10" s="133">
        <v>20</v>
      </c>
      <c r="E10" s="133">
        <v>20</v>
      </c>
      <c r="F10" s="133">
        <v>20</v>
      </c>
      <c r="G10" s="133">
        <v>80</v>
      </c>
    </row>
    <row r="11" spans="1:15" ht="41.95" customHeight="1" thickBot="1" x14ac:dyDescent="0.3">
      <c r="A11" s="134" t="s">
        <v>434</v>
      </c>
      <c r="B11" s="135"/>
      <c r="C11" s="136">
        <v>112</v>
      </c>
      <c r="D11" s="136">
        <v>112</v>
      </c>
      <c r="E11" s="136">
        <v>112</v>
      </c>
      <c r="F11" s="136">
        <v>112</v>
      </c>
      <c r="G11" s="136" t="s">
        <v>435</v>
      </c>
    </row>
    <row r="12" spans="1:15" ht="78.8" thickBot="1" x14ac:dyDescent="0.3">
      <c r="A12" s="402" t="s">
        <v>436</v>
      </c>
      <c r="B12" s="132" t="s">
        <v>155</v>
      </c>
      <c r="C12" s="132">
        <v>480</v>
      </c>
      <c r="D12" s="132">
        <v>480</v>
      </c>
      <c r="E12" s="132">
        <v>480</v>
      </c>
      <c r="F12" s="132">
        <v>480</v>
      </c>
      <c r="G12" s="132">
        <v>1920</v>
      </c>
    </row>
    <row r="13" spans="1:15" ht="47.55" thickBot="1" x14ac:dyDescent="0.3">
      <c r="A13" s="403"/>
      <c r="B13" s="132" t="s">
        <v>187</v>
      </c>
      <c r="C13" s="133">
        <v>3000</v>
      </c>
      <c r="D13" s="133">
        <v>3000</v>
      </c>
      <c r="E13" s="133">
        <v>3000</v>
      </c>
      <c r="F13" s="133">
        <v>3000</v>
      </c>
      <c r="G13" s="133">
        <v>12000</v>
      </c>
    </row>
    <row r="14" spans="1:15" ht="47.55" thickBot="1" x14ac:dyDescent="0.3">
      <c r="A14" s="403"/>
      <c r="B14" s="132" t="s">
        <v>190</v>
      </c>
      <c r="C14" s="137">
        <v>150000</v>
      </c>
      <c r="D14" s="137">
        <v>80000</v>
      </c>
      <c r="E14" s="137">
        <v>80000</v>
      </c>
      <c r="F14" s="137">
        <v>240000</v>
      </c>
      <c r="G14" s="137">
        <v>550000</v>
      </c>
    </row>
    <row r="15" spans="1:15" ht="47.55" thickBot="1" x14ac:dyDescent="0.3">
      <c r="A15" s="403"/>
      <c r="B15" s="132" t="s">
        <v>167</v>
      </c>
      <c r="C15" s="133">
        <v>550</v>
      </c>
      <c r="D15" s="133">
        <v>550</v>
      </c>
      <c r="E15" s="133">
        <v>650</v>
      </c>
      <c r="F15" s="133">
        <v>750</v>
      </c>
      <c r="G15" s="133">
        <v>2500</v>
      </c>
    </row>
    <row r="16" spans="1:15" ht="47.55" thickBot="1" x14ac:dyDescent="0.3">
      <c r="A16" s="403"/>
      <c r="B16" s="132" t="s">
        <v>176</v>
      </c>
      <c r="C16" s="132">
        <v>65</v>
      </c>
      <c r="D16" s="132">
        <v>65</v>
      </c>
      <c r="E16" s="133">
        <v>65</v>
      </c>
      <c r="F16" s="133">
        <v>65</v>
      </c>
      <c r="G16" s="133">
        <v>260</v>
      </c>
    </row>
    <row r="17" spans="1:7" ht="63.2" thickBot="1" x14ac:dyDescent="0.3">
      <c r="A17" s="403"/>
      <c r="B17" s="138" t="s">
        <v>195</v>
      </c>
      <c r="C17" s="139">
        <v>1000</v>
      </c>
      <c r="D17" s="139">
        <v>1000</v>
      </c>
      <c r="E17" s="139">
        <v>1000</v>
      </c>
      <c r="F17" s="139">
        <v>1000</v>
      </c>
      <c r="G17" s="139">
        <v>4000</v>
      </c>
    </row>
    <row r="18" spans="1:7" ht="31.95" thickBot="1" x14ac:dyDescent="0.3">
      <c r="A18" s="404"/>
      <c r="B18" s="138" t="s">
        <v>224</v>
      </c>
      <c r="C18" s="139">
        <v>150</v>
      </c>
      <c r="D18" s="139">
        <v>150</v>
      </c>
      <c r="E18" s="139">
        <v>150</v>
      </c>
      <c r="F18" s="139">
        <v>150</v>
      </c>
      <c r="G18" s="139">
        <v>600</v>
      </c>
    </row>
    <row r="19" spans="1:7" ht="32.299999999999997" customHeight="1" thickBot="1" x14ac:dyDescent="0.3">
      <c r="A19" s="134" t="s">
        <v>437</v>
      </c>
      <c r="B19" s="140"/>
      <c r="C19" s="141">
        <v>155245</v>
      </c>
      <c r="D19" s="141">
        <v>85245</v>
      </c>
      <c r="E19" s="141">
        <v>85345</v>
      </c>
      <c r="F19" s="141">
        <v>245445</v>
      </c>
      <c r="G19" s="141" t="s">
        <v>438</v>
      </c>
    </row>
    <row r="20" spans="1:7" ht="54" customHeight="1" thickBot="1" x14ac:dyDescent="0.3">
      <c r="A20" s="402" t="s">
        <v>439</v>
      </c>
      <c r="B20" s="132" t="s">
        <v>231</v>
      </c>
      <c r="C20" s="133">
        <v>1</v>
      </c>
      <c r="D20" s="133">
        <v>1</v>
      </c>
      <c r="E20" s="133">
        <v>1</v>
      </c>
      <c r="F20" s="133">
        <v>1</v>
      </c>
      <c r="G20" s="133">
        <v>4</v>
      </c>
    </row>
    <row r="21" spans="1:7" ht="66.75" customHeight="1" thickBot="1" x14ac:dyDescent="0.3">
      <c r="A21" s="403"/>
      <c r="B21" s="132" t="s">
        <v>241</v>
      </c>
      <c r="C21" s="133">
        <v>8</v>
      </c>
      <c r="D21" s="133">
        <v>8</v>
      </c>
      <c r="E21" s="133">
        <v>8</v>
      </c>
      <c r="F21" s="133">
        <v>8</v>
      </c>
      <c r="G21" s="133">
        <v>32</v>
      </c>
    </row>
    <row r="22" spans="1:7" ht="66.75" customHeight="1" thickBot="1" x14ac:dyDescent="0.3">
      <c r="A22" s="404"/>
      <c r="B22" s="132" t="s">
        <v>256</v>
      </c>
      <c r="C22" s="139">
        <v>4</v>
      </c>
      <c r="D22" s="139">
        <v>4</v>
      </c>
      <c r="E22" s="139">
        <v>4</v>
      </c>
      <c r="F22" s="139">
        <v>4</v>
      </c>
      <c r="G22" s="139">
        <v>16</v>
      </c>
    </row>
    <row r="23" spans="1:7" s="143" customFormat="1" ht="36" customHeight="1" thickBot="1" x14ac:dyDescent="0.3">
      <c r="A23" s="142" t="s">
        <v>434</v>
      </c>
      <c r="B23" s="136"/>
      <c r="C23" s="136">
        <v>13</v>
      </c>
      <c r="D23" s="136">
        <v>13</v>
      </c>
      <c r="E23" s="136">
        <v>13</v>
      </c>
      <c r="F23" s="136">
        <v>13</v>
      </c>
      <c r="G23" s="136">
        <v>52</v>
      </c>
    </row>
  </sheetData>
  <mergeCells count="12">
    <mergeCell ref="A12:A18"/>
    <mergeCell ref="A20:A22"/>
    <mergeCell ref="I2:O2"/>
    <mergeCell ref="I3:I4"/>
    <mergeCell ref="J3:J4"/>
    <mergeCell ref="L3:N3"/>
    <mergeCell ref="I6:I9"/>
    <mergeCell ref="A2:G2"/>
    <mergeCell ref="A3:A4"/>
    <mergeCell ref="B3:B4"/>
    <mergeCell ref="D3:F3"/>
    <mergeCell ref="A5:A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
  <sheetViews>
    <sheetView topLeftCell="H1" zoomScale="50" zoomScaleNormal="50" workbookViewId="0">
      <selection activeCell="R2" sqref="R2"/>
    </sheetView>
  </sheetViews>
  <sheetFormatPr baseColWidth="10" defaultColWidth="11.625" defaultRowHeight="14.3" x14ac:dyDescent="0.25"/>
  <cols>
    <col min="1" max="1" width="24.625" customWidth="1"/>
    <col min="2" max="2" width="16.75" customWidth="1"/>
    <col min="3" max="3" width="21" customWidth="1"/>
    <col min="4" max="4" width="24.625" customWidth="1"/>
    <col min="5" max="5" width="34.125" customWidth="1"/>
    <col min="6" max="6" width="14.25" hidden="1" customWidth="1"/>
    <col min="7" max="7" width="34.375" customWidth="1"/>
    <col min="8" max="8" width="21.375" customWidth="1"/>
    <col min="9" max="9" width="21.75" customWidth="1"/>
    <col min="10" max="10" width="38.375" customWidth="1"/>
    <col min="11" max="11" width="24.625" hidden="1" customWidth="1"/>
    <col min="12" max="13" width="24.625" customWidth="1"/>
    <col min="14" max="14" width="48.75" customWidth="1"/>
    <col min="15" max="15" width="28.25" customWidth="1"/>
    <col min="16" max="16" width="28" customWidth="1"/>
    <col min="17" max="18" width="24.625" customWidth="1"/>
    <col min="19" max="19" width="24.625" hidden="1" customWidth="1"/>
    <col min="20" max="20" width="24.625" customWidth="1"/>
    <col min="21" max="21" width="33.625" customWidth="1"/>
    <col min="22" max="30" width="24.625" customWidth="1"/>
  </cols>
  <sheetData>
    <row r="1" spans="1:25" s="88" customFormat="1" ht="133.5" customHeight="1" thickBot="1" x14ac:dyDescent="0.4">
      <c r="A1" s="82" t="s">
        <v>8</v>
      </c>
      <c r="B1" s="82" t="s">
        <v>440</v>
      </c>
      <c r="C1" s="82" t="s">
        <v>10</v>
      </c>
      <c r="D1" s="82" t="s">
        <v>441</v>
      </c>
      <c r="E1" s="83" t="s">
        <v>442</v>
      </c>
      <c r="F1" s="83" t="s">
        <v>443</v>
      </c>
      <c r="G1" s="84" t="s">
        <v>444</v>
      </c>
      <c r="H1" s="84" t="s">
        <v>445</v>
      </c>
      <c r="I1" s="84" t="s">
        <v>18</v>
      </c>
      <c r="J1" s="83" t="s">
        <v>446</v>
      </c>
      <c r="K1" s="83" t="s">
        <v>447</v>
      </c>
      <c r="L1" s="83" t="s">
        <v>448</v>
      </c>
      <c r="M1" s="83" t="s">
        <v>21</v>
      </c>
      <c r="N1" s="85" t="s">
        <v>449</v>
      </c>
      <c r="O1" s="85" t="s">
        <v>450</v>
      </c>
      <c r="P1" s="85" t="s">
        <v>451</v>
      </c>
      <c r="Q1" s="85" t="s">
        <v>452</v>
      </c>
      <c r="R1" s="85" t="s">
        <v>453</v>
      </c>
      <c r="S1" s="85" t="s">
        <v>454</v>
      </c>
      <c r="T1" s="85" t="s">
        <v>455</v>
      </c>
      <c r="U1" s="86" t="s">
        <v>456</v>
      </c>
      <c r="V1" s="86" t="s">
        <v>457</v>
      </c>
      <c r="W1" s="87" t="s">
        <v>458</v>
      </c>
    </row>
    <row r="2" spans="1:25" ht="133.5" customHeight="1" x14ac:dyDescent="0.25">
      <c r="A2" s="1" t="s">
        <v>459</v>
      </c>
      <c r="B2" s="75" t="s">
        <v>460</v>
      </c>
      <c r="C2" s="76" t="s">
        <v>461</v>
      </c>
      <c r="D2" s="77" t="s">
        <v>462</v>
      </c>
      <c r="E2" s="78" t="s">
        <v>463</v>
      </c>
      <c r="F2" s="79" t="s">
        <v>464</v>
      </c>
      <c r="G2" s="80"/>
      <c r="H2" s="81"/>
      <c r="I2" s="3"/>
      <c r="J2" s="2"/>
      <c r="K2" s="4">
        <v>231448571</v>
      </c>
      <c r="L2" s="5"/>
      <c r="M2" s="5"/>
      <c r="N2" s="8"/>
      <c r="O2" s="27"/>
      <c r="P2" s="9"/>
      <c r="Q2" s="10"/>
      <c r="R2" s="10"/>
      <c r="S2" s="10">
        <v>1</v>
      </c>
      <c r="T2" s="33"/>
      <c r="U2" s="6"/>
      <c r="V2" s="6"/>
      <c r="W2" s="11"/>
      <c r="Y2" s="28"/>
    </row>
    <row r="3" spans="1:25" ht="152.35" customHeight="1" x14ac:dyDescent="0.25">
      <c r="A3" s="12" t="s">
        <v>459</v>
      </c>
      <c r="B3" s="13" t="s">
        <v>460</v>
      </c>
      <c r="C3" s="14" t="s">
        <v>461</v>
      </c>
      <c r="D3" s="15" t="s">
        <v>462</v>
      </c>
      <c r="E3" s="73" t="s">
        <v>463</v>
      </c>
      <c r="F3" s="30" t="s">
        <v>464</v>
      </c>
      <c r="G3" s="74"/>
      <c r="H3" s="17"/>
      <c r="I3" s="19"/>
      <c r="J3" s="18"/>
      <c r="K3" s="20"/>
      <c r="L3" s="21"/>
      <c r="M3" s="21"/>
      <c r="N3" s="8"/>
      <c r="O3" s="7"/>
      <c r="P3" s="9"/>
      <c r="Q3" s="9"/>
      <c r="R3" s="9"/>
      <c r="S3" s="9">
        <v>1</v>
      </c>
      <c r="T3" s="33"/>
      <c r="U3" s="6"/>
      <c r="V3" s="6"/>
      <c r="W3" s="11"/>
    </row>
    <row r="4" spans="1:25" ht="133.5" customHeight="1" x14ac:dyDescent="0.25">
      <c r="A4" s="12" t="s">
        <v>459</v>
      </c>
      <c r="B4" s="13" t="s">
        <v>460</v>
      </c>
      <c r="C4" s="14" t="s">
        <v>461</v>
      </c>
      <c r="D4" s="15" t="s">
        <v>462</v>
      </c>
      <c r="E4" s="73" t="s">
        <v>463</v>
      </c>
      <c r="F4" s="30" t="s">
        <v>464</v>
      </c>
      <c r="G4" s="74"/>
      <c r="H4" s="17"/>
      <c r="I4" s="19"/>
      <c r="J4" s="23"/>
      <c r="K4" s="20"/>
      <c r="L4" s="21"/>
      <c r="M4" s="21"/>
      <c r="N4" s="8"/>
      <c r="O4" s="7"/>
      <c r="P4" s="9"/>
      <c r="Q4" s="9"/>
      <c r="R4" s="9"/>
      <c r="S4" s="9">
        <v>1</v>
      </c>
      <c r="T4" s="33"/>
      <c r="U4" s="6"/>
      <c r="V4" s="6"/>
      <c r="W4" s="11"/>
    </row>
    <row r="5" spans="1:25" ht="133.5" customHeight="1" x14ac:dyDescent="0.25">
      <c r="A5" s="12" t="s">
        <v>459</v>
      </c>
      <c r="B5" s="13" t="s">
        <v>460</v>
      </c>
      <c r="C5" s="14" t="s">
        <v>461</v>
      </c>
      <c r="D5" s="15" t="s">
        <v>462</v>
      </c>
      <c r="E5" s="73" t="s">
        <v>463</v>
      </c>
      <c r="F5" s="30" t="s">
        <v>464</v>
      </c>
      <c r="G5" s="74"/>
      <c r="H5" s="17"/>
      <c r="I5" s="19"/>
      <c r="J5" s="23"/>
      <c r="K5" s="20"/>
      <c r="L5" s="21"/>
      <c r="M5" s="21"/>
      <c r="N5" s="25"/>
      <c r="O5" s="24"/>
      <c r="P5" s="22"/>
      <c r="Q5" s="22"/>
      <c r="R5" s="22"/>
      <c r="S5" s="22" t="s">
        <v>464</v>
      </c>
      <c r="T5" s="33"/>
      <c r="U5" s="6"/>
      <c r="V5" s="6"/>
      <c r="W5" s="11"/>
    </row>
    <row r="6" spans="1:25" ht="133.5" customHeight="1" x14ac:dyDescent="0.25">
      <c r="A6" s="12" t="s">
        <v>459</v>
      </c>
      <c r="B6" s="13" t="s">
        <v>460</v>
      </c>
      <c r="C6" s="14" t="s">
        <v>461</v>
      </c>
      <c r="D6" s="15" t="s">
        <v>462</v>
      </c>
      <c r="E6" s="73" t="s">
        <v>463</v>
      </c>
      <c r="F6" s="16" t="s">
        <v>464</v>
      </c>
      <c r="G6" s="18"/>
      <c r="H6" s="17"/>
      <c r="I6" s="19"/>
      <c r="J6" s="23"/>
      <c r="K6" s="20"/>
      <c r="L6" s="21"/>
      <c r="M6" s="21"/>
      <c r="N6" s="25"/>
      <c r="O6" s="7"/>
      <c r="P6" s="9"/>
      <c r="Q6" s="9"/>
      <c r="R6" s="9"/>
      <c r="S6" s="9">
        <v>1</v>
      </c>
      <c r="T6" s="33"/>
      <c r="U6" s="6"/>
      <c r="V6" s="6"/>
      <c r="W6" s="29"/>
    </row>
    <row r="7" spans="1:25" ht="133.5" customHeight="1" x14ac:dyDescent="0.25">
      <c r="A7" s="12" t="s">
        <v>459</v>
      </c>
      <c r="B7" s="13" t="s">
        <v>460</v>
      </c>
      <c r="C7" s="14" t="s">
        <v>461</v>
      </c>
      <c r="D7" s="15" t="s">
        <v>462</v>
      </c>
      <c r="E7" s="73" t="s">
        <v>463</v>
      </c>
      <c r="F7" s="16" t="s">
        <v>464</v>
      </c>
      <c r="G7" s="18"/>
      <c r="H7" s="17"/>
      <c r="I7" s="19"/>
      <c r="J7" s="23"/>
      <c r="K7" s="20"/>
      <c r="L7" s="21"/>
      <c r="M7" s="21"/>
      <c r="N7" s="6"/>
      <c r="O7" s="24"/>
      <c r="P7" s="22"/>
      <c r="Q7" s="22"/>
      <c r="R7" s="22"/>
      <c r="S7" s="22" t="s">
        <v>464</v>
      </c>
      <c r="T7" s="33"/>
      <c r="U7" s="6"/>
      <c r="V7" s="6"/>
      <c r="W7" s="11"/>
    </row>
    <row r="8" spans="1:25" ht="133.5" customHeight="1" x14ac:dyDescent="0.25">
      <c r="A8" s="12" t="s">
        <v>459</v>
      </c>
      <c r="B8" s="13" t="s">
        <v>460</v>
      </c>
      <c r="C8" s="14" t="s">
        <v>461</v>
      </c>
      <c r="D8" s="15" t="s">
        <v>462</v>
      </c>
      <c r="E8" s="73" t="s">
        <v>463</v>
      </c>
      <c r="F8" s="16" t="s">
        <v>464</v>
      </c>
      <c r="G8" s="18"/>
      <c r="H8" s="17"/>
      <c r="I8" s="19"/>
      <c r="J8" s="23"/>
      <c r="K8" s="20"/>
      <c r="L8" s="21"/>
      <c r="M8" s="21"/>
      <c r="N8" s="22"/>
      <c r="O8" s="7"/>
      <c r="P8" s="9"/>
      <c r="Q8" s="9"/>
      <c r="R8" s="9"/>
      <c r="S8" s="9">
        <v>1</v>
      </c>
      <c r="T8" s="33"/>
      <c r="U8" s="6"/>
      <c r="V8" s="6"/>
      <c r="W8" s="11"/>
    </row>
  </sheetData>
  <conditionalFormatting sqref="E2:E8">
    <cfRule type="duplicateValues" dxfId="53" priority="9"/>
    <cfRule type="duplicateValues" dxfId="52" priority="10"/>
  </conditionalFormatting>
  <conditionalFormatting sqref="N2:N4">
    <cfRule type="duplicateValues" dxfId="51" priority="7"/>
    <cfRule type="duplicateValues" dxfId="50" priority="8"/>
  </conditionalFormatting>
  <dataValidations count="2">
    <dataValidation type="list" allowBlank="1" showInputMessage="1" showErrorMessage="1" sqref="U2:U8" xr:uid="{00000000-0002-0000-0300-000000000000}">
      <formula1>gasto</formula1>
    </dataValidation>
    <dataValidation type="list" allowBlank="1" showInputMessage="1" showErrorMessage="1" sqref="T2:T8" xr:uid="{00000000-0002-0000-0300-000001000000}">
      <formula1>M</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14" sqref="E14"/>
    </sheetView>
  </sheetViews>
  <sheetFormatPr baseColWidth="10" defaultColWidth="11.625" defaultRowHeight="14.3"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H21" sqref="H21"/>
    </sheetView>
  </sheetViews>
  <sheetFormatPr baseColWidth="10" defaultColWidth="11.625" defaultRowHeight="14.3"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G20" sqref="G20"/>
    </sheetView>
  </sheetViews>
  <sheetFormatPr baseColWidth="10" defaultColWidth="11.625" defaultRowHeight="14.3"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19" sqref="G19"/>
    </sheetView>
  </sheetViews>
  <sheetFormatPr baseColWidth="10" defaultColWidth="11.625" defaultRowHeight="14.3"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
  <sheetViews>
    <sheetView topLeftCell="C1" zoomScale="50" zoomScaleNormal="50" zoomScaleSheetLayoutView="140" workbookViewId="0">
      <pane ySplit="1" topLeftCell="A92" activePane="bottomLeft" state="frozen"/>
      <selection activeCell="F7" sqref="F7"/>
      <selection pane="bottomLeft" activeCell="H105" sqref="H105"/>
    </sheetView>
  </sheetViews>
  <sheetFormatPr baseColWidth="10" defaultColWidth="11.625" defaultRowHeight="14.3" x14ac:dyDescent="0.25"/>
  <cols>
    <col min="1" max="1" width="39.125" style="48" customWidth="1"/>
    <col min="2" max="2" width="22.125" style="41" customWidth="1"/>
    <col min="3" max="3" width="20.75" style="41" customWidth="1"/>
    <col min="4" max="4" width="35.75" style="41" customWidth="1"/>
    <col min="5" max="5" width="15.75" style="49" customWidth="1"/>
    <col min="6" max="6" width="13.875" style="47" customWidth="1"/>
    <col min="7" max="7" width="29.75" style="47" customWidth="1"/>
    <col min="8" max="8" width="23.625" style="49" customWidth="1"/>
    <col min="9" max="9" width="27.625" style="49" customWidth="1"/>
  </cols>
  <sheetData>
    <row r="1" spans="1:9" s="95" customFormat="1" ht="79.5" customHeight="1" x14ac:dyDescent="0.25">
      <c r="A1" s="96" t="s">
        <v>465</v>
      </c>
      <c r="B1" s="97" t="s">
        <v>466</v>
      </c>
      <c r="C1" s="97" t="s">
        <v>467</v>
      </c>
      <c r="D1" s="97" t="s">
        <v>468</v>
      </c>
      <c r="E1" s="98" t="s">
        <v>469</v>
      </c>
      <c r="F1" s="97" t="s">
        <v>470</v>
      </c>
      <c r="G1" s="97" t="s">
        <v>471</v>
      </c>
      <c r="H1" s="98" t="s">
        <v>472</v>
      </c>
      <c r="I1" s="98" t="s">
        <v>473</v>
      </c>
    </row>
    <row r="2" spans="1:9" ht="100.55" customHeight="1" x14ac:dyDescent="0.25">
      <c r="A2" s="42"/>
      <c r="B2" s="66"/>
      <c r="C2" s="66"/>
      <c r="D2" s="66"/>
      <c r="E2" s="44"/>
      <c r="F2" s="43"/>
      <c r="G2" s="45">
        <f>+Tabla2[[#This Row],[Viáticos]]*Tabla2[[#This Row],['# días]]</f>
        <v>0</v>
      </c>
      <c r="H2" s="44"/>
      <c r="I2" s="44"/>
    </row>
    <row r="3" spans="1:9" ht="100.55" customHeight="1" x14ac:dyDescent="0.25">
      <c r="A3" s="42"/>
      <c r="B3" s="66"/>
      <c r="C3" s="66"/>
      <c r="D3" s="66"/>
      <c r="E3" s="44"/>
      <c r="F3" s="43"/>
      <c r="G3" s="45">
        <f>+Tabla2[[#This Row],[Viáticos]]*Tabla2[[#This Row],['# días]]</f>
        <v>0</v>
      </c>
      <c r="H3" s="44"/>
      <c r="I3" s="44"/>
    </row>
    <row r="4" spans="1:9" ht="100.55" customHeight="1" x14ac:dyDescent="0.25">
      <c r="A4" s="42"/>
      <c r="B4" s="66"/>
      <c r="C4" s="66"/>
      <c r="D4" s="66"/>
      <c r="E4" s="44"/>
      <c r="F4" s="43"/>
      <c r="G4" s="45">
        <f>+Tabla2[[#This Row],[Viáticos]]*Tabla2[[#This Row],['# días]]</f>
        <v>0</v>
      </c>
      <c r="H4" s="44"/>
      <c r="I4" s="44"/>
    </row>
    <row r="5" spans="1:9" ht="100.55" customHeight="1" x14ac:dyDescent="0.25">
      <c r="A5" s="42"/>
      <c r="B5" s="66"/>
      <c r="C5" s="66"/>
      <c r="D5" s="66"/>
      <c r="E5" s="44"/>
      <c r="F5" s="43"/>
      <c r="G5" s="45">
        <f>+Tabla2[[#This Row],[Viáticos]]*Tabla2[[#This Row],['# días]]</f>
        <v>0</v>
      </c>
      <c r="H5" s="44"/>
      <c r="I5" s="44"/>
    </row>
    <row r="6" spans="1:9" ht="100.55" customHeight="1" x14ac:dyDescent="0.25">
      <c r="A6" s="42"/>
      <c r="B6" s="66"/>
      <c r="C6" s="66"/>
      <c r="D6" s="66"/>
      <c r="E6" s="44"/>
      <c r="F6" s="43"/>
      <c r="G6" s="45">
        <f>+Tabla2[[#This Row],[Viáticos]]*Tabla2[[#This Row],['# días]]</f>
        <v>0</v>
      </c>
      <c r="H6" s="44"/>
      <c r="I6" s="44"/>
    </row>
    <row r="7" spans="1:9" ht="100.55" customHeight="1" x14ac:dyDescent="0.25">
      <c r="A7" s="42"/>
      <c r="B7" s="66"/>
      <c r="C7" s="66"/>
      <c r="D7" s="66"/>
      <c r="E7" s="44"/>
      <c r="F7" s="43"/>
      <c r="G7" s="45">
        <f>+Tabla2[[#This Row],[Viáticos]]*Tabla2[[#This Row],['# días]]</f>
        <v>0</v>
      </c>
      <c r="H7" s="44"/>
      <c r="I7" s="44"/>
    </row>
    <row r="8" spans="1:9" ht="100.55" customHeight="1" x14ac:dyDescent="0.25">
      <c r="A8" s="42"/>
      <c r="B8" s="66"/>
      <c r="C8" s="66"/>
      <c r="D8" s="66"/>
      <c r="E8" s="44"/>
      <c r="F8" s="43"/>
      <c r="G8" s="45">
        <f>+Tabla2[[#This Row],[Viáticos]]*Tabla2[[#This Row],['# días]]</f>
        <v>0</v>
      </c>
      <c r="H8" s="44"/>
      <c r="I8" s="44"/>
    </row>
    <row r="9" spans="1:9" ht="100.55" customHeight="1" x14ac:dyDescent="0.25">
      <c r="A9" s="42"/>
      <c r="B9" s="66"/>
      <c r="C9" s="66"/>
      <c r="D9" s="66"/>
      <c r="E9" s="44"/>
      <c r="F9" s="43"/>
      <c r="G9" s="45">
        <f>+Tabla2[[#This Row],[Viáticos]]*Tabla2[[#This Row],['# días]]</f>
        <v>0</v>
      </c>
      <c r="H9" s="44"/>
      <c r="I9" s="44"/>
    </row>
    <row r="10" spans="1:9" ht="100.55" customHeight="1" x14ac:dyDescent="0.25">
      <c r="A10" s="42"/>
      <c r="B10" s="66"/>
      <c r="C10" s="66"/>
      <c r="D10" s="66"/>
      <c r="E10" s="44"/>
      <c r="F10" s="43"/>
      <c r="G10" s="45">
        <f>+Tabla2[[#This Row],[Viáticos]]*Tabla2[[#This Row],['# días]]</f>
        <v>0</v>
      </c>
      <c r="H10" s="44"/>
      <c r="I10" s="44"/>
    </row>
    <row r="11" spans="1:9" ht="100.55" customHeight="1" x14ac:dyDescent="0.25">
      <c r="A11" s="42"/>
      <c r="B11" s="66"/>
      <c r="C11" s="66"/>
      <c r="D11" s="66"/>
      <c r="E11" s="44"/>
      <c r="F11" s="43"/>
      <c r="G11" s="45">
        <f>+Tabla2[[#This Row],[Viáticos]]*Tabla2[[#This Row],['# días]]</f>
        <v>0</v>
      </c>
      <c r="H11" s="44"/>
      <c r="I11" s="44"/>
    </row>
    <row r="12" spans="1:9" ht="100.55" customHeight="1" x14ac:dyDescent="0.25">
      <c r="A12" s="42"/>
      <c r="B12" s="66"/>
      <c r="C12" s="66"/>
      <c r="D12" s="66"/>
      <c r="E12" s="44"/>
      <c r="F12" s="43"/>
      <c r="G12" s="45">
        <f>+Tabla2[[#This Row],[Viáticos]]*Tabla2[[#This Row],['# días]]</f>
        <v>0</v>
      </c>
      <c r="H12" s="44"/>
      <c r="I12" s="44"/>
    </row>
    <row r="13" spans="1:9" ht="100.55" customHeight="1" x14ac:dyDescent="0.25">
      <c r="A13" s="42"/>
      <c r="B13" s="66"/>
      <c r="C13" s="66"/>
      <c r="D13" s="66"/>
      <c r="E13" s="44"/>
      <c r="F13" s="43"/>
      <c r="G13" s="45">
        <f>+Tabla2[[#This Row],[Viáticos]]*Tabla2[[#This Row],['# días]]</f>
        <v>0</v>
      </c>
      <c r="H13" s="44"/>
      <c r="I13" s="44"/>
    </row>
    <row r="14" spans="1:9" ht="100.55" customHeight="1" x14ac:dyDescent="0.25">
      <c r="A14" s="42"/>
      <c r="B14" s="66"/>
      <c r="C14" s="66"/>
      <c r="D14" s="66"/>
      <c r="E14" s="44"/>
      <c r="F14" s="43"/>
      <c r="G14" s="45">
        <f>+Tabla2[[#This Row],[Viáticos]]*Tabla2[[#This Row],['# días]]</f>
        <v>0</v>
      </c>
      <c r="H14" s="44"/>
      <c r="I14" s="44"/>
    </row>
    <row r="15" spans="1:9" ht="100.55" customHeight="1" x14ac:dyDescent="0.25">
      <c r="A15" s="42"/>
      <c r="B15" s="66"/>
      <c r="C15" s="66"/>
      <c r="D15" s="66"/>
      <c r="E15" s="44"/>
      <c r="F15" s="43"/>
      <c r="G15" s="45">
        <f>+Tabla2[[#This Row],[Viáticos]]*Tabla2[[#This Row],['# días]]</f>
        <v>0</v>
      </c>
      <c r="H15" s="44"/>
      <c r="I15" s="44"/>
    </row>
    <row r="16" spans="1:9" ht="100.55" customHeight="1" x14ac:dyDescent="0.25">
      <c r="A16" s="42"/>
      <c r="B16" s="66"/>
      <c r="C16" s="66"/>
      <c r="D16" s="66"/>
      <c r="E16" s="44"/>
      <c r="F16" s="43"/>
      <c r="G16" s="45">
        <f>+Tabla2[[#This Row],[Viáticos]]*Tabla2[[#This Row],['# días]]</f>
        <v>0</v>
      </c>
      <c r="H16" s="44"/>
      <c r="I16" s="44"/>
    </row>
    <row r="17" spans="1:9" ht="100.55" customHeight="1" x14ac:dyDescent="0.25">
      <c r="A17" s="42"/>
      <c r="B17" s="66"/>
      <c r="C17" s="66"/>
      <c r="D17" s="66"/>
      <c r="E17" s="44"/>
      <c r="F17" s="43"/>
      <c r="G17" s="45">
        <f>+Tabla2[[#This Row],[Viáticos]]*Tabla2[[#This Row],['# días]]</f>
        <v>0</v>
      </c>
      <c r="H17" s="44"/>
      <c r="I17" s="44"/>
    </row>
    <row r="18" spans="1:9" ht="100.55" customHeight="1" x14ac:dyDescent="0.25">
      <c r="A18" s="42"/>
      <c r="B18" s="66"/>
      <c r="C18" s="66"/>
      <c r="D18" s="66"/>
      <c r="E18" s="44"/>
      <c r="F18" s="43"/>
      <c r="G18" s="45">
        <f>+Tabla2[[#This Row],[Viáticos]]*Tabla2[[#This Row],['# días]]</f>
        <v>0</v>
      </c>
      <c r="H18" s="44"/>
      <c r="I18" s="44"/>
    </row>
    <row r="19" spans="1:9" ht="100.55" customHeight="1" x14ac:dyDescent="0.25">
      <c r="A19" s="42"/>
      <c r="B19" s="66"/>
      <c r="C19" s="66"/>
      <c r="D19" s="66"/>
      <c r="E19" s="44"/>
      <c r="F19" s="43"/>
      <c r="G19" s="45">
        <f>+Tabla2[[#This Row],[Viáticos]]*Tabla2[[#This Row],['# días]]</f>
        <v>0</v>
      </c>
      <c r="H19" s="44"/>
      <c r="I19" s="44"/>
    </row>
    <row r="20" spans="1:9" ht="100.55" customHeight="1" x14ac:dyDescent="0.25">
      <c r="A20" s="42"/>
      <c r="B20" s="66"/>
      <c r="C20" s="66"/>
      <c r="D20" s="66"/>
      <c r="E20" s="44"/>
      <c r="F20" s="43"/>
      <c r="G20" s="45">
        <f>+Tabla2[[#This Row],[Viáticos]]*Tabla2[[#This Row],['# días]]</f>
        <v>0</v>
      </c>
      <c r="H20" s="44"/>
      <c r="I20" s="44"/>
    </row>
    <row r="21" spans="1:9" ht="100.55" customHeight="1" x14ac:dyDescent="0.25">
      <c r="A21" s="42"/>
      <c r="B21" s="66"/>
      <c r="C21" s="66"/>
      <c r="D21" s="66"/>
      <c r="E21" s="44"/>
      <c r="F21" s="43"/>
      <c r="G21" s="45">
        <f>+Tabla2[[#This Row],[Viáticos]]*Tabla2[[#This Row],['# días]]</f>
        <v>0</v>
      </c>
      <c r="H21" s="44"/>
      <c r="I21" s="44"/>
    </row>
    <row r="22" spans="1:9" ht="59.3" customHeight="1" x14ac:dyDescent="0.25">
      <c r="A22" s="42"/>
      <c r="B22" s="66"/>
      <c r="C22" s="66"/>
      <c r="D22" s="66"/>
      <c r="E22" s="44"/>
      <c r="F22" s="43"/>
      <c r="G22" s="45">
        <f>+Tabla2[[#This Row],[Viáticos]]*Tabla2[[#This Row],['# días]]</f>
        <v>0</v>
      </c>
      <c r="H22" s="44"/>
      <c r="I22" s="44"/>
    </row>
    <row r="23" spans="1:9" ht="72" customHeight="1" x14ac:dyDescent="0.25">
      <c r="A23" s="42"/>
      <c r="B23" s="50"/>
      <c r="C23" s="50"/>
      <c r="D23" s="50"/>
      <c r="E23" s="51"/>
      <c r="F23" s="52"/>
      <c r="G23" s="53">
        <f>+Tabla2[[#This Row],[Viáticos]]*Tabla2[[#This Row],['# días]]</f>
        <v>0</v>
      </c>
      <c r="H23" s="51"/>
      <c r="I23" s="51"/>
    </row>
    <row r="24" spans="1:9" ht="59.3" customHeight="1" x14ac:dyDescent="0.25">
      <c r="A24" s="42"/>
      <c r="B24" s="50"/>
      <c r="C24" s="50"/>
      <c r="D24" s="50"/>
      <c r="E24" s="51"/>
      <c r="F24" s="52"/>
      <c r="G24" s="53">
        <f>+Tabla2[[#This Row],[Viáticos]]*Tabla2[[#This Row],['# días]]</f>
        <v>0</v>
      </c>
      <c r="H24" s="51"/>
      <c r="I24" s="51"/>
    </row>
    <row r="25" spans="1:9" ht="61.5" customHeight="1" x14ac:dyDescent="0.25">
      <c r="A25" s="42"/>
      <c r="B25" s="50"/>
      <c r="C25" s="50"/>
      <c r="D25" s="50"/>
      <c r="E25" s="51"/>
      <c r="F25" s="52"/>
      <c r="G25" s="53">
        <f>+Tabla2[[#This Row],[Viáticos]]*Tabla2[[#This Row],['# días]]</f>
        <v>0</v>
      </c>
      <c r="H25" s="51"/>
      <c r="I25" s="51"/>
    </row>
    <row r="26" spans="1:9" ht="59.3" customHeight="1" x14ac:dyDescent="0.25">
      <c r="A26" s="42"/>
      <c r="B26" s="66"/>
      <c r="C26" s="66"/>
      <c r="D26" s="66"/>
      <c r="E26" s="44"/>
      <c r="F26" s="43"/>
      <c r="G26" s="45">
        <f>+Tabla2[[#This Row],[Viáticos]]*Tabla2[[#This Row],['# días]]</f>
        <v>0</v>
      </c>
      <c r="H26" s="44"/>
      <c r="I26" s="44"/>
    </row>
    <row r="27" spans="1:9" ht="59.3" customHeight="1" x14ac:dyDescent="0.25">
      <c r="A27" s="42"/>
      <c r="B27" s="66"/>
      <c r="C27" s="66"/>
      <c r="D27" s="66"/>
      <c r="E27" s="44"/>
      <c r="F27" s="43"/>
      <c r="G27" s="45">
        <f>+Tabla2[[#This Row],[Viáticos]]*Tabla2[[#This Row],['# días]]</f>
        <v>0</v>
      </c>
      <c r="H27" s="44"/>
      <c r="I27" s="44"/>
    </row>
    <row r="28" spans="1:9" ht="59.3" customHeight="1" x14ac:dyDescent="0.25">
      <c r="A28" s="42"/>
      <c r="B28" s="66"/>
      <c r="C28" s="66"/>
      <c r="D28" s="66"/>
      <c r="E28" s="44"/>
      <c r="F28" s="43"/>
      <c r="G28" s="45">
        <f>+Tabla2[[#This Row],[Viáticos]]*Tabla2[[#This Row],['# días]]</f>
        <v>0</v>
      </c>
      <c r="H28" s="44"/>
      <c r="I28" s="44"/>
    </row>
    <row r="29" spans="1:9" ht="59.3" customHeight="1" x14ac:dyDescent="0.25">
      <c r="A29" s="42"/>
      <c r="B29" s="66"/>
      <c r="C29" s="66"/>
      <c r="D29" s="66"/>
      <c r="E29" s="44"/>
      <c r="F29" s="43"/>
      <c r="G29" s="45">
        <f>+Tabla2[[#This Row],[Viáticos]]*Tabla2[[#This Row],['# días]]</f>
        <v>0</v>
      </c>
      <c r="H29" s="44"/>
      <c r="I29" s="44"/>
    </row>
    <row r="30" spans="1:9" ht="59.3" customHeight="1" x14ac:dyDescent="0.25">
      <c r="A30" s="42"/>
      <c r="B30" s="66"/>
      <c r="C30" s="66"/>
      <c r="D30" s="66"/>
      <c r="E30" s="44"/>
      <c r="F30" s="43"/>
      <c r="G30" s="45">
        <f>+Tabla2[[#This Row],[Viáticos]]*Tabla2[[#This Row],['# días]]</f>
        <v>0</v>
      </c>
      <c r="H30" s="44"/>
      <c r="I30" s="44"/>
    </row>
    <row r="31" spans="1:9" ht="59.3" customHeight="1" x14ac:dyDescent="0.25">
      <c r="A31" s="42"/>
      <c r="B31" s="66"/>
      <c r="C31" s="66"/>
      <c r="D31" s="66"/>
      <c r="E31" s="44"/>
      <c r="F31" s="43"/>
      <c r="G31" s="45">
        <f>+Tabla2[[#This Row],[Viáticos]]*Tabla2[[#This Row],['# días]]</f>
        <v>0</v>
      </c>
      <c r="H31" s="44"/>
      <c r="I31" s="44"/>
    </row>
    <row r="32" spans="1:9" ht="59.3" customHeight="1" x14ac:dyDescent="0.25">
      <c r="A32" s="42"/>
      <c r="B32" s="66"/>
      <c r="C32" s="66"/>
      <c r="D32" s="66"/>
      <c r="E32" s="44"/>
      <c r="F32" s="43"/>
      <c r="G32" s="45">
        <f>+Tabla2[[#This Row],[Viáticos]]*Tabla2[[#This Row],['# días]]</f>
        <v>0</v>
      </c>
      <c r="H32" s="44"/>
      <c r="I32" s="44"/>
    </row>
    <row r="33" spans="1:9" ht="59.3" customHeight="1" x14ac:dyDescent="0.25">
      <c r="A33" s="42"/>
      <c r="B33" s="66"/>
      <c r="C33" s="66"/>
      <c r="D33" s="66"/>
      <c r="E33" s="44"/>
      <c r="F33" s="43"/>
      <c r="G33" s="45">
        <f>+Tabla2[[#This Row],[Viáticos]]*Tabla2[[#This Row],['# días]]</f>
        <v>0</v>
      </c>
      <c r="H33" s="44"/>
      <c r="I33" s="44"/>
    </row>
    <row r="34" spans="1:9" ht="59.3" customHeight="1" x14ac:dyDescent="0.25">
      <c r="A34" s="42"/>
      <c r="B34" s="66"/>
      <c r="C34" s="66"/>
      <c r="D34" s="66"/>
      <c r="E34" s="44"/>
      <c r="F34" s="43"/>
      <c r="G34" s="45">
        <f>+Tabla2[[#This Row],[Viáticos]]*Tabla2[[#This Row],['# días]]</f>
        <v>0</v>
      </c>
      <c r="H34" s="44"/>
      <c r="I34" s="44"/>
    </row>
    <row r="35" spans="1:9" ht="59.3" customHeight="1" x14ac:dyDescent="0.25">
      <c r="A35" s="42"/>
      <c r="B35" s="66"/>
      <c r="C35" s="66"/>
      <c r="D35" s="66"/>
      <c r="E35" s="44"/>
      <c r="F35" s="43"/>
      <c r="G35" s="45">
        <f>+Tabla2[[#This Row],[Viáticos]]*Tabla2[[#This Row],['# días]]</f>
        <v>0</v>
      </c>
      <c r="H35" s="44"/>
      <c r="I35" s="44"/>
    </row>
    <row r="36" spans="1:9" ht="59.3" customHeight="1" x14ac:dyDescent="0.25">
      <c r="A36" s="42"/>
      <c r="B36" s="66"/>
      <c r="C36" s="66"/>
      <c r="D36" s="66"/>
      <c r="E36" s="44"/>
      <c r="F36" s="43"/>
      <c r="G36" s="45">
        <f>+Tabla2[[#This Row],[Viáticos]]*Tabla2[[#This Row],['# días]]</f>
        <v>0</v>
      </c>
      <c r="H36" s="44"/>
      <c r="I36" s="44"/>
    </row>
    <row r="37" spans="1:9" ht="59.3" customHeight="1" x14ac:dyDescent="0.25">
      <c r="A37" s="42"/>
      <c r="B37" s="66"/>
      <c r="C37" s="66"/>
      <c r="D37" s="66"/>
      <c r="E37" s="44"/>
      <c r="F37" s="43"/>
      <c r="G37" s="45">
        <f>+Tabla2[[#This Row],[Viáticos]]*Tabla2[[#This Row],['# días]]</f>
        <v>0</v>
      </c>
      <c r="H37" s="44"/>
      <c r="I37" s="44"/>
    </row>
    <row r="38" spans="1:9" ht="59.3" customHeight="1" x14ac:dyDescent="0.25">
      <c r="A38" s="42"/>
      <c r="B38" s="66"/>
      <c r="C38" s="66"/>
      <c r="D38" s="66"/>
      <c r="E38" s="44"/>
      <c r="F38" s="43"/>
      <c r="G38" s="45">
        <f>+Tabla2[[#This Row],[Viáticos]]*Tabla2[[#This Row],['# días]]</f>
        <v>0</v>
      </c>
      <c r="H38" s="44"/>
      <c r="I38" s="44"/>
    </row>
    <row r="39" spans="1:9" ht="59.3" customHeight="1" x14ac:dyDescent="0.25">
      <c r="A39" s="42"/>
      <c r="B39" s="66"/>
      <c r="C39" s="66"/>
      <c r="D39" s="66"/>
      <c r="E39" s="44"/>
      <c r="F39" s="43"/>
      <c r="G39" s="45">
        <f>+Tabla2[[#This Row],[Viáticos]]*Tabla2[[#This Row],['# días]]</f>
        <v>0</v>
      </c>
      <c r="H39" s="45"/>
      <c r="I39" s="45"/>
    </row>
    <row r="40" spans="1:9" s="46" customFormat="1" ht="107.35" customHeight="1" x14ac:dyDescent="0.25">
      <c r="A40" s="42"/>
      <c r="B40" s="66"/>
      <c r="C40" s="66"/>
      <c r="D40" s="66"/>
      <c r="E40" s="44"/>
      <c r="F40" s="43"/>
      <c r="G40" s="45">
        <f>+Tabla2[[#This Row],[Viáticos]]*Tabla2[[#This Row],['# días]]</f>
        <v>0</v>
      </c>
      <c r="H40" s="44"/>
      <c r="I40" s="44"/>
    </row>
    <row r="41" spans="1:9" ht="85.6" customHeight="1" x14ac:dyDescent="0.25">
      <c r="A41" s="42"/>
      <c r="B41" s="66"/>
      <c r="C41" s="66"/>
      <c r="D41" s="66"/>
      <c r="E41" s="44"/>
      <c r="F41" s="43"/>
      <c r="G41" s="45">
        <f>+Tabla2[[#This Row],[Viáticos]]*Tabla2[[#This Row],['# días]]</f>
        <v>0</v>
      </c>
      <c r="H41" s="44"/>
      <c r="I41" s="44"/>
    </row>
    <row r="42" spans="1:9" ht="85.6" customHeight="1" x14ac:dyDescent="0.25">
      <c r="A42" s="42"/>
      <c r="B42" s="66"/>
      <c r="C42" s="66"/>
      <c r="D42" s="66"/>
      <c r="E42" s="44"/>
      <c r="F42" s="43"/>
      <c r="G42" s="45">
        <f>+Tabla2[[#This Row],[Viáticos]]*Tabla2[[#This Row],['# días]]</f>
        <v>0</v>
      </c>
      <c r="H42" s="44"/>
      <c r="I42" s="44"/>
    </row>
    <row r="43" spans="1:9" ht="85.6" customHeight="1" x14ac:dyDescent="0.25">
      <c r="A43" s="42"/>
      <c r="B43" s="66"/>
      <c r="C43" s="66"/>
      <c r="D43" s="66"/>
      <c r="E43" s="44"/>
      <c r="F43" s="43"/>
      <c r="G43" s="45">
        <f>+Tabla2[[#This Row],[Viáticos]]*Tabla2[[#This Row],['# días]]</f>
        <v>0</v>
      </c>
      <c r="H43" s="44"/>
      <c r="I43" s="44"/>
    </row>
    <row r="44" spans="1:9" s="46" customFormat="1" ht="81" customHeight="1" x14ac:dyDescent="0.25">
      <c r="A44" s="42"/>
      <c r="B44" s="66"/>
      <c r="C44" s="66"/>
      <c r="D44" s="66"/>
      <c r="E44" s="44"/>
      <c r="F44" s="43"/>
      <c r="G44" s="45">
        <f>+Tabla2[[#This Row],[Viáticos]]*Tabla2[[#This Row],['# días]]</f>
        <v>0</v>
      </c>
      <c r="H44" s="44"/>
      <c r="I44" s="44"/>
    </row>
    <row r="45" spans="1:9" s="70" customFormat="1" ht="78.8" customHeight="1" x14ac:dyDescent="0.25">
      <c r="A45" s="42"/>
      <c r="B45" s="66"/>
      <c r="C45" s="66"/>
      <c r="D45" s="66"/>
      <c r="E45" s="44"/>
      <c r="F45" s="43"/>
      <c r="G45" s="45">
        <f>+Tabla2[[#This Row],[Viáticos]]*Tabla2[[#This Row],['# días]]</f>
        <v>0</v>
      </c>
      <c r="H45" s="44"/>
      <c r="I45" s="44"/>
    </row>
    <row r="46" spans="1:9" s="70" customFormat="1" ht="87.8" customHeight="1" x14ac:dyDescent="0.25">
      <c r="A46" s="42"/>
      <c r="B46" s="66"/>
      <c r="C46" s="66"/>
      <c r="D46" s="66"/>
      <c r="E46" s="44"/>
      <c r="F46" s="43"/>
      <c r="G46" s="45">
        <f>+Tabla2[[#This Row],[Viáticos]]*Tabla2[[#This Row],['# días]]</f>
        <v>0</v>
      </c>
      <c r="H46" s="44"/>
      <c r="I46" s="44"/>
    </row>
    <row r="47" spans="1:9" ht="86.95" customHeight="1" x14ac:dyDescent="0.25">
      <c r="A47" s="42"/>
      <c r="B47" s="66"/>
      <c r="C47" s="66"/>
      <c r="D47" s="66"/>
      <c r="E47" s="44"/>
      <c r="F47" s="43"/>
      <c r="G47" s="45">
        <f>+Tabla2[[#This Row],[Viáticos]]*Tabla2[[#This Row],['# días]]</f>
        <v>0</v>
      </c>
      <c r="H47" s="44"/>
      <c r="I47" s="44"/>
    </row>
    <row r="48" spans="1:9" ht="59.3" customHeight="1" x14ac:dyDescent="0.25">
      <c r="A48" s="42"/>
      <c r="B48" s="66"/>
      <c r="C48" s="66"/>
      <c r="D48" s="66"/>
      <c r="E48" s="44"/>
      <c r="F48" s="43"/>
      <c r="G48" s="45">
        <f>+Tabla2[[#This Row],[Viáticos]]*Tabla2[[#This Row],['# días]]</f>
        <v>0</v>
      </c>
      <c r="H48" s="44"/>
      <c r="I48" s="44"/>
    </row>
    <row r="49" spans="1:9" ht="77.95" customHeight="1" x14ac:dyDescent="0.25">
      <c r="A49" s="42"/>
      <c r="B49" s="66"/>
      <c r="C49" s="66"/>
      <c r="D49" s="66"/>
      <c r="E49" s="44"/>
      <c r="F49" s="43"/>
      <c r="G49" s="45">
        <f>+Tabla2[[#This Row],[Viáticos]]*Tabla2[[#This Row],['# días]]</f>
        <v>0</v>
      </c>
      <c r="H49" s="44"/>
      <c r="I49" s="44"/>
    </row>
    <row r="50" spans="1:9" ht="77.95" customHeight="1" x14ac:dyDescent="0.25">
      <c r="A50" s="42"/>
      <c r="B50" s="66"/>
      <c r="C50" s="66"/>
      <c r="D50" s="66"/>
      <c r="E50" s="44"/>
      <c r="F50" s="43"/>
      <c r="G50" s="45">
        <f>+Tabla2[[#This Row],[Viáticos]]*Tabla2[[#This Row],['# días]]</f>
        <v>0</v>
      </c>
      <c r="H50" s="44"/>
      <c r="I50" s="44"/>
    </row>
    <row r="51" spans="1:9" ht="77.95" customHeight="1" x14ac:dyDescent="0.25">
      <c r="A51" s="42"/>
      <c r="B51" s="66"/>
      <c r="C51" s="66"/>
      <c r="D51" s="66"/>
      <c r="E51" s="44"/>
      <c r="F51" s="43"/>
      <c r="G51" s="45">
        <f>+Tabla2[[#This Row],[Viáticos]]*Tabla2[[#This Row],['# días]]</f>
        <v>0</v>
      </c>
      <c r="H51" s="44"/>
      <c r="I51" s="44"/>
    </row>
    <row r="52" spans="1:9" ht="90" customHeight="1" x14ac:dyDescent="0.25">
      <c r="A52" s="42"/>
      <c r="B52" s="66"/>
      <c r="C52" s="66"/>
      <c r="D52" s="66"/>
      <c r="E52" s="44"/>
      <c r="F52" s="43"/>
      <c r="G52" s="45">
        <f>+Tabla2[[#This Row],[Viáticos]]*Tabla2[[#This Row],['# días]]</f>
        <v>0</v>
      </c>
      <c r="H52" s="44"/>
      <c r="I52" s="44"/>
    </row>
    <row r="53" spans="1:9" ht="86.95" customHeight="1" x14ac:dyDescent="0.25">
      <c r="A53" s="42"/>
      <c r="B53" s="66"/>
      <c r="C53" s="66"/>
      <c r="D53" s="66"/>
      <c r="E53" s="44"/>
      <c r="F53" s="43"/>
      <c r="G53" s="45">
        <f>+Tabla2[[#This Row],[Viáticos]]*Tabla2[[#This Row],['# días]]</f>
        <v>0</v>
      </c>
      <c r="H53" s="44"/>
      <c r="I53" s="44"/>
    </row>
    <row r="54" spans="1:9" ht="75.75" customHeight="1" x14ac:dyDescent="0.25">
      <c r="A54" s="42"/>
      <c r="B54" s="66"/>
      <c r="C54" s="66"/>
      <c r="D54" s="66"/>
      <c r="E54" s="44"/>
      <c r="F54" s="43"/>
      <c r="G54" s="45">
        <f>+Tabla2[[#This Row],[Viáticos]]*Tabla2[[#This Row],['# días]]</f>
        <v>0</v>
      </c>
      <c r="H54" s="44"/>
      <c r="I54" s="44"/>
    </row>
    <row r="55" spans="1:9" ht="81.7" customHeight="1" x14ac:dyDescent="0.25">
      <c r="A55" s="42"/>
      <c r="B55" s="66"/>
      <c r="C55" s="66"/>
      <c r="D55" s="66"/>
      <c r="E55" s="44"/>
      <c r="F55" s="43"/>
      <c r="G55" s="45">
        <f>+Tabla2[[#This Row],[Viáticos]]*Tabla2[[#This Row],['# días]]</f>
        <v>0</v>
      </c>
      <c r="H55" s="44"/>
      <c r="I55" s="44"/>
    </row>
    <row r="56" spans="1:9" ht="99.7" customHeight="1" x14ac:dyDescent="0.25">
      <c r="A56" s="42"/>
      <c r="B56" s="66"/>
      <c r="C56" s="66"/>
      <c r="D56" s="66"/>
      <c r="E56" s="44"/>
      <c r="F56" s="43"/>
      <c r="G56" s="45">
        <f>+Tabla2[[#This Row],[Viáticos]]*Tabla2[[#This Row],['# días]]</f>
        <v>0</v>
      </c>
      <c r="H56" s="44"/>
      <c r="I56" s="44"/>
    </row>
    <row r="57" spans="1:9" ht="101.25" customHeight="1" x14ac:dyDescent="0.25">
      <c r="A57" s="42"/>
      <c r="B57" s="66"/>
      <c r="C57" s="66"/>
      <c r="D57" s="66"/>
      <c r="E57" s="44"/>
      <c r="F57" s="43"/>
      <c r="G57" s="45">
        <f>+Tabla2[[#This Row],[Viáticos]]*Tabla2[[#This Row],['# días]]</f>
        <v>0</v>
      </c>
      <c r="H57" s="44"/>
      <c r="I57" s="44"/>
    </row>
    <row r="58" spans="1:9" ht="75.099999999999994" customHeight="1" x14ac:dyDescent="0.25">
      <c r="A58" s="42"/>
      <c r="B58" s="66"/>
      <c r="C58" s="66"/>
      <c r="D58" s="66"/>
      <c r="E58" s="44"/>
      <c r="F58" s="43"/>
      <c r="G58" s="45">
        <f>+Tabla2[[#This Row],[Viáticos]]*Tabla2[[#This Row],['# días]]</f>
        <v>0</v>
      </c>
      <c r="H58" s="44"/>
      <c r="I58" s="44"/>
    </row>
    <row r="59" spans="1:9" s="47" customFormat="1" ht="90.7" customHeight="1" x14ac:dyDescent="0.25">
      <c r="A59" s="42"/>
      <c r="B59" s="66"/>
      <c r="C59" s="66"/>
      <c r="D59" s="66"/>
      <c r="E59" s="44"/>
      <c r="F59" s="43"/>
      <c r="G59" s="45">
        <f>+Tabla2[[#This Row],[Viáticos]]*Tabla2[[#This Row],['# días]]</f>
        <v>0</v>
      </c>
      <c r="H59" s="44"/>
      <c r="I59" s="44"/>
    </row>
    <row r="60" spans="1:9" ht="90.7" customHeight="1" x14ac:dyDescent="0.25">
      <c r="A60" s="42"/>
      <c r="B60" s="66"/>
      <c r="C60" s="66"/>
      <c r="D60" s="66"/>
      <c r="E60" s="44"/>
      <c r="F60" s="43"/>
      <c r="G60" s="45">
        <f>+Tabla2[[#This Row],[Viáticos]]*Tabla2[[#This Row],['# días]]</f>
        <v>0</v>
      </c>
      <c r="H60" s="44"/>
      <c r="I60" s="44"/>
    </row>
    <row r="61" spans="1:9" ht="90.7" customHeight="1" x14ac:dyDescent="0.25">
      <c r="A61" s="42"/>
      <c r="B61" s="66"/>
      <c r="C61" s="66"/>
      <c r="D61" s="66"/>
      <c r="E61" s="44"/>
      <c r="F61" s="43"/>
      <c r="G61" s="45">
        <f>+Tabla2[[#This Row],[Viáticos]]*Tabla2[[#This Row],['# días]]</f>
        <v>0</v>
      </c>
      <c r="H61" s="44"/>
      <c r="I61" s="44"/>
    </row>
    <row r="62" spans="1:9" ht="90.7" customHeight="1" x14ac:dyDescent="0.25">
      <c r="A62" s="42"/>
      <c r="B62" s="66"/>
      <c r="C62" s="66"/>
      <c r="D62" s="66"/>
      <c r="E62" s="44"/>
      <c r="F62" s="43"/>
      <c r="G62" s="45">
        <f>+Tabla2[[#This Row],[Viáticos]]*Tabla2[[#This Row],['# días]]</f>
        <v>0</v>
      </c>
      <c r="H62" s="44"/>
      <c r="I62" s="44"/>
    </row>
    <row r="63" spans="1:9" ht="72.7" customHeight="1" x14ac:dyDescent="0.25">
      <c r="A63" s="42"/>
      <c r="B63" s="66"/>
      <c r="C63" s="66"/>
      <c r="D63" s="66"/>
      <c r="E63" s="44"/>
      <c r="F63" s="43"/>
      <c r="G63" s="45">
        <f>+Tabla2[[#This Row],[Viáticos]]*Tabla2[[#This Row],['# días]]</f>
        <v>0</v>
      </c>
      <c r="H63" s="44"/>
      <c r="I63" s="44"/>
    </row>
    <row r="64" spans="1:9" ht="90.7" customHeight="1" x14ac:dyDescent="0.25">
      <c r="A64" s="42"/>
      <c r="B64" s="66"/>
      <c r="C64" s="66"/>
      <c r="D64" s="66"/>
      <c r="E64" s="44"/>
      <c r="F64" s="43"/>
      <c r="G64" s="45">
        <f>+Tabla2[[#This Row],[Viáticos]]*Tabla2[[#This Row],['# días]]</f>
        <v>0</v>
      </c>
      <c r="H64" s="44"/>
      <c r="I64" s="44"/>
    </row>
    <row r="65" spans="1:9" ht="94.6" customHeight="1" x14ac:dyDescent="0.25">
      <c r="A65" s="42"/>
      <c r="B65" s="66"/>
      <c r="C65" s="66"/>
      <c r="D65" s="66"/>
      <c r="E65" s="44"/>
      <c r="F65" s="43"/>
      <c r="G65" s="45">
        <f>+Tabla2[[#This Row],[Viáticos]]*Tabla2[[#This Row],['# días]]</f>
        <v>0</v>
      </c>
      <c r="H65" s="44"/>
      <c r="I65" s="44"/>
    </row>
    <row r="66" spans="1:9" ht="88.5" customHeight="1" x14ac:dyDescent="0.25">
      <c r="A66" s="42"/>
      <c r="B66" s="66"/>
      <c r="C66" s="66"/>
      <c r="D66" s="66"/>
      <c r="E66" s="44"/>
      <c r="F66" s="43"/>
      <c r="G66" s="45">
        <f>+Tabla2[[#This Row],[Viáticos]]*Tabla2[[#This Row],['# días]]</f>
        <v>0</v>
      </c>
      <c r="H66" s="44"/>
      <c r="I66" s="44"/>
    </row>
    <row r="67" spans="1:9" ht="79.5" customHeight="1" x14ac:dyDescent="0.25">
      <c r="A67" s="42"/>
      <c r="B67" s="66"/>
      <c r="C67" s="66"/>
      <c r="D67" s="66"/>
      <c r="E67" s="44"/>
      <c r="F67" s="43"/>
      <c r="G67" s="45">
        <f>+Tabla2[[#This Row],[Viáticos]]*Tabla2[[#This Row],['# días]]</f>
        <v>0</v>
      </c>
      <c r="H67" s="44"/>
      <c r="I67" s="44"/>
    </row>
    <row r="68" spans="1:9" ht="114.8" customHeight="1" x14ac:dyDescent="0.25">
      <c r="A68" s="42"/>
      <c r="B68" s="66"/>
      <c r="C68" s="66"/>
      <c r="D68" s="66"/>
      <c r="E68" s="44"/>
      <c r="F68" s="43"/>
      <c r="G68" s="45">
        <f>+Tabla2[[#This Row],[Viáticos]]*Tabla2[[#This Row],['# días]]</f>
        <v>0</v>
      </c>
      <c r="H68" s="44"/>
      <c r="I68" s="44"/>
    </row>
    <row r="69" spans="1:9" ht="93.75" customHeight="1" x14ac:dyDescent="0.25">
      <c r="A69" s="42"/>
      <c r="B69" s="66"/>
      <c r="C69" s="66"/>
      <c r="D69" s="66"/>
      <c r="E69" s="44"/>
      <c r="F69" s="43"/>
      <c r="G69" s="45">
        <f>+Tabla2[[#This Row],[Viáticos]]*Tabla2[[#This Row],['# días]]</f>
        <v>0</v>
      </c>
      <c r="H69" s="44"/>
      <c r="I69" s="44"/>
    </row>
    <row r="70" spans="1:9" ht="99.7" customHeight="1" x14ac:dyDescent="0.25">
      <c r="A70" s="42"/>
      <c r="B70" s="66"/>
      <c r="C70" s="66"/>
      <c r="D70" s="66"/>
      <c r="E70" s="44"/>
      <c r="F70" s="43"/>
      <c r="G70" s="45">
        <f>+Tabla2[[#This Row],[Viáticos]]*Tabla2[[#This Row],['# días]]</f>
        <v>0</v>
      </c>
      <c r="H70" s="44"/>
      <c r="I70" s="44"/>
    </row>
    <row r="71" spans="1:9" ht="113.3" customHeight="1" x14ac:dyDescent="0.25">
      <c r="A71" s="42"/>
      <c r="B71" s="66"/>
      <c r="C71" s="66"/>
      <c r="D71" s="66"/>
      <c r="E71" s="44"/>
      <c r="F71" s="43"/>
      <c r="G71" s="45">
        <f>+Tabla2[[#This Row],[Viáticos]]*Tabla2[[#This Row],['# días]]</f>
        <v>0</v>
      </c>
      <c r="H71" s="44"/>
      <c r="I71" s="44"/>
    </row>
    <row r="72" spans="1:9" ht="102.1" customHeight="1" x14ac:dyDescent="0.25">
      <c r="A72" s="42"/>
      <c r="B72" s="66"/>
      <c r="C72" s="66"/>
      <c r="D72" s="66"/>
      <c r="E72" s="44"/>
      <c r="F72" s="43"/>
      <c r="G72" s="45">
        <f>+Tabla2[[#This Row],[Viáticos]]*Tabla2[[#This Row],['# días]]</f>
        <v>0</v>
      </c>
      <c r="H72" s="44"/>
      <c r="I72" s="44"/>
    </row>
    <row r="73" spans="1:9" ht="110.25" customHeight="1" x14ac:dyDescent="0.25">
      <c r="A73" s="42"/>
      <c r="B73" s="66"/>
      <c r="C73" s="66"/>
      <c r="D73" s="66"/>
      <c r="E73" s="44"/>
      <c r="F73" s="43"/>
      <c r="G73" s="45">
        <f>+Tabla2[[#This Row],[Viáticos]]*Tabla2[[#This Row],['# días]]</f>
        <v>0</v>
      </c>
      <c r="H73" s="44"/>
      <c r="I73" s="44"/>
    </row>
    <row r="74" spans="1:9" ht="138.1" customHeight="1" x14ac:dyDescent="0.25">
      <c r="A74" s="42"/>
      <c r="B74" s="66"/>
      <c r="C74" s="66"/>
      <c r="D74" s="66"/>
      <c r="E74" s="44"/>
      <c r="F74" s="43"/>
      <c r="G74" s="45">
        <f>+Tabla2[[#This Row],[Viáticos]]*Tabla2[[#This Row],['# días]]</f>
        <v>0</v>
      </c>
      <c r="H74" s="44"/>
      <c r="I74" s="44"/>
    </row>
    <row r="75" spans="1:9" ht="100.55" customHeight="1" x14ac:dyDescent="0.25">
      <c r="A75" s="42"/>
      <c r="B75" s="66"/>
      <c r="C75" s="66"/>
      <c r="D75" s="66"/>
      <c r="E75" s="44"/>
      <c r="F75" s="43"/>
      <c r="G75" s="45">
        <f>+Tabla2[[#This Row],[Viáticos]]*Tabla2[[#This Row],['# días]]</f>
        <v>0</v>
      </c>
      <c r="H75" s="44"/>
      <c r="I75" s="44"/>
    </row>
    <row r="76" spans="1:9" ht="104.3" customHeight="1" x14ac:dyDescent="0.25">
      <c r="A76" s="42"/>
      <c r="B76" s="66"/>
      <c r="C76" s="66"/>
      <c r="D76" s="66"/>
      <c r="E76" s="44"/>
      <c r="F76" s="43"/>
      <c r="G76" s="45">
        <f>+Tabla2[[#This Row],[Viáticos]]*Tabla2[[#This Row],['# días]]</f>
        <v>0</v>
      </c>
      <c r="H76" s="44"/>
      <c r="I76" s="44"/>
    </row>
    <row r="77" spans="1:9" ht="102.1" customHeight="1" x14ac:dyDescent="0.25">
      <c r="A77" s="42"/>
      <c r="B77" s="66"/>
      <c r="C77" s="66"/>
      <c r="D77" s="66"/>
      <c r="E77" s="44"/>
      <c r="F77" s="43"/>
      <c r="G77" s="45">
        <f>+Tabla2[[#This Row],[Viáticos]]*Tabla2[[#This Row],['# días]]</f>
        <v>0</v>
      </c>
      <c r="H77" s="44"/>
      <c r="I77" s="44"/>
    </row>
    <row r="78" spans="1:9" ht="113.95" customHeight="1" x14ac:dyDescent="0.25">
      <c r="A78" s="42"/>
      <c r="B78" s="66"/>
      <c r="C78" s="66"/>
      <c r="D78" s="66"/>
      <c r="E78" s="44"/>
      <c r="F78" s="43"/>
      <c r="G78" s="45">
        <f>+Tabla2[[#This Row],[Viáticos]]*Tabla2[[#This Row],['# días]]</f>
        <v>0</v>
      </c>
      <c r="H78" s="44"/>
      <c r="I78" s="44"/>
    </row>
    <row r="79" spans="1:9" ht="138.1" customHeight="1" x14ac:dyDescent="0.25">
      <c r="A79" s="42"/>
      <c r="B79" s="66"/>
      <c r="C79" s="66"/>
      <c r="D79" s="66"/>
      <c r="E79" s="44"/>
      <c r="F79" s="43"/>
      <c r="G79" s="45">
        <f>+Tabla2[[#This Row],[Viáticos]]*Tabla2[[#This Row],['# días]]</f>
        <v>0</v>
      </c>
      <c r="H79" s="44"/>
      <c r="I79" s="44"/>
    </row>
    <row r="80" spans="1:9" ht="113.3" customHeight="1" x14ac:dyDescent="0.25">
      <c r="A80" s="42"/>
      <c r="B80" s="66"/>
      <c r="C80" s="66"/>
      <c r="D80" s="66"/>
      <c r="E80" s="44"/>
      <c r="F80" s="43"/>
      <c r="G80" s="45">
        <f>+Tabla2[[#This Row],[Viáticos]]*Tabla2[[#This Row],['# días]]</f>
        <v>0</v>
      </c>
      <c r="H80" s="44"/>
      <c r="I80" s="44"/>
    </row>
    <row r="81" spans="1:9" ht="113.95" customHeight="1" x14ac:dyDescent="0.25">
      <c r="A81" s="42"/>
      <c r="B81" s="66"/>
      <c r="C81" s="66"/>
      <c r="D81" s="66"/>
      <c r="E81" s="44"/>
      <c r="F81" s="43"/>
      <c r="G81" s="45">
        <f>+Tabla2[[#This Row],[Viáticos]]*Tabla2[[#This Row],['# días]]</f>
        <v>0</v>
      </c>
      <c r="H81" s="44"/>
      <c r="I81" s="44"/>
    </row>
    <row r="82" spans="1:9" ht="110.25" customHeight="1" x14ac:dyDescent="0.25">
      <c r="A82" s="42"/>
      <c r="B82" s="66"/>
      <c r="C82" s="66"/>
      <c r="D82" s="66"/>
      <c r="E82" s="44"/>
      <c r="F82" s="43"/>
      <c r="G82" s="45">
        <f>+Tabla2[[#This Row],[Viáticos]]*Tabla2[[#This Row],['# días]]</f>
        <v>0</v>
      </c>
      <c r="H82" s="44"/>
      <c r="I82" s="44"/>
    </row>
    <row r="83" spans="1:9" ht="110.25" customHeight="1" x14ac:dyDescent="0.25">
      <c r="A83" s="42"/>
      <c r="B83" s="66"/>
      <c r="C83" s="66"/>
      <c r="D83" s="66"/>
      <c r="E83" s="44"/>
      <c r="F83" s="43"/>
      <c r="G83" s="45">
        <f>+Tabla2[[#This Row],[Viáticos]]*Tabla2[[#This Row],['# días]]</f>
        <v>0</v>
      </c>
      <c r="H83" s="44"/>
      <c r="I83" s="44"/>
    </row>
    <row r="84" spans="1:9" ht="110.25" customHeight="1" x14ac:dyDescent="0.25">
      <c r="A84" s="42"/>
      <c r="B84" s="66"/>
      <c r="C84" s="66"/>
      <c r="D84" s="66"/>
      <c r="E84" s="44"/>
      <c r="F84" s="43"/>
      <c r="G84" s="45">
        <f>+Tabla2[[#This Row],[Viáticos]]*Tabla2[[#This Row],['# días]]</f>
        <v>0</v>
      </c>
      <c r="H84" s="44"/>
      <c r="I84" s="44"/>
    </row>
    <row r="85" spans="1:9" ht="113.95" customHeight="1" x14ac:dyDescent="0.25">
      <c r="A85" s="42"/>
      <c r="B85" s="66"/>
      <c r="C85" s="66"/>
      <c r="D85" s="66"/>
      <c r="E85" s="44"/>
      <c r="F85" s="43"/>
      <c r="G85" s="45">
        <f>+Tabla2[[#This Row],[Viáticos]]*Tabla2[[#This Row],['# días]]</f>
        <v>0</v>
      </c>
      <c r="H85" s="44"/>
      <c r="I85" s="44"/>
    </row>
    <row r="86" spans="1:9" ht="117" customHeight="1" x14ac:dyDescent="0.25">
      <c r="A86" s="42"/>
      <c r="B86" s="66"/>
      <c r="C86" s="66"/>
      <c r="D86" s="66"/>
      <c r="E86" s="44"/>
      <c r="F86" s="43"/>
      <c r="G86" s="45">
        <f>+Tabla2[[#This Row],[Viáticos]]*Tabla2[[#This Row],['# días]]</f>
        <v>0</v>
      </c>
      <c r="H86" s="44"/>
      <c r="I86" s="44"/>
    </row>
    <row r="87" spans="1:9" ht="105.8" customHeight="1" x14ac:dyDescent="0.25">
      <c r="A87" s="42"/>
      <c r="B87" s="66"/>
      <c r="C87" s="66"/>
      <c r="D87" s="66"/>
      <c r="E87" s="44"/>
      <c r="F87" s="43"/>
      <c r="G87" s="45">
        <f>+Tabla2[[#This Row],[Viáticos]]*Tabla2[[#This Row],['# días]]</f>
        <v>0</v>
      </c>
      <c r="H87" s="44"/>
      <c r="I87" s="44"/>
    </row>
    <row r="88" spans="1:9" ht="105.8" customHeight="1" x14ac:dyDescent="0.25">
      <c r="A88" s="42"/>
      <c r="B88" s="66"/>
      <c r="C88" s="66"/>
      <c r="D88" s="66"/>
      <c r="E88" s="44"/>
      <c r="F88" s="43"/>
      <c r="G88" s="45">
        <f>+Tabla2[[#This Row],[Viáticos]]*Tabla2[[#This Row],['# días]]</f>
        <v>0</v>
      </c>
      <c r="H88" s="44"/>
      <c r="I88" s="44"/>
    </row>
    <row r="89" spans="1:9" ht="105.8" customHeight="1" x14ac:dyDescent="0.25">
      <c r="A89" s="42"/>
      <c r="B89" s="66"/>
      <c r="C89" s="66"/>
      <c r="D89" s="66"/>
      <c r="E89" s="44"/>
      <c r="F89" s="43"/>
      <c r="G89" s="45">
        <f>+Tabla2[[#This Row],[Viáticos]]*Tabla2[[#This Row],['# días]]</f>
        <v>0</v>
      </c>
      <c r="H89" s="44"/>
      <c r="I89" s="44"/>
    </row>
    <row r="90" spans="1:9" ht="106.5" customHeight="1" x14ac:dyDescent="0.25">
      <c r="A90" s="42"/>
      <c r="B90" s="66"/>
      <c r="C90" s="66"/>
      <c r="D90" s="66"/>
      <c r="E90" s="44"/>
      <c r="F90" s="43"/>
      <c r="G90" s="45">
        <f>+Tabla2[[#This Row],[Viáticos]]*Tabla2[[#This Row],['# días]]</f>
        <v>0</v>
      </c>
      <c r="H90" s="44"/>
      <c r="I90" s="44"/>
    </row>
    <row r="91" spans="1:9" ht="55.55" customHeight="1" x14ac:dyDescent="0.25">
      <c r="A91" s="42"/>
      <c r="B91" s="66"/>
      <c r="C91" s="66"/>
      <c r="D91" s="66"/>
      <c r="E91" s="44"/>
      <c r="F91" s="43"/>
      <c r="G91" s="45">
        <f>+Tabla2[[#This Row],[Viáticos]]*Tabla2[[#This Row],['# días]]</f>
        <v>0</v>
      </c>
      <c r="H91" s="45"/>
      <c r="I91" s="45"/>
    </row>
    <row r="92" spans="1:9" ht="55.55" customHeight="1" x14ac:dyDescent="0.25">
      <c r="A92" s="42"/>
      <c r="B92" s="66"/>
      <c r="C92" s="66"/>
      <c r="D92" s="66"/>
      <c r="E92" s="44"/>
      <c r="F92" s="43"/>
      <c r="G92" s="45">
        <f>+Tabla2[[#This Row],[Viáticos]]*Tabla2[[#This Row],['# días]]</f>
        <v>0</v>
      </c>
      <c r="H92" s="44"/>
      <c r="I92" s="44"/>
    </row>
    <row r="93" spans="1:9" ht="55.55" customHeight="1" x14ac:dyDescent="0.25">
      <c r="A93" s="42"/>
      <c r="B93" s="66"/>
      <c r="C93" s="66"/>
      <c r="D93" s="66"/>
      <c r="E93" s="44"/>
      <c r="F93" s="43"/>
      <c r="G93" s="45">
        <f>+Tabla2[[#This Row],[Viáticos]]*Tabla2[[#This Row],['# días]]</f>
        <v>0</v>
      </c>
      <c r="H93" s="44"/>
      <c r="I93" s="44"/>
    </row>
    <row r="94" spans="1:9" ht="55.55" customHeight="1" x14ac:dyDescent="0.25">
      <c r="A94" s="42"/>
      <c r="B94" s="66"/>
      <c r="C94" s="66"/>
      <c r="D94" s="66"/>
      <c r="E94" s="44"/>
      <c r="F94" s="43"/>
      <c r="G94" s="45">
        <f>+Tabla2[[#This Row],[Viáticos]]*Tabla2[[#This Row],['# días]]</f>
        <v>0</v>
      </c>
      <c r="H94" s="44"/>
      <c r="I94" s="44"/>
    </row>
    <row r="95" spans="1:9" ht="55.55" customHeight="1" x14ac:dyDescent="0.25">
      <c r="A95" s="42"/>
      <c r="B95" s="66"/>
      <c r="C95" s="66"/>
      <c r="D95" s="66"/>
      <c r="E95" s="44"/>
      <c r="F95" s="43"/>
      <c r="G95" s="45">
        <f>+Tabla2[[#This Row],[Viáticos]]*Tabla2[[#This Row],['# días]]</f>
        <v>0</v>
      </c>
      <c r="H95" s="44"/>
      <c r="I95" s="44"/>
    </row>
    <row r="96" spans="1:9" ht="55.55" customHeight="1" x14ac:dyDescent="0.25">
      <c r="A96" s="42"/>
      <c r="B96" s="66"/>
      <c r="C96" s="66"/>
      <c r="D96" s="66"/>
      <c r="E96" s="44"/>
      <c r="F96" s="43"/>
      <c r="G96" s="45">
        <f>+Tabla2[[#This Row],[Viáticos]]*Tabla2[[#This Row],['# días]]</f>
        <v>0</v>
      </c>
      <c r="H96" s="44"/>
      <c r="I96" s="44"/>
    </row>
    <row r="97" spans="1:9" ht="55.55" customHeight="1" x14ac:dyDescent="0.25">
      <c r="A97" s="42"/>
      <c r="B97" s="66"/>
      <c r="C97" s="66"/>
      <c r="D97" s="66"/>
      <c r="E97" s="44"/>
      <c r="F97" s="43"/>
      <c r="G97" s="45">
        <f>+Tabla2[[#This Row],[Viáticos]]*Tabla2[[#This Row],['# días]]</f>
        <v>0</v>
      </c>
      <c r="H97" s="44"/>
      <c r="I97" s="44"/>
    </row>
    <row r="98" spans="1:9" ht="32.950000000000003" customHeight="1" x14ac:dyDescent="0.25">
      <c r="A98" s="42"/>
      <c r="B98" s="66"/>
      <c r="C98" s="66"/>
      <c r="D98" s="66"/>
      <c r="E98" s="44"/>
      <c r="F98" s="43"/>
      <c r="G98" s="45">
        <f>+Tabla2[[#This Row],[Viáticos]]*Tabla2[[#This Row],['# días]]</f>
        <v>0</v>
      </c>
      <c r="H98" s="45"/>
      <c r="I98" s="45"/>
    </row>
    <row r="99" spans="1:9" ht="31.6" customHeight="1" x14ac:dyDescent="0.25">
      <c r="A99" s="90"/>
      <c r="B99" s="91"/>
      <c r="C99" s="91"/>
      <c r="D99" s="91"/>
      <c r="E99" s="92"/>
      <c r="F99" s="93"/>
      <c r="G99" s="94">
        <f>+Tabla2[[#This Row],[Viáticos]]*Tabla2[[#This Row],['# días]]</f>
        <v>0</v>
      </c>
      <c r="H99" s="92"/>
      <c r="I99" s="92"/>
    </row>
    <row r="100" spans="1:9" ht="14.95" x14ac:dyDescent="0.25">
      <c r="E100" s="71"/>
      <c r="G100" s="72"/>
      <c r="H100" s="71"/>
      <c r="I100" s="71"/>
    </row>
  </sheetData>
  <dataValidations count="1">
    <dataValidation type="list" allowBlank="1" showInputMessage="1" showErrorMessage="1" sqref="A2:A99" xr:uid="{00000000-0002-0000-0800-000000000000}">
      <formula1>metas</formula1>
    </dataValidation>
  </dataValidations>
  <pageMargins left="0.7" right="0.7" top="0.75" bottom="0.75" header="0.3" footer="0.3"/>
  <pageSetup scale="3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fe4b38a-fea0-426c-acd3-d35d78a0e7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C41669724CAC4488914E777C2B34EF" ma:contentTypeVersion="16" ma:contentTypeDescription="Create a new document." ma:contentTypeScope="" ma:versionID="42de904b6d9020d426e1e26b1e5753ae">
  <xsd:schema xmlns:xsd="http://www.w3.org/2001/XMLSchema" xmlns:xs="http://www.w3.org/2001/XMLSchema" xmlns:p="http://schemas.microsoft.com/office/2006/metadata/properties" xmlns:ns3="4bf04c83-7bbe-4c63-9b83-e9593ed21598" xmlns:ns4="bfe4b38a-fea0-426c-acd3-d35d78a0e7d0" targetNamespace="http://schemas.microsoft.com/office/2006/metadata/properties" ma:root="true" ma:fieldsID="b0afbf419c4f7cb9e2f204953fd3f8bf" ns3:_="" ns4:_="">
    <xsd:import namespace="4bf04c83-7bbe-4c63-9b83-e9593ed21598"/>
    <xsd:import namespace="bfe4b38a-fea0-426c-acd3-d35d78a0e7d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SystemTag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04c83-7bbe-4c63-9b83-e9593ed2159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4b38a-fea0-426c-acd3-d35d78a0e7d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F4F322-F172-4DA9-A37D-24690BC9A6F3}">
  <ds:schemaRefs>
    <ds:schemaRef ds:uri="http://schemas.microsoft.com/sharepoint/v3/contenttype/forms"/>
  </ds:schemaRefs>
</ds:datastoreItem>
</file>

<file path=customXml/itemProps2.xml><?xml version="1.0" encoding="utf-8"?>
<ds:datastoreItem xmlns:ds="http://schemas.openxmlformats.org/officeDocument/2006/customXml" ds:itemID="{A7A3FCB1-7B0D-4BFD-BD36-FC977D430827}">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schemas.microsoft.com/office/2006/metadata/properties"/>
    <ds:schemaRef ds:uri="bfe4b38a-fea0-426c-acd3-d35d78a0e7d0"/>
    <ds:schemaRef ds:uri="4bf04c83-7bbe-4c63-9b83-e9593ed21598"/>
    <ds:schemaRef ds:uri="http://purl.org/dc/dcmitype/"/>
  </ds:schemaRefs>
</ds:datastoreItem>
</file>

<file path=customXml/itemProps3.xml><?xml version="1.0" encoding="utf-8"?>
<ds:datastoreItem xmlns:ds="http://schemas.openxmlformats.org/officeDocument/2006/customXml" ds:itemID="{1028F2EE-B4D0-4E3A-B370-1E2FCDDD2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04c83-7bbe-4c63-9b83-e9593ed21598"/>
    <ds:schemaRef ds:uri="bfe4b38a-fea0-426c-acd3-d35d78a0e7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26</vt:i4>
      </vt:variant>
    </vt:vector>
  </HeadingPairs>
  <TitlesOfParts>
    <vt:vector size="39" baseType="lpstr">
      <vt:lpstr>PLAN DE ACCIÓN</vt:lpstr>
      <vt:lpstr>Hoja1</vt:lpstr>
      <vt:lpstr>METAS PLAN ESTRATEGICO</vt:lpstr>
      <vt:lpstr>ACCESIBILIDAD</vt:lpstr>
      <vt:lpstr>G INTERINST</vt:lpstr>
      <vt:lpstr>P RADIAL Y AUDIOV</vt:lpstr>
      <vt:lpstr>C CULTURAL</vt:lpstr>
      <vt:lpstr>U PRODUCTIVAS</vt:lpstr>
      <vt:lpstr>COMISIONES</vt:lpstr>
      <vt:lpstr>EVENTOS</vt:lpstr>
      <vt:lpstr>Metas cuatrenio</vt:lpstr>
      <vt:lpstr>Valor Viaticos</vt:lpstr>
      <vt:lpstr>Listas</vt:lpstr>
      <vt:lpstr>'Metas cuatrenio'!_Toc16493523</vt:lpstr>
      <vt:lpstr>'Metas cuatrenio'!_Toc16493524</vt:lpstr>
      <vt:lpstr>COMISIONES!Área_de_impresión</vt:lpstr>
      <vt:lpstr>EVENTOS!Área_de_impresión</vt:lpstr>
      <vt:lpstr>Catálogo</vt:lpstr>
      <vt:lpstr>CODIGOCPA</vt:lpstr>
      <vt:lpstr>Correo</vt:lpstr>
      <vt:lpstr>CPA</vt:lpstr>
      <vt:lpstr>DEPARTAMENTO</vt:lpstr>
      <vt:lpstr>gasto</vt:lpstr>
      <vt:lpstr>GRUPO</vt:lpstr>
      <vt:lpstr>Jefe</vt:lpstr>
      <vt:lpstr>JEFES</vt:lpstr>
      <vt:lpstr>M</vt:lpstr>
      <vt:lpstr>mes</vt:lpstr>
      <vt:lpstr>Meta</vt:lpstr>
      <vt:lpstr>MODALIDAD</vt:lpstr>
      <vt:lpstr>MODALIDADC</vt:lpstr>
      <vt:lpstr>MUNICIPIO</vt:lpstr>
      <vt:lpstr>OBJETO</vt:lpstr>
      <vt:lpstr>OBJETOG</vt:lpstr>
      <vt:lpstr>proceso</vt:lpstr>
      <vt:lpstr>Producto</vt:lpstr>
      <vt:lpstr>Proyecto2024</vt:lpstr>
      <vt:lpstr>Proyecto20242026</vt:lpstr>
      <vt:lpstr>SELECCION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Planeacion</cp:lastModifiedBy>
  <cp:revision/>
  <dcterms:created xsi:type="dcterms:W3CDTF">2020-10-14T22:06:12Z</dcterms:created>
  <dcterms:modified xsi:type="dcterms:W3CDTF">2026-04-22T15:15:09Z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0x010100D2C41669724CAC4488914E777C2B34EF</vt:lpwstr>
  </property>
  <property fmtid="{D5CDD505-2E9C-101B-9397-08002B2CF9AE}" pid="3" name="MediaServiceImageTags">
    <vt:lpwstr/>
  </property>
</Properties>
</file>