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contabilidad\Desktop\CONTABILIDAD 2025\1 ESTADOS FINANCIEROS 2025\2 PUBLICACION EF VIG 2025\"/>
    </mc:Choice>
  </mc:AlternateContent>
  <xr:revisionPtr revIDLastSave="0" documentId="13_ncr:1_{F7E0D807-C7EF-4662-9B14-7901AF419C1C}" xr6:coauthVersionLast="36" xr6:coauthVersionMax="36" xr10:uidLastSave="{00000000-0000-0000-0000-000000000000}"/>
  <bookViews>
    <workbookView xWindow="0" yWindow="0" windowWidth="28800" windowHeight="11625" tabRatio="885" activeTab="5" xr2:uid="{00000000-000D-0000-FFFF-FFFF00000000}"/>
  </bookViews>
  <sheets>
    <sheet name="ANEXO 1" sheetId="1" r:id="rId1"/>
    <sheet name="ANEXO 2" sheetId="2" r:id="rId2"/>
    <sheet name="ANEXO 3" sheetId="3" r:id="rId3"/>
    <sheet name="ANEXO 4" sheetId="4" r:id="rId4"/>
    <sheet name="ANEXO 5" sheetId="5" state="hidden" r:id="rId5"/>
    <sheet name="NOTAS" sheetId="6" r:id="rId6"/>
    <sheet name="ACT X TER" sheetId="29" state="hidden" r:id="rId7"/>
    <sheet name="CTAS BRIAS" sheetId="30" state="hidden" r:id="rId8"/>
  </sheets>
  <externalReferences>
    <externalReference r:id="rId9"/>
    <externalReference r:id="rId10"/>
  </externalReferences>
  <definedNames>
    <definedName name="_xlnm._FilterDatabase" localSheetId="6" hidden="1">'ACT X TER'!$B$2:$O$46</definedName>
    <definedName name="A">#REF!</definedName>
    <definedName name="ABRIL">#REF!</definedName>
    <definedName name="ACTIVO">#REF!</definedName>
    <definedName name="_xlnm.Print_Area" localSheetId="0">'ANEXO 1'!$A$1:$K$56</definedName>
    <definedName name="_xlnm.Print_Area" localSheetId="1">'ANEXO 2'!$A$1:$L$107</definedName>
    <definedName name="_xlnm.Print_Area" localSheetId="2">'ANEXO 3'!$A$1:$F$53</definedName>
    <definedName name="_xlnm.Print_Area" localSheetId="3">'ANEXO 4'!$A$1:$E$112</definedName>
    <definedName name="_xlnm.Print_Area" localSheetId="4">'ANEXO 5'!$A$1:$J$48</definedName>
    <definedName name="_xlnm.Print_Area" localSheetId="5">NOTAS!$A$1:$K$503</definedName>
    <definedName name="B">#REF!</definedName>
    <definedName name="BALANCE">#REF!</definedName>
    <definedName name="BALANCE12">#REF!</definedName>
    <definedName name="_xlnm.Database">#REF!</definedName>
    <definedName name="CORRECMONABRIL">#REF!</definedName>
    <definedName name="CORREJUNIO">#REF!</definedName>
    <definedName name="_xlnm.Criteria">#REF!</definedName>
    <definedName name="FOR">[1]VENCOS.2003!$J$8:$J$464</definedName>
    <definedName name="FORM2">[1]VENCOS.2003!$J$8:$J$464</definedName>
    <definedName name="GASTOS.GRAF">#REF!</definedName>
    <definedName name="GASTOS01">#REF!</definedName>
    <definedName name="GRAF.GAST">#REF!</definedName>
    <definedName name="GRAF.ING">#REF!</definedName>
    <definedName name="GRAFICASGASTOS">#REF!</definedName>
    <definedName name="GRAFINGRESOS">#REF!</definedName>
    <definedName name="GSED">#REF!</definedName>
    <definedName name="hhh">#REF!</definedName>
    <definedName name="INGRESOS">#REF!</definedName>
    <definedName name="jan">[2]CREDITOS!#REF!</definedName>
    <definedName name="kkkkk">#REF!</definedName>
    <definedName name="kklkñ">#REF!</definedName>
    <definedName name="l.llll">#REF!</definedName>
    <definedName name="lili">#REF!</definedName>
    <definedName name="lklklkl">#REF!</definedName>
    <definedName name="lllll">#REF!</definedName>
    <definedName name="mar">#REF!</definedName>
    <definedName name="MARZO16">#REF!</definedName>
    <definedName name="MIGUEL">#REF!</definedName>
    <definedName name="OPERACIONE">#REF!</definedName>
    <definedName name="PAJSALDSMDL">#REF!</definedName>
    <definedName name="PASIVO">#REF!</definedName>
    <definedName name="PATRI16">#REF!</definedName>
    <definedName name="PEDIDO">[2]CREDITOS!#REF!</definedName>
    <definedName name="PRESENTAINVENT">#REF!</definedName>
    <definedName name="PYG">#REF!</definedName>
    <definedName name="PYGPARAPOWERDIC03">#REF!</definedName>
    <definedName name="PYGSINAXIABR">#REF!</definedName>
    <definedName name="SSSS">#REF!</definedName>
    <definedName name="_xlnm.Print_Titles" localSheetId="1">'ANEXO 2'!$1:$10</definedName>
    <definedName name="_xlnm.Print_Titles" localSheetId="3">'ANEXO 4'!$1:$9</definedName>
    <definedName name="_xlnm.Print_Titles" localSheetId="5">NOTAS!$1:$6</definedName>
    <definedName name="X">[1]VENCOS.2003!$F$8:$F$464</definedName>
  </definedNames>
  <calcPr calcId="191029"/>
  <extLst>
    <ext uri="GoogleSheetsCustomDataVersion2">
      <go:sheetsCustomData xmlns:go="http://customooxmlschemas.google.com/" r:id="rId24" roundtripDataChecksum="Y9dMcyMCXWD+C1aEJJl0cv9iRfeAZRlDStKxOTE+cv8="/>
    </ext>
  </extLst>
</workbook>
</file>

<file path=xl/calcChain.xml><?xml version="1.0" encoding="utf-8"?>
<calcChain xmlns="http://schemas.openxmlformats.org/spreadsheetml/2006/main">
  <c r="H32" i="5" l="1"/>
  <c r="I32" i="5" s="1"/>
  <c r="G32" i="5"/>
  <c r="H27" i="5"/>
  <c r="G27" i="5"/>
  <c r="N4" i="29" l="1"/>
  <c r="O4" i="29"/>
  <c r="N5" i="29"/>
  <c r="O5" i="29"/>
  <c r="N6" i="29"/>
  <c r="O6" i="29"/>
  <c r="N7" i="29"/>
  <c r="O7" i="29"/>
  <c r="N8" i="29"/>
  <c r="O8" i="29"/>
  <c r="N9" i="29"/>
  <c r="O9" i="29"/>
  <c r="N10" i="29"/>
  <c r="O10" i="29"/>
  <c r="N11" i="29"/>
  <c r="O11" i="29"/>
  <c r="N12" i="29"/>
  <c r="O12" i="29"/>
  <c r="N13" i="29"/>
  <c r="O13" i="29"/>
  <c r="N14" i="29"/>
  <c r="O14" i="29"/>
  <c r="N15" i="29"/>
  <c r="O15" i="29"/>
  <c r="N16" i="29"/>
  <c r="O16" i="29"/>
  <c r="N17" i="29"/>
  <c r="O17" i="29"/>
  <c r="N18" i="29"/>
  <c r="O18" i="29"/>
  <c r="N19" i="29"/>
  <c r="O19" i="29"/>
  <c r="N20" i="29"/>
  <c r="O20" i="29"/>
  <c r="N21" i="29"/>
  <c r="O21" i="29"/>
  <c r="N22" i="29"/>
  <c r="O22" i="29"/>
  <c r="N23" i="29"/>
  <c r="O23" i="29"/>
  <c r="N24" i="29"/>
  <c r="O24" i="29"/>
  <c r="N25" i="29"/>
  <c r="O25" i="29"/>
  <c r="N26" i="29"/>
  <c r="O26" i="29"/>
  <c r="N27" i="29"/>
  <c r="O27" i="29"/>
  <c r="N28" i="29"/>
  <c r="O28" i="29"/>
  <c r="N29" i="29"/>
  <c r="O29" i="29"/>
  <c r="N30" i="29"/>
  <c r="O30" i="29"/>
  <c r="N31" i="29"/>
  <c r="O31" i="29"/>
  <c r="N32" i="29"/>
  <c r="O32" i="29"/>
  <c r="N33" i="29"/>
  <c r="O33" i="29"/>
  <c r="N34" i="29"/>
  <c r="O34" i="29"/>
  <c r="N35" i="29"/>
  <c r="O35" i="29"/>
  <c r="N36" i="29"/>
  <c r="O36" i="29"/>
  <c r="N37" i="29"/>
  <c r="O37" i="29"/>
  <c r="N38" i="29"/>
  <c r="O38" i="29"/>
  <c r="N39" i="29"/>
  <c r="O39" i="29"/>
  <c r="N40" i="29"/>
  <c r="O40" i="29"/>
  <c r="N41" i="29"/>
  <c r="O41" i="29"/>
  <c r="N42" i="29"/>
  <c r="O42" i="29"/>
  <c r="N43" i="29"/>
  <c r="O43" i="29"/>
  <c r="N44" i="29"/>
  <c r="O44" i="29"/>
  <c r="N45" i="29"/>
  <c r="O45" i="29"/>
  <c r="O3" i="29"/>
  <c r="N3" i="29"/>
  <c r="I27" i="5" l="1"/>
  <c r="H25" i="5"/>
  <c r="G25" i="5"/>
  <c r="G45" i="5" l="1"/>
  <c r="G44" i="5"/>
  <c r="B44" i="5"/>
  <c r="G43" i="5"/>
  <c r="B43" i="5"/>
  <c r="G42" i="5"/>
  <c r="B42" i="5"/>
  <c r="I31" i="5"/>
  <c r="I26" i="5"/>
  <c r="I25" i="5"/>
  <c r="I8" i="5"/>
  <c r="I33" i="5" l="1"/>
  <c r="I23" i="5"/>
  <c r="I29" i="5" l="1"/>
  <c r="I35" i="5" s="1"/>
  <c r="L10" i="5" s="1"/>
  <c r="L11" i="5" s="1"/>
  <c r="I14" i="5" l="1"/>
  <c r="I11" i="5" l="1"/>
  <c r="L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Patricia Salas</author>
  </authors>
  <commentList>
    <comment ref="I27" authorId="0" shapeId="0" xr:uid="{D0369293-FE83-4003-92AA-2C24026BBF62}">
      <text>
        <r>
          <rPr>
            <b/>
            <sz val="9"/>
            <color indexed="81"/>
            <rFont val="Tahoma"/>
            <family val="2"/>
          </rPr>
          <t xml:space="preserve">OJO SUMAR UTILIDA O PÉRDIDA DEL MES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25cpgq9IXp/yNlnYCTX5EduIHGQ=="/>
    </ext>
  </extLst>
</comments>
</file>

<file path=xl/sharedStrings.xml><?xml version="1.0" encoding="utf-8"?>
<sst xmlns="http://schemas.openxmlformats.org/spreadsheetml/2006/main" count="1058" uniqueCount="502">
  <si>
    <t>ANEXO No. 1</t>
  </si>
  <si>
    <t xml:space="preserve"> INSTITUTO NACIONAL PARA CIEGOS - INCI</t>
  </si>
  <si>
    <t>ESTADO DE SITUACIÓN FINANCIERA COMPARATIVO</t>
  </si>
  <si>
    <t>Cifras en pesos</t>
  </si>
  <si>
    <t>Período</t>
  </si>
  <si>
    <t>Código</t>
  </si>
  <si>
    <t>ACTIVO</t>
  </si>
  <si>
    <t>PASIVO</t>
  </si>
  <si>
    <t>CORRIENTE</t>
  </si>
  <si>
    <t>Efectivo y equivalente al efectivo</t>
  </si>
  <si>
    <t>Cuentas por pagar</t>
  </si>
  <si>
    <t>Cuentas por cobrar</t>
  </si>
  <si>
    <t>Beneficios a empleados</t>
  </si>
  <si>
    <t>Inventarios</t>
  </si>
  <si>
    <t>Otros activos</t>
  </si>
  <si>
    <t xml:space="preserve">NO CORRIENTE </t>
  </si>
  <si>
    <t>Inversiones e instrumentos derivados</t>
  </si>
  <si>
    <t>Litigios y demandas</t>
  </si>
  <si>
    <t>Propiedad planta y Equipo</t>
  </si>
  <si>
    <t xml:space="preserve">TOTAL ACTIVO </t>
  </si>
  <si>
    <t>TOTAL PASIVO</t>
  </si>
  <si>
    <t>PATRIMONIO</t>
  </si>
  <si>
    <t>Cuentas de Orden Deudoras - DB</t>
  </si>
  <si>
    <t>Patrimonio de las entidades de Gobierno</t>
  </si>
  <si>
    <t>Activos contingentes</t>
  </si>
  <si>
    <t>Deudoras de control</t>
  </si>
  <si>
    <t>TOTAL PATRIMONIO</t>
  </si>
  <si>
    <t>Cuentas de Orden Deudoras por  contra - CR</t>
  </si>
  <si>
    <t>Deudoras por el contra</t>
  </si>
  <si>
    <t>TOTAL PASIVO Y PATRIMONIO</t>
  </si>
  <si>
    <t>Cuentas de Orden Acreedoras - CR</t>
  </si>
  <si>
    <t>Pasivos Contingentes</t>
  </si>
  <si>
    <t>Cuentas de Orden Acreedoras por contra - DB</t>
  </si>
  <si>
    <t>Acreedoras por el contra</t>
  </si>
  <si>
    <t>CARLOS ALBERTO PARRA DUSSAN</t>
  </si>
  <si>
    <t xml:space="preserve"> Cont. Pùb. YAIR CONSUELO CALDERÒN SILVA</t>
  </si>
  <si>
    <t>Cèdula de ciudadanìa No. 79.504.943</t>
  </si>
  <si>
    <t>T.P. No. 199275-T</t>
  </si>
  <si>
    <t xml:space="preserve">Director  General </t>
  </si>
  <si>
    <t>Cèdula de ciudadanìa No. 52.713.929</t>
  </si>
  <si>
    <t>ANEXO No. 2</t>
  </si>
  <si>
    <t xml:space="preserve">CORRIENTE </t>
  </si>
  <si>
    <t>Caja</t>
  </si>
  <si>
    <t>Adquisición de bienes y servicios nacionales</t>
  </si>
  <si>
    <t>Depósitos en instituciones financieras</t>
  </si>
  <si>
    <t xml:space="preserve">Proyectos de Inversión </t>
  </si>
  <si>
    <t>Recursos a favor de terceros</t>
  </si>
  <si>
    <t>Descuentos de nómina</t>
  </si>
  <si>
    <t xml:space="preserve">Retención en la fuente e Impuesto de timbre </t>
  </si>
  <si>
    <t>Impuestos, retenciones en la fuente y anticipos</t>
  </si>
  <si>
    <t>Impuestos, contribuciones y tasas</t>
  </si>
  <si>
    <t>Contribuciones tasas e ingresos no tributarios</t>
  </si>
  <si>
    <t xml:space="preserve">Impuesto al valor agregado -IVA </t>
  </si>
  <si>
    <t>Venta de bienes</t>
  </si>
  <si>
    <t xml:space="preserve">Otras cuentas por cobrar-Incapacidades </t>
  </si>
  <si>
    <t>Otras cuentas por pagar</t>
  </si>
  <si>
    <t xml:space="preserve">Otras cuentas por cobrar </t>
  </si>
  <si>
    <t xml:space="preserve">Beneficios a los empleados </t>
  </si>
  <si>
    <t>Beneficios a los empleados a -CP</t>
  </si>
  <si>
    <t>Bienes producidos</t>
  </si>
  <si>
    <t>Mercancías en existencia</t>
  </si>
  <si>
    <t>Materias primas</t>
  </si>
  <si>
    <t>Materiales y suministros</t>
  </si>
  <si>
    <t>Productos en proceso</t>
  </si>
  <si>
    <t>Bienes y servicios pagados por anticipado</t>
  </si>
  <si>
    <t>Avance para viáticos y gastos viaje</t>
  </si>
  <si>
    <t>Recursos entregados en administración</t>
  </si>
  <si>
    <t>PROVISIONES</t>
  </si>
  <si>
    <t>Inversiones de administración de liquidez a valor del mercado</t>
  </si>
  <si>
    <t>Provisiones diversas</t>
  </si>
  <si>
    <t>Propiedad planta y equipo</t>
  </si>
  <si>
    <t>Terrenos</t>
  </si>
  <si>
    <t>Construcciones en curso</t>
  </si>
  <si>
    <t>Bienes Muebles en Bodega</t>
  </si>
  <si>
    <t>Propiedad planta y equipo no explotados</t>
  </si>
  <si>
    <t>Edificaciones</t>
  </si>
  <si>
    <t>Redes, líneas y cables</t>
  </si>
  <si>
    <t>Maquinaria y equipo</t>
  </si>
  <si>
    <t>Equipo médico y científico</t>
  </si>
  <si>
    <t>Muebles, enseres y equipo de oficina</t>
  </si>
  <si>
    <t>Equipos de comunicación y cómputo</t>
  </si>
  <si>
    <t>Equipos de transporte, tracción y elevación</t>
  </si>
  <si>
    <t>Capital fiscal</t>
  </si>
  <si>
    <t>Equipos de comedor, cocina, despensa y hotelería</t>
  </si>
  <si>
    <t>Resultado de ejercicios anteriores</t>
  </si>
  <si>
    <t>Bienes de arte y cultura</t>
  </si>
  <si>
    <t>Resultado del ejercicio</t>
  </si>
  <si>
    <t>Depreciación acumulada de propiedades, planta y equipo (CR)</t>
  </si>
  <si>
    <t>Activos intangibles</t>
  </si>
  <si>
    <t>Amortización acumulada de activos intangibles</t>
  </si>
  <si>
    <t>TOTAL ACTIVO</t>
  </si>
  <si>
    <t>CUENTAS DE ORDEN DEUDORAS - DB</t>
  </si>
  <si>
    <t>CUENTAS DE ORDEN ACREEDORAS - CR</t>
  </si>
  <si>
    <t>Cuentas de orden acreedoras - CR</t>
  </si>
  <si>
    <t>Litigios y Mecanismos alternativos de solución de conflictos</t>
  </si>
  <si>
    <t xml:space="preserve">Solucion de comflictos </t>
  </si>
  <si>
    <t>Bienes y derechos retirados</t>
  </si>
  <si>
    <t>Responsabilidades en proceso</t>
  </si>
  <si>
    <t>Cuentas de orden acreedoras por contra - DB</t>
  </si>
  <si>
    <t>Activos contingentes por el contra (CR)</t>
  </si>
  <si>
    <t>Pasivos contingentes por el contra (DB)</t>
  </si>
  <si>
    <t xml:space="preserve"> Deudoras de control por el contra (CR)</t>
  </si>
  <si>
    <t>ANEXO No. 3</t>
  </si>
  <si>
    <t>ESTADO DE RESULTADOS</t>
  </si>
  <si>
    <t>CÒDIGO</t>
  </si>
  <si>
    <t>CUENTA</t>
  </si>
  <si>
    <t>INGRESOS OPERACIONALES</t>
  </si>
  <si>
    <t>Ingresos Fiscales</t>
  </si>
  <si>
    <t>Venta de Bienes</t>
  </si>
  <si>
    <t>Venta de Servicios</t>
  </si>
  <si>
    <t>Transferencias y subtransferencias</t>
  </si>
  <si>
    <t xml:space="preserve"> Operaciones Interinstitucionales</t>
  </si>
  <si>
    <t>COSTO DE VENTAS</t>
  </si>
  <si>
    <t>Costo de ventas de bienes</t>
  </si>
  <si>
    <t>Impresos y Publicaciones</t>
  </si>
  <si>
    <t>GASTO OPERACIONALES</t>
  </si>
  <si>
    <t>Gastos de Administración y operación</t>
  </si>
  <si>
    <t>Deterioro, depreciaciones, amortizaciones y provisiones</t>
  </si>
  <si>
    <t>Operaciones interinstitucionales</t>
  </si>
  <si>
    <t xml:space="preserve">EXCEDENTE (DÉFICIT) OPERACIONAL </t>
  </si>
  <si>
    <t>OTROS INGRESOS</t>
  </si>
  <si>
    <t>Otros Ingresos</t>
  </si>
  <si>
    <t>OTROS GASTOS</t>
  </si>
  <si>
    <t>Otros gastos</t>
  </si>
  <si>
    <t>EXCEDENTE O DÉFICIT DEL EJERCICIO</t>
  </si>
  <si>
    <t>ANEXO No. 4</t>
  </si>
  <si>
    <t>No tributarios</t>
  </si>
  <si>
    <t>Productos manufacturados</t>
  </si>
  <si>
    <t>Bienes comercializados</t>
  </si>
  <si>
    <t>Devoluciones rebajas y descuentos en ventas</t>
  </si>
  <si>
    <t>Venta de servicios</t>
  </si>
  <si>
    <t xml:space="preserve">Incapacidades </t>
  </si>
  <si>
    <t>Otros servicios</t>
  </si>
  <si>
    <t>Otras Transferencias</t>
  </si>
  <si>
    <t>Operaciones Institucionales</t>
  </si>
  <si>
    <t>Fondos recibidos</t>
  </si>
  <si>
    <t>Operaciones sin flujo de efectivo</t>
  </si>
  <si>
    <t>Costo de venta de bienes</t>
  </si>
  <si>
    <t>Costos de Transformacion</t>
  </si>
  <si>
    <t>GASTOS OPERACIONALES</t>
  </si>
  <si>
    <t>De administración y operación</t>
  </si>
  <si>
    <t>Sueldos y salarios</t>
  </si>
  <si>
    <t>Contribuciones Imputadas</t>
  </si>
  <si>
    <t>Contribuciones efectivas</t>
  </si>
  <si>
    <t xml:space="preserve"> Aportes sobre la nómina</t>
  </si>
  <si>
    <t>Prestaciones sociales</t>
  </si>
  <si>
    <t>Gastos de personal diversos</t>
  </si>
  <si>
    <t>Generales</t>
  </si>
  <si>
    <t>Deterioro de cuentas por Cobrar</t>
  </si>
  <si>
    <t>Depreciación de propiedad, planta y equipo</t>
  </si>
  <si>
    <t>Amortización de activos intangibles</t>
  </si>
  <si>
    <t>Provisión Litigios y demandas</t>
  </si>
  <si>
    <t>Operaciones de enlace</t>
  </si>
  <si>
    <t>Ingresos diversos</t>
  </si>
  <si>
    <t>Financieros</t>
  </si>
  <si>
    <t>Gastos Diversos</t>
  </si>
  <si>
    <t>EXCEDENTE (DÉFICIT) DEL EJERCICIO</t>
  </si>
  <si>
    <t>ANEXO No. 5</t>
  </si>
  <si>
    <t>ESTADO DE CAMBIOS EN EL PATRIMONIO</t>
  </si>
  <si>
    <t>DETALLE DE LAS VARIACIONES PATRIMONIALES</t>
  </si>
  <si>
    <t>PERIODO ANTERIOR
2023</t>
  </si>
  <si>
    <t>PERIODO ACTUAL
2024</t>
  </si>
  <si>
    <t>INCREMENTOS:</t>
  </si>
  <si>
    <t>INCREMENTA</t>
  </si>
  <si>
    <t>DISMINUCIONES:</t>
  </si>
  <si>
    <t>VARIACIÓN PATRIMONIAL</t>
  </si>
  <si>
    <t>NOTAS A LOS ESTADOS FINANCIEROS</t>
  </si>
  <si>
    <t>(Cifras en pesos)</t>
  </si>
  <si>
    <t>EFECTIVO Y EQUIVALENTE AL EFECTIVO</t>
  </si>
  <si>
    <t>Caja menor - Efectivo</t>
  </si>
  <si>
    <t>Caja menor - Cuenta corriente-Funcionamiento</t>
  </si>
  <si>
    <t>Bancos</t>
  </si>
  <si>
    <t>Banco Davivienda - Cuenta No.014098289 - GASTOS GENERALES</t>
  </si>
  <si>
    <t>Banco Davivienda - Cuenta No. 014990949 - SERVICIOS PERSONALES</t>
  </si>
  <si>
    <t>Banco Davivienda - Cuenta No. 014098271 - TRANSFERENCIAS</t>
  </si>
  <si>
    <t>Banco Davivienda - Cuenta No.014098297 - RENTAS ADMINISTRADAS</t>
  </si>
  <si>
    <t>INVERSIONES E INSTRUMENTOS DERIVADOS</t>
  </si>
  <si>
    <t>Acerías Paz del Rio SA</t>
  </si>
  <si>
    <t>CUENTAS POR COBRAR</t>
  </si>
  <si>
    <t>Otras cuentas por cobrar-Incapacidades</t>
  </si>
  <si>
    <t xml:space="preserve"> </t>
  </si>
  <si>
    <t>Otras cuentas por cobrar</t>
  </si>
  <si>
    <t>INVENTARIOS</t>
  </si>
  <si>
    <t>Bienes Producidos</t>
  </si>
  <si>
    <t>Elementos para invidentes</t>
  </si>
  <si>
    <t>Materiales Medico Quirurgicos</t>
  </si>
  <si>
    <t>Elementos y accesorios de aseo</t>
  </si>
  <si>
    <t>Otros Materiales y Suministros</t>
  </si>
  <si>
    <t xml:space="preserve">Productos en Proceso </t>
  </si>
  <si>
    <t>PROPIEDAD PLANTA Y EQUIPO</t>
  </si>
  <si>
    <t>Urbanos</t>
  </si>
  <si>
    <t>Maquinaria y Equipo</t>
  </si>
  <si>
    <t>Equipos de comunicación y computación</t>
  </si>
  <si>
    <t>Otros bienes muebles en bodega</t>
  </si>
  <si>
    <t>Propiedad Planta y Equipo no explotados</t>
  </si>
  <si>
    <t>Maquinaria industrial</t>
  </si>
  <si>
    <t>Equipo de enseñanza</t>
  </si>
  <si>
    <t>Herramientas y accesorios</t>
  </si>
  <si>
    <t>Muebles y enseres</t>
  </si>
  <si>
    <t>Equipo y máquina de oficina</t>
  </si>
  <si>
    <t>Equipo de comunicación</t>
  </si>
  <si>
    <t>Equipo de computación</t>
  </si>
  <si>
    <t xml:space="preserve">Edificaciones </t>
  </si>
  <si>
    <t xml:space="preserve">Edificios y casas </t>
  </si>
  <si>
    <t>Redes Líneas y Cables</t>
  </si>
  <si>
    <t>Líneas y cables de interconexión</t>
  </si>
  <si>
    <t>Maquinaría y Equipo</t>
  </si>
  <si>
    <t>Maquinaria Industrial</t>
  </si>
  <si>
    <t>Equipo de ayuda audiovisual</t>
  </si>
  <si>
    <t>Equipo Médico científico</t>
  </si>
  <si>
    <t>Equipo de apoyo diagnóstico</t>
  </si>
  <si>
    <t>Equipo de Apoyo Terapéutico</t>
  </si>
  <si>
    <t>Muebles y Enseres y Equipo de Oficina</t>
  </si>
  <si>
    <t>Equipo de Comunicación y Computación</t>
  </si>
  <si>
    <t>Equipo de transporte, tracción y elevación</t>
  </si>
  <si>
    <t>Terrestre</t>
  </si>
  <si>
    <t>Equipos de comedor y cocina, despensa y hotelería</t>
  </si>
  <si>
    <t>Equipo de restaurante y cafetería</t>
  </si>
  <si>
    <t>Bienes de arte y Cultura</t>
  </si>
  <si>
    <t>Obras de arte</t>
  </si>
  <si>
    <t>Depreciación Acumulada de Propiedades, Planta y Equipo</t>
  </si>
  <si>
    <t>OTROS ACTIVOS</t>
  </si>
  <si>
    <t xml:space="preserve">Avances y Anticipos  Entregados </t>
  </si>
  <si>
    <t>Activos Intangibles</t>
  </si>
  <si>
    <t>Derechos</t>
  </si>
  <si>
    <t>Licencias</t>
  </si>
  <si>
    <t>Softwares</t>
  </si>
  <si>
    <t>CUENTAS POR PAGAR</t>
  </si>
  <si>
    <t>Aportes a seguridad social en salud</t>
  </si>
  <si>
    <t>Otros descuentos de nómina</t>
  </si>
  <si>
    <t>Retención en la fuente e impuesto de timbre</t>
  </si>
  <si>
    <t>Honorarios</t>
  </si>
  <si>
    <t>Servicios</t>
  </si>
  <si>
    <t>Compras</t>
  </si>
  <si>
    <t>Rentas de trabajo</t>
  </si>
  <si>
    <t>Impuesto a las ventas retenido</t>
  </si>
  <si>
    <t>PRAXIS DISEÑO INDUSTRIAL S. A. S.</t>
  </si>
  <si>
    <t>BENEFICIOS A LOS EMPLEADOS</t>
  </si>
  <si>
    <t>Beneficios a los Empleados a Corto Plazo</t>
  </si>
  <si>
    <t>Vacaciones</t>
  </si>
  <si>
    <t>Aportes a seguridad social en salud - empleador</t>
  </si>
  <si>
    <t>Aportes a cajas de compensación familiar</t>
  </si>
  <si>
    <t>Incapacidades</t>
  </si>
  <si>
    <t>PATRIMONIO DE LAS ENTIDADES DE GOBIERNO</t>
  </si>
  <si>
    <t>Capital Fiscal</t>
  </si>
  <si>
    <t xml:space="preserve">TOTAL PATRIMONIO </t>
  </si>
  <si>
    <t>TOTAL PASIVO MÁS PATRIMONIO</t>
  </si>
  <si>
    <t>INGRESOS</t>
  </si>
  <si>
    <t>VENTA DE BIENES</t>
  </si>
  <si>
    <t xml:space="preserve">Bienes Producidos </t>
  </si>
  <si>
    <t>Impresos y publicaciones</t>
  </si>
  <si>
    <t>Productos metalúrgicos y de microfundición</t>
  </si>
  <si>
    <t>Maquinaria y elementos de ferretería</t>
  </si>
  <si>
    <t>OPERACIONES INTERINSTITUCIONALES</t>
  </si>
  <si>
    <t>Funcionamiento</t>
  </si>
  <si>
    <t>Cruce de Cuentas</t>
  </si>
  <si>
    <t>TOTAL INGRESOS</t>
  </si>
  <si>
    <t>GASTOS DE ADMINISTRACIÓN Y OPERACIÓN</t>
  </si>
  <si>
    <t>Sueldos</t>
  </si>
  <si>
    <t>Auxilio de transporte</t>
  </si>
  <si>
    <t>Subsidio de alimentación</t>
  </si>
  <si>
    <t>Cotizaciones a seguridad social en salud</t>
  </si>
  <si>
    <t>Cotizaciones a riesgos laborales</t>
  </si>
  <si>
    <t>Cotizaciones a entidades administradoras del régimen de prima media</t>
  </si>
  <si>
    <t>Cotizaciones a entidades administradoras del régimen de ahorro individual</t>
  </si>
  <si>
    <t xml:space="preserve">Aportes sobre la nómina </t>
  </si>
  <si>
    <t xml:space="preserve">Aporte al icbf </t>
  </si>
  <si>
    <t xml:space="preserve">Aporte al sena </t>
  </si>
  <si>
    <t>Cesantías</t>
  </si>
  <si>
    <t>Prima de vacaciones</t>
  </si>
  <si>
    <t>Prima de navidad</t>
  </si>
  <si>
    <t>Prima de servicios</t>
  </si>
  <si>
    <t>Bonificación especial de recreación</t>
  </si>
  <si>
    <t>Otras primas</t>
  </si>
  <si>
    <t>Prima de coordinación</t>
  </si>
  <si>
    <t>Servicios públicos</t>
  </si>
  <si>
    <t>DETERIORO, DEPRECIACIONES, AMORTIZACIONES Y PROVISIONES</t>
  </si>
  <si>
    <t>Depreciación de propiedades, planta y equipo</t>
  </si>
  <si>
    <t>TOTAL GASTO</t>
  </si>
  <si>
    <t>COSTO DE VENTA DE BIENES</t>
  </si>
  <si>
    <t>TOTAL COSTO DE VENTAS</t>
  </si>
  <si>
    <t>CUENTAS DE ORDEN DEUDORAS</t>
  </si>
  <si>
    <t>ACTIVOS CONTINGENTES</t>
  </si>
  <si>
    <t>Litigios y mecanismos alternativos de solución de conflictos</t>
  </si>
  <si>
    <t>Administrativas</t>
  </si>
  <si>
    <t>DEUDORES DE CONTROL</t>
  </si>
  <si>
    <t>Internas</t>
  </si>
  <si>
    <t>DEUDORAS POR CONTRA (CR)</t>
  </si>
  <si>
    <t>Activos contingentes por el contrario-</t>
  </si>
  <si>
    <t>Deudores de control por el contra-</t>
  </si>
  <si>
    <t>TOTAL CUENTAS DE ORDEN DEUDORAS</t>
  </si>
  <si>
    <t>CUENTAS DE ORDEN ACREEDORAS</t>
  </si>
  <si>
    <t>PASIVOS CONTINGENTES</t>
  </si>
  <si>
    <t>Administrativos</t>
  </si>
  <si>
    <t>ACREEDORES POR  CONTRA (DB)</t>
  </si>
  <si>
    <t>TOTAL CUENTAS DE ORDEN ACREEDORAS</t>
  </si>
  <si>
    <t>Cuenta corriente</t>
  </si>
  <si>
    <t>GASTOS</t>
  </si>
  <si>
    <t>Equipo de apoyo terapéutico</t>
  </si>
  <si>
    <t>Edificios y casas</t>
  </si>
  <si>
    <t>Otros bienes de arte y cultura</t>
  </si>
  <si>
    <t>En administración dtn - scun</t>
  </si>
  <si>
    <t>Contribución contrato de obra pública</t>
  </si>
  <si>
    <t>Recaudos por clasificar</t>
  </si>
  <si>
    <t>Retencion estampilla pro unal y otras universidades estatales</t>
  </si>
  <si>
    <t>Aportes a fondos pensionales</t>
  </si>
  <si>
    <t>Sindicatos</t>
  </si>
  <si>
    <t>Cooperativas</t>
  </si>
  <si>
    <t>Libranzas</t>
  </si>
  <si>
    <t>Contratos de medicina prepagada</t>
  </si>
  <si>
    <t>Embargos judiciales</t>
  </si>
  <si>
    <t>Contratos de construcción</t>
  </si>
  <si>
    <t>Retención de impuesto de industria y comercio por compras</t>
  </si>
  <si>
    <t>Impuesto predial unificado</t>
  </si>
  <si>
    <t>Impuesto de industria y comercio</t>
  </si>
  <si>
    <t>Compra de bienes (db)</t>
  </si>
  <si>
    <t>Sentencias</t>
  </si>
  <si>
    <t>Saldos a favor de beneficiarios</t>
  </si>
  <si>
    <t>Aportes al icbf</t>
  </si>
  <si>
    <t>Aportes al sena</t>
  </si>
  <si>
    <t>Nómina por pagar</t>
  </si>
  <si>
    <t>Bonificaciones</t>
  </si>
  <si>
    <t>Aportes a riesgos laborales</t>
  </si>
  <si>
    <t>Aportes a fondos pensionales - empleador</t>
  </si>
  <si>
    <t>OPERACIONES INTERISTITUCIONALES</t>
  </si>
  <si>
    <t>Inversión</t>
  </si>
  <si>
    <t>Prima tecnica salarial</t>
  </si>
  <si>
    <t>Prima tecnica no salarial</t>
  </si>
  <si>
    <t>Mantenimiento</t>
  </si>
  <si>
    <t>Impresos, publicaciones, suscripciones y afiliaciones</t>
  </si>
  <si>
    <t>Seguros generales</t>
  </si>
  <si>
    <t>Servicios de aseo, cafetería, restaurante y lavandería</t>
  </si>
  <si>
    <t>Pasta de papel, papel y cartón</t>
  </si>
  <si>
    <t>INGRESOS DIVERSOS</t>
  </si>
  <si>
    <t>Horas extras y festivos</t>
  </si>
  <si>
    <t>Viáticos</t>
  </si>
  <si>
    <t>Comunicaciones y transporte</t>
  </si>
  <si>
    <t>Combustibles y lubricantes</t>
  </si>
  <si>
    <t>Elementos de aseo, lavandería y cafetería</t>
  </si>
  <si>
    <t>Otros gastos generales</t>
  </si>
  <si>
    <t>OPERACIONES DE ENLACE</t>
  </si>
  <si>
    <t>Recaudos</t>
  </si>
  <si>
    <t>Cuota de fiscalización y auditaje</t>
  </si>
  <si>
    <t>Devoluciones de ingreso</t>
  </si>
  <si>
    <t>Otros ingresos diversos</t>
  </si>
  <si>
    <t>Gastos de viaje</t>
  </si>
  <si>
    <t>Viáticos y gastos de viaje</t>
  </si>
  <si>
    <t>Impuesto sobre vehículos automotores</t>
  </si>
  <si>
    <t>FINANCIEROS</t>
  </si>
  <si>
    <t>GASTOS DIVERSOS</t>
  </si>
  <si>
    <t>CODIGO</t>
  </si>
  <si>
    <t>OTRAS PROVISIONES DIVERSAS</t>
  </si>
  <si>
    <t>Los saldos fueron tomados de SIIF Nación</t>
  </si>
  <si>
    <t>Tasas</t>
  </si>
  <si>
    <t>Banco Davivienda - Cuenta No.014098263 - INVERSION</t>
  </si>
  <si>
    <t>VANTI S.A ESP</t>
  </si>
  <si>
    <t>CARVAJAL SOLUCIONES DE COMUNICACION  S.A.S. BIC</t>
  </si>
  <si>
    <t>PONTIFICIA UNIVERSIDAD JAVERIANA</t>
  </si>
  <si>
    <t>ENEL COLOMBIA S.A  E.S.P</t>
  </si>
  <si>
    <t xml:space="preserve">CADENA S . A . </t>
  </si>
  <si>
    <t>EPS SURAMERICANA  S. A</t>
  </si>
  <si>
    <t>SALUD TOTAL  ENTIDAD PROMOTORA DE SALUD DEL REGIMEN CONTRIBUTIVO Y DEL REGIMEN SUBSIDIADO S A</t>
  </si>
  <si>
    <t>U.A.E. DIRECCION DE IMPUESTOS Y ADUANAS NACIONALES</t>
  </si>
  <si>
    <t>SALUDCOOP ENTIDAD PROMOTORA DE SALUD ORGANISMO COOPERATIVO SALUDCOOP EN LIQUIDACION</t>
  </si>
  <si>
    <t xml:space="preserve">ENTIDAD PROMOTORA DE SALUD FAMISANAR S A S </t>
  </si>
  <si>
    <t>ALIANSALUD ENTIDAD PROMOTORA DE SALUD S.A. PERO TAMBIEN PODRA UTILIZAR LAS DENOMINACIONES ALIANSALUD ENTIDAD PROMOTORA DE SALUD Y/O ALIANSALUD EPS S.A Y/O ALIANSALUD EPS</t>
  </si>
  <si>
    <t>POSITIVA COMPAÑIA DE SEGUROS S. A.</t>
  </si>
  <si>
    <t>INSTITUTO NACIONAL PARA CIEGOS</t>
  </si>
  <si>
    <t>CAJA DE COMPENSACION FAMILIAR COMPENSAR</t>
  </si>
  <si>
    <t>NUEVA EMPRESA PROMOTORA DE SALUD S.A.</t>
  </si>
  <si>
    <t xml:space="preserve">ADMINISTRADORA COLOMBIANA DE PENSIONES COLPENSIONES  </t>
  </si>
  <si>
    <t>MEDIMÁS EPS S.A.S. EN LIQUIDACION</t>
  </si>
  <si>
    <t>LILIAM ROSARIO URREGO DIAZ</t>
  </si>
  <si>
    <t>LUIS IGNACIO MAYA PEÑA</t>
  </si>
  <si>
    <t xml:space="preserve">FIDUCIARIA LA PREVISORA S.A. </t>
  </si>
  <si>
    <t>MINISTERIO DE HACIENDA Y CREDITO PUBLICO</t>
  </si>
  <si>
    <t>AURA MARCELA PARDO BEJARANO</t>
  </si>
  <si>
    <t>MUNICIPIO DE BUCARAMANGA</t>
  </si>
  <si>
    <t>CÓDIGO</t>
  </si>
  <si>
    <t>MARY LUCIA HURTADO MARTINEZ</t>
  </si>
  <si>
    <t>IGUALDAD EN ACCION SAS</t>
  </si>
  <si>
    <t>Valor pagado (db)</t>
  </si>
  <si>
    <t>Recuperación de cuentas por cobrar, préstamos por cobrar e inversiones dados de baja en periodos anteriores</t>
  </si>
  <si>
    <t>Comisiones</t>
  </si>
  <si>
    <t>NO VARIA</t>
  </si>
  <si>
    <t>IMPRENTA NACIONAL DE COLOMBIA</t>
  </si>
  <si>
    <t>ENTIDAD PROMOTORA DE SALUD SANITAS S A S - EN INTERVENCION BAJO LA MEDIDA DE TOMA DE POSESION</t>
  </si>
  <si>
    <t>ARABELLY  GUERRA MORALES</t>
  </si>
  <si>
    <t>GLORIA JANETH PEÑA CASTAÑEDA</t>
  </si>
  <si>
    <t>Otras retenciones</t>
  </si>
  <si>
    <t>Seguridad industrial</t>
  </si>
  <si>
    <t>Servicios de telecomunicaciones, transmisión y suministro de información</t>
  </si>
  <si>
    <t>Tercero facturacion ventas a plazos</t>
  </si>
  <si>
    <t>JUAN FELIPE VEGA MARTÍNEZ</t>
  </si>
  <si>
    <t>025800000</t>
  </si>
  <si>
    <t>Intereses de sentencias</t>
  </si>
  <si>
    <t>Gasto Público Social</t>
  </si>
  <si>
    <t xml:space="preserve">Gasto Público Social </t>
  </si>
  <si>
    <t xml:space="preserve">Desarrollo comunitario y bienestar social </t>
  </si>
  <si>
    <t>CONSULTA</t>
  </si>
  <si>
    <t>FECHA CORTE</t>
  </si>
  <si>
    <t>FECHA REPORTE</t>
  </si>
  <si>
    <t>ECP</t>
  </si>
  <si>
    <t>DESCRIPCIÓN</t>
  </si>
  <si>
    <t>TIPO AUXILIAR CONTABLE</t>
  </si>
  <si>
    <t>CODIGO AUXILIAR</t>
  </si>
  <si>
    <t>DESCRIPCIÓN AUXILIAR</t>
  </si>
  <si>
    <t>VALOR AUXILIAR ($)</t>
  </si>
  <si>
    <t>SALDO FINAL ($)</t>
  </si>
  <si>
    <t>Consulta Saldos Contables y Auxiliar ECP</t>
  </si>
  <si>
    <t>122202001</t>
  </si>
  <si>
    <t>Instrumentos de patrimonio - empresas  privadas</t>
  </si>
  <si>
    <t/>
  </si>
  <si>
    <t>TER</t>
  </si>
  <si>
    <t>860029995</t>
  </si>
  <si>
    <t xml:space="preserve">ACERIAS PAZ DEL RIO SA </t>
  </si>
  <si>
    <t>131604001</t>
  </si>
  <si>
    <t xml:space="preserve">Bienes producidos </t>
  </si>
  <si>
    <t>800007813</t>
  </si>
  <si>
    <t>800096812</t>
  </si>
  <si>
    <t>860013720</t>
  </si>
  <si>
    <t>860063875</t>
  </si>
  <si>
    <t>890930534</t>
  </si>
  <si>
    <t>131606001</t>
  </si>
  <si>
    <t xml:space="preserve">Bienes comercializados </t>
  </si>
  <si>
    <t>830001113</t>
  </si>
  <si>
    <t>ING111</t>
  </si>
  <si>
    <t>138426001</t>
  </si>
  <si>
    <t xml:space="preserve">Pago por cuenta de terceros </t>
  </si>
  <si>
    <t>800088702</t>
  </si>
  <si>
    <t>800130907</t>
  </si>
  <si>
    <t>800197268</t>
  </si>
  <si>
    <t>800250119</t>
  </si>
  <si>
    <t>800251440</t>
  </si>
  <si>
    <t>830003564</t>
  </si>
  <si>
    <t>830113831</t>
  </si>
  <si>
    <t>860011153</t>
  </si>
  <si>
    <t>860015971</t>
  </si>
  <si>
    <t>860066942</t>
  </si>
  <si>
    <t>900156264</t>
  </si>
  <si>
    <t>900336004</t>
  </si>
  <si>
    <t>901097473</t>
  </si>
  <si>
    <t>138490001</t>
  </si>
  <si>
    <t>190603001</t>
  </si>
  <si>
    <t xml:space="preserve">Avances para viáticos y gastos de viaje </t>
  </si>
  <si>
    <t>1030530654</t>
  </si>
  <si>
    <t>3069785</t>
  </si>
  <si>
    <t>51820627</t>
  </si>
  <si>
    <t>MARIA DEL ROSARIO YEPES CAMACHO</t>
  </si>
  <si>
    <t>93288443</t>
  </si>
  <si>
    <t>GUSTAVO  PULIDO CASAS</t>
  </si>
  <si>
    <t>190801001</t>
  </si>
  <si>
    <t xml:space="preserve">En administración </t>
  </si>
  <si>
    <t>860525148</t>
  </si>
  <si>
    <t>190801002</t>
  </si>
  <si>
    <t>899999090</t>
  </si>
  <si>
    <t>1010224126</t>
  </si>
  <si>
    <t>DIANA MARIA MORA FONSECA</t>
  </si>
  <si>
    <t>1067965048</t>
  </si>
  <si>
    <t>1053816298</t>
  </si>
  <si>
    <t>35462698</t>
  </si>
  <si>
    <t>PATRICIA  MONTOYA FALLA</t>
  </si>
  <si>
    <t>52276540</t>
  </si>
  <si>
    <t>NANCY  HERRERA SABOGAL</t>
  </si>
  <si>
    <t>MAYATUR S A S</t>
  </si>
  <si>
    <t>52005319</t>
  </si>
  <si>
    <t>110502002</t>
  </si>
  <si>
    <t>CTA BAN</t>
  </si>
  <si>
    <t>014121248</t>
  </si>
  <si>
    <t xml:space="preserve">INCI - CAJA MENOR - GASTOS GENERALES  - INVERSION </t>
  </si>
  <si>
    <t>111005001</t>
  </si>
  <si>
    <t>014098271</t>
  </si>
  <si>
    <t>TRANSFERENCIAS</t>
  </si>
  <si>
    <t>014098297</t>
  </si>
  <si>
    <t>RENTAS ADMINISTRADAS</t>
  </si>
  <si>
    <t>014990949</t>
  </si>
  <si>
    <t>SERVICIOS PERSONALES</t>
  </si>
  <si>
    <t xml:space="preserve">GASTO PÚBLICO SOCIAL </t>
  </si>
  <si>
    <t xml:space="preserve">DESARROLLO COMUNITARIO Y BIENESTAR SOCIAL </t>
  </si>
  <si>
    <t>Rendimientos sobre recursos entregados en administración</t>
  </si>
  <si>
    <t>Vigilancia y seguridad</t>
  </si>
  <si>
    <t>PERIODO 2024</t>
  </si>
  <si>
    <t>PERIIODO 2023</t>
  </si>
  <si>
    <t>1024504865</t>
  </si>
  <si>
    <t>PAULA ANDREA CARDENAS PRIETO</t>
  </si>
  <si>
    <t>Créditos judiciales</t>
  </si>
  <si>
    <r>
      <rPr>
        <b/>
        <sz val="11"/>
        <color theme="1"/>
        <rFont val="Calibri"/>
        <family val="2"/>
      </rPr>
      <t xml:space="preserve">"Trabajamos por una Colombia mas incluyente"
</t>
    </r>
    <r>
      <rPr>
        <sz val="11"/>
        <color theme="1"/>
        <rFont val="Calibri"/>
        <family val="2"/>
      </rPr>
      <t>Dirección: Carrera 13 No. 34-91 Bogotá, D.C., Colombia
PBX: 601 3846666
Bogotá, D.C. Colombia
aciudadano@inci.gov.co
www.inci.gov. Co</t>
    </r>
  </si>
  <si>
    <r>
      <rPr>
        <b/>
        <sz val="11"/>
        <color theme="1"/>
        <rFont val="Calibri"/>
        <family val="2"/>
      </rPr>
      <t xml:space="preserve">"Trabajamos por una Colombia mas incluyente"
</t>
    </r>
    <r>
      <rPr>
        <sz val="11"/>
        <color theme="1"/>
        <rFont val="Calibri"/>
        <family val="2"/>
      </rPr>
      <t>Dirección: Carrera 13 No. 34-91 Bogotá, D.C., Colombia
PBX: 601 3846666
Bogotá, D.C. Colombia
aciudadano@inci.gov.co
www.inci.gov.co</t>
    </r>
  </si>
  <si>
    <r>
      <rPr>
        <b/>
        <sz val="11"/>
        <color rgb="FF000000"/>
        <rFont val="Arial"/>
        <family val="2"/>
      </rPr>
      <t xml:space="preserve">"Trabajamos por una Colombia mas incluyente"
</t>
    </r>
    <r>
      <rPr>
        <sz val="11"/>
        <color rgb="FF000000"/>
        <rFont val="Arial"/>
        <family val="2"/>
      </rPr>
      <t>Dirección: Carrera 13 No. 34-91 Bogotá, D.C., Colombia
PBX: 601 3846666
Bogotá, D.C. Colombia
aciudadano@inci.gov.co
www.inci.gov.co</t>
    </r>
  </si>
  <si>
    <r>
      <rPr>
        <b/>
        <sz val="11"/>
        <color theme="1"/>
        <rFont val="Calibri"/>
        <family val="2"/>
      </rPr>
      <t>"Trabajamos por una Colombia mas incluyente"</t>
    </r>
    <r>
      <rPr>
        <sz val="11"/>
        <color theme="1"/>
        <rFont val="Calibri"/>
        <family val="2"/>
      </rPr>
      <t xml:space="preserve">
Dirección: Carrera 13 No. 34-91 Bogotá, D.C., Colombia
PBX: 601 3846666
Bogotá, D.C. Colombia
aciudadano@inci.gov.co
www.inci.gov.co</t>
    </r>
  </si>
  <si>
    <t>SALDO DEL PATRIMONIO A DICIEMBRE 31 DE 2023</t>
  </si>
  <si>
    <t>SALDO DEL PATRIMONIO A DICIEMBRE 31 DE 2024</t>
  </si>
  <si>
    <t>COMPARATIVO DICIEMBRE 2024-2023</t>
  </si>
  <si>
    <t>VARIACIONES PATRIMONIALES DURANTE DICIEMBRE 2024</t>
  </si>
  <si>
    <t>Devoluciones y descuentos ingresos fiscales</t>
  </si>
  <si>
    <t>DISMINUYE</t>
  </si>
  <si>
    <t>POR LOS MESES TERMINADOS A 31 DE ENERO DE 2025 Y 31 DE DICIEMBRE DE 2024</t>
  </si>
  <si>
    <t>COMPARATIVO POR LOS MESES TERMINADOS AL 31 DE ENERO DE 2025-2024</t>
  </si>
  <si>
    <t>ENTIDAD PROMOTORA DE SALUD SANITAS S A S</t>
  </si>
  <si>
    <t>SANDRA MARIA CORTES GALEANO</t>
  </si>
  <si>
    <t>LUIS ARNULFO DELGADO ZARATE</t>
  </si>
  <si>
    <t>A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</si>
</sst>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&quot;$&quot;* #,##0.00_-;\-&quot;$&quot;* #,##0.00_-;_-&quot;$&quot;* &quot;-&quot;??_-;_-@"/>
    <numFmt numFmtId="166" formatCode="_(&quot;$&quot;* #,##0.00_);_(&quot;$&quot;* \(#,##0.00\);_(&quot;$&quot;* &quot;-&quot;??_);_(@_)"/>
    <numFmt numFmtId="167" formatCode="_-&quot;$&quot;\ * #,##0.00_-;\-&quot;$&quot;\ * #,##0.00_-;_-&quot;$&quot;\ * &quot;-&quot;??_-;_-@"/>
    <numFmt numFmtId="168" formatCode="_-* #,##0.00_-;\-* #,##0.00_-;_-* &quot;-&quot;??_-;_-@"/>
    <numFmt numFmtId="170" formatCode="[$-10C0A]#,##0.00"/>
    <numFmt numFmtId="171" formatCode="[$-10C0A]dd/mm/yyyy\ h:mm:ss"/>
    <numFmt numFmtId="173" formatCode="_(&quot;$&quot;* #,##0_);_(&quot;$&quot;* \(#,##0\);_(&quot;$&quot;* &quot;-&quot;??_);_(@_)"/>
  </numFmts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rgb="FFFF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8"/>
      <color theme="0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</font>
    <font>
      <sz val="6"/>
      <color rgb="FF000000"/>
      <name val="Arial"/>
      <family val="2"/>
    </font>
    <font>
      <b/>
      <sz val="6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42" fontId="17" fillId="0" borderId="0" applyFont="0" applyFill="0" applyBorder="0" applyAlignment="0" applyProtection="0"/>
    <xf numFmtId="0" fontId="23" fillId="0" borderId="7"/>
    <xf numFmtId="0" fontId="1" fillId="0" borderId="7"/>
    <xf numFmtId="43" fontId="1" fillId="0" borderId="7" applyFont="0" applyFill="0" applyBorder="0" applyAlignment="0" applyProtection="0"/>
    <xf numFmtId="41" fontId="23" fillId="0" borderId="7" applyFont="0" applyFill="0" applyBorder="0" applyAlignment="0" applyProtection="0"/>
  </cellStyleXfs>
  <cellXfs count="281">
    <xf numFmtId="0" fontId="0" fillId="0" borderId="0" xfId="0" applyFont="1" applyAlignment="1"/>
    <xf numFmtId="0" fontId="5" fillId="2" borderId="4" xfId="0" applyFont="1" applyFill="1" applyBorder="1"/>
    <xf numFmtId="165" fontId="6" fillId="2" borderId="4" xfId="0" applyNumberFormat="1" applyFont="1" applyFill="1" applyBorder="1" applyAlignment="1">
      <alignment vertical="center"/>
    </xf>
    <xf numFmtId="1" fontId="6" fillId="2" borderId="4" xfId="0" applyNumberFormat="1" applyFont="1" applyFill="1" applyBorder="1" applyAlignment="1">
      <alignment horizontal="left" vertical="center"/>
    </xf>
    <xf numFmtId="0" fontId="7" fillId="2" borderId="4" xfId="0" applyFont="1" applyFill="1" applyBorder="1"/>
    <xf numFmtId="165" fontId="3" fillId="2" borderId="4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left" vertical="center"/>
    </xf>
    <xf numFmtId="0" fontId="8" fillId="2" borderId="4" xfId="0" applyFont="1" applyFill="1" applyBorder="1"/>
    <xf numFmtId="1" fontId="3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horizontal="left" vertical="center"/>
    </xf>
    <xf numFmtId="166" fontId="6" fillId="2" borderId="4" xfId="0" applyNumberFormat="1" applyFont="1" applyFill="1" applyBorder="1" applyAlignment="1">
      <alignment vertical="center"/>
    </xf>
    <xf numFmtId="1" fontId="6" fillId="2" borderId="4" xfId="0" applyNumberFormat="1" applyFont="1" applyFill="1" applyBorder="1" applyAlignment="1">
      <alignment vertical="center"/>
    </xf>
    <xf numFmtId="165" fontId="8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/>
    <xf numFmtId="166" fontId="6" fillId="2" borderId="4" xfId="0" applyNumberFormat="1" applyFont="1" applyFill="1" applyBorder="1"/>
    <xf numFmtId="0" fontId="8" fillId="2" borderId="4" xfId="0" applyFont="1" applyFill="1" applyBorder="1" applyAlignment="1">
      <alignment horizontal="left"/>
    </xf>
    <xf numFmtId="166" fontId="3" fillId="2" borderId="5" xfId="0" applyNumberFormat="1" applyFont="1" applyFill="1" applyBorder="1" applyAlignment="1">
      <alignment vertical="center"/>
    </xf>
    <xf numFmtId="166" fontId="5" fillId="2" borderId="4" xfId="0" applyNumberFormat="1" applyFont="1" applyFill="1" applyBorder="1"/>
    <xf numFmtId="0" fontId="3" fillId="2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 vertical="center" wrapText="1"/>
    </xf>
    <xf numFmtId="165" fontId="6" fillId="2" borderId="4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166" fontId="6" fillId="2" borderId="4" xfId="0" applyNumberFormat="1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wrapText="1"/>
    </xf>
    <xf numFmtId="1" fontId="6" fillId="2" borderId="4" xfId="0" applyNumberFormat="1" applyFont="1" applyFill="1" applyBorder="1" applyAlignment="1">
      <alignment horizontal="left" vertical="center" wrapText="1"/>
    </xf>
    <xf numFmtId="165" fontId="3" fillId="2" borderId="4" xfId="0" applyNumberFormat="1" applyFont="1" applyFill="1" applyBorder="1" applyAlignment="1">
      <alignment vertical="center" wrapText="1"/>
    </xf>
    <xf numFmtId="166" fontId="3" fillId="2" borderId="4" xfId="0" applyNumberFormat="1" applyFont="1" applyFill="1" applyBorder="1" applyAlignment="1">
      <alignment vertical="center" wrapText="1"/>
    </xf>
    <xf numFmtId="1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4" fontId="7" fillId="2" borderId="4" xfId="0" applyNumberFormat="1" applyFont="1" applyFill="1" applyBorder="1"/>
    <xf numFmtId="0" fontId="7" fillId="2" borderId="4" xfId="0" applyFont="1" applyFill="1" applyBorder="1" applyAlignment="1">
      <alignment horizontal="center"/>
    </xf>
    <xf numFmtId="167" fontId="3" fillId="2" borderId="4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horizontal="right" vertical="center"/>
    </xf>
    <xf numFmtId="165" fontId="3" fillId="2" borderId="4" xfId="0" applyNumberFormat="1" applyFont="1" applyFill="1" applyBorder="1" applyAlignment="1">
      <alignment horizontal="right" vertical="center"/>
    </xf>
    <xf numFmtId="167" fontId="3" fillId="2" borderId="4" xfId="0" applyNumberFormat="1" applyFont="1" applyFill="1" applyBorder="1" applyAlignment="1">
      <alignment horizontal="right"/>
    </xf>
    <xf numFmtId="0" fontId="8" fillId="2" borderId="4" xfId="0" applyFont="1" applyFill="1" applyBorder="1" applyAlignment="1">
      <alignment horizontal="left" vertical="center"/>
    </xf>
    <xf numFmtId="166" fontId="3" fillId="2" borderId="4" xfId="0" applyNumberFormat="1" applyFont="1" applyFill="1" applyBorder="1" applyAlignment="1">
      <alignment horizontal="right" vertical="center"/>
    </xf>
    <xf numFmtId="166" fontId="6" fillId="2" borderId="4" xfId="0" applyNumberFormat="1" applyFont="1" applyFill="1" applyBorder="1" applyAlignment="1">
      <alignment horizontal="right"/>
    </xf>
    <xf numFmtId="165" fontId="6" fillId="2" borderId="4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/>
    <xf numFmtId="166" fontId="6" fillId="2" borderId="4" xfId="0" applyNumberFormat="1" applyFont="1" applyFill="1" applyBorder="1" applyAlignment="1">
      <alignment horizontal="right" vertical="center"/>
    </xf>
    <xf numFmtId="166" fontId="8" fillId="2" borderId="4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166" fontId="3" fillId="2" borderId="8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166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/>
    </xf>
    <xf numFmtId="165" fontId="6" fillId="2" borderId="4" xfId="0" applyNumberFormat="1" applyFont="1" applyFill="1" applyBorder="1" applyAlignment="1">
      <alignment horizontal="left" vertical="center"/>
    </xf>
    <xf numFmtId="167" fontId="6" fillId="2" borderId="4" xfId="0" applyNumberFormat="1" applyFont="1" applyFill="1" applyBorder="1"/>
    <xf numFmtId="166" fontId="3" fillId="2" borderId="8" xfId="0" applyNumberFormat="1" applyFont="1" applyFill="1" applyBorder="1" applyAlignment="1">
      <alignment horizontal="right" vertical="center"/>
    </xf>
    <xf numFmtId="0" fontId="10" fillId="2" borderId="4" xfId="0" applyFont="1" applyFill="1" applyBorder="1"/>
    <xf numFmtId="166" fontId="10" fillId="2" borderId="4" xfId="0" applyNumberFormat="1" applyFont="1" applyFill="1" applyBorder="1"/>
    <xf numFmtId="165" fontId="6" fillId="2" borderId="4" xfId="0" applyNumberFormat="1" applyFont="1" applyFill="1" applyBorder="1" applyAlignment="1">
      <alignment horizontal="center" vertical="center"/>
    </xf>
    <xf numFmtId="167" fontId="6" fillId="2" borderId="4" xfId="0" applyNumberFormat="1" applyFont="1" applyFill="1" applyBorder="1" applyAlignment="1">
      <alignment horizontal="right"/>
    </xf>
    <xf numFmtId="166" fontId="11" fillId="2" borderId="4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vertical="center"/>
    </xf>
    <xf numFmtId="166" fontId="7" fillId="2" borderId="4" xfId="0" applyNumberFormat="1" applyFont="1" applyFill="1" applyBorder="1" applyAlignment="1">
      <alignment horizontal="right" wrapText="1"/>
    </xf>
    <xf numFmtId="165" fontId="6" fillId="2" borderId="4" xfId="0" applyNumberFormat="1" applyFont="1" applyFill="1" applyBorder="1" applyAlignment="1">
      <alignment horizontal="right" vertical="center"/>
    </xf>
    <xf numFmtId="1" fontId="6" fillId="2" borderId="4" xfId="0" applyNumberFormat="1" applyFont="1" applyFill="1" applyBorder="1" applyAlignment="1">
      <alignment horizontal="center" vertical="center"/>
    </xf>
    <xf numFmtId="166" fontId="12" fillId="2" borderId="4" xfId="0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right"/>
    </xf>
    <xf numFmtId="166" fontId="3" fillId="2" borderId="4" xfId="0" applyNumberFormat="1" applyFont="1" applyFill="1" applyBorder="1"/>
    <xf numFmtId="1" fontId="6" fillId="2" borderId="4" xfId="0" applyNumberFormat="1" applyFont="1" applyFill="1" applyBorder="1" applyAlignment="1">
      <alignment horizontal="center" vertical="center" wrapText="1"/>
    </xf>
    <xf numFmtId="166" fontId="7" fillId="2" borderId="4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166" fontId="3" fillId="0" borderId="12" xfId="0" applyNumberFormat="1" applyFont="1" applyBorder="1" applyAlignment="1">
      <alignment vertical="center"/>
    </xf>
    <xf numFmtId="166" fontId="6" fillId="0" borderId="0" xfId="0" applyNumberFormat="1" applyFont="1" applyAlignment="1">
      <alignment vertical="center" wrapText="1"/>
    </xf>
    <xf numFmtId="166" fontId="6" fillId="0" borderId="12" xfId="0" applyNumberFormat="1" applyFont="1" applyBorder="1" applyAlignment="1">
      <alignment vertical="center" wrapText="1"/>
    </xf>
    <xf numFmtId="166" fontId="6" fillId="0" borderId="13" xfId="0" applyNumberFormat="1" applyFont="1" applyBorder="1" applyAlignment="1">
      <alignment vertical="center" wrapText="1"/>
    </xf>
    <xf numFmtId="166" fontId="6" fillId="0" borderId="14" xfId="0" applyNumberFormat="1" applyFont="1" applyBorder="1" applyAlignment="1">
      <alignment vertical="center" wrapText="1"/>
    </xf>
    <xf numFmtId="166" fontId="6" fillId="0" borderId="15" xfId="0" applyNumberFormat="1" applyFont="1" applyBorder="1" applyAlignment="1">
      <alignment vertical="center" wrapText="1"/>
    </xf>
    <xf numFmtId="166" fontId="6" fillId="0" borderId="16" xfId="0" applyNumberFormat="1" applyFont="1" applyBorder="1" applyAlignment="1">
      <alignment vertical="center" wrapText="1"/>
    </xf>
    <xf numFmtId="166" fontId="6" fillId="0" borderId="9" xfId="0" applyNumberFormat="1" applyFont="1" applyBorder="1" applyAlignment="1">
      <alignment vertical="center" wrapText="1"/>
    </xf>
    <xf numFmtId="166" fontId="6" fillId="0" borderId="10" xfId="0" applyNumberFormat="1" applyFont="1" applyBorder="1" applyAlignment="1">
      <alignment vertical="center" wrapText="1"/>
    </xf>
    <xf numFmtId="166" fontId="6" fillId="0" borderId="11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66" fontId="6" fillId="0" borderId="12" xfId="0" applyNumberFormat="1" applyFont="1" applyBorder="1" applyAlignment="1">
      <alignment vertical="center"/>
    </xf>
    <xf numFmtId="166" fontId="6" fillId="0" borderId="0" xfId="0" applyNumberFormat="1" applyFont="1" applyAlignment="1">
      <alignment vertical="center"/>
    </xf>
    <xf numFmtId="0" fontId="6" fillId="0" borderId="13" xfId="0" applyFont="1" applyBorder="1"/>
    <xf numFmtId="166" fontId="3" fillId="0" borderId="0" xfId="0" applyNumberFormat="1" applyFont="1" applyAlignment="1">
      <alignment vertical="center"/>
    </xf>
    <xf numFmtId="166" fontId="6" fillId="0" borderId="0" xfId="0" applyNumberFormat="1" applyFont="1" applyAlignment="1">
      <alignment horizontal="left" vertical="center" wrapText="1"/>
    </xf>
    <xf numFmtId="166" fontId="6" fillId="0" borderId="0" xfId="0" applyNumberFormat="1" applyFont="1"/>
    <xf numFmtId="49" fontId="6" fillId="0" borderId="12" xfId="0" applyNumberFormat="1" applyFont="1" applyBorder="1" applyAlignment="1">
      <alignment vertical="center" wrapText="1"/>
    </xf>
    <xf numFmtId="166" fontId="6" fillId="0" borderId="15" xfId="0" applyNumberFormat="1" applyFont="1" applyBorder="1" applyAlignment="1">
      <alignment wrapText="1"/>
    </xf>
    <xf numFmtId="166" fontId="6" fillId="0" borderId="16" xfId="0" applyNumberFormat="1" applyFont="1" applyBorder="1" applyAlignment="1">
      <alignment wrapText="1"/>
    </xf>
    <xf numFmtId="1" fontId="3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1" fontId="8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65" fontId="7" fillId="2" borderId="4" xfId="0" applyNumberFormat="1" applyFont="1" applyFill="1" applyBorder="1"/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8" fillId="0" borderId="0" xfId="0" applyFont="1"/>
    <xf numFmtId="166" fontId="8" fillId="0" borderId="0" xfId="0" applyNumberFormat="1" applyFont="1"/>
    <xf numFmtId="168" fontId="8" fillId="2" borderId="4" xfId="0" applyNumberFormat="1" applyFont="1" applyFill="1" applyBorder="1"/>
    <xf numFmtId="166" fontId="7" fillId="0" borderId="0" xfId="0" applyNumberFormat="1" applyFont="1"/>
    <xf numFmtId="168" fontId="7" fillId="2" borderId="4" xfId="0" applyNumberFormat="1" applyFont="1" applyFill="1" applyBorder="1"/>
    <xf numFmtId="0" fontId="7" fillId="0" borderId="0" xfId="0" applyFont="1" applyAlignment="1">
      <alignment horizontal="left" vertical="center"/>
    </xf>
    <xf numFmtId="166" fontId="7" fillId="0" borderId="0" xfId="0" applyNumberFormat="1" applyFont="1" applyAlignment="1">
      <alignment horizontal="right" vertical="center" wrapText="1"/>
    </xf>
    <xf numFmtId="166" fontId="7" fillId="0" borderId="0" xfId="0" applyNumberFormat="1" applyFont="1" applyAlignment="1">
      <alignment horizontal="left" vertical="center" wrapText="1"/>
    </xf>
    <xf numFmtId="166" fontId="7" fillId="2" borderId="4" xfId="0" applyNumberFormat="1" applyFont="1" applyFill="1" applyBorder="1"/>
    <xf numFmtId="1" fontId="14" fillId="0" borderId="0" xfId="0" applyNumberFormat="1" applyFont="1" applyAlignment="1">
      <alignment horizontal="right"/>
    </xf>
    <xf numFmtId="166" fontId="14" fillId="0" borderId="0" xfId="0" applyNumberFormat="1" applyFont="1"/>
    <xf numFmtId="166" fontId="15" fillId="0" borderId="0" xfId="0" applyNumberFormat="1" applyFont="1" applyAlignment="1">
      <alignment horizontal="right" vertical="center" wrapText="1"/>
    </xf>
    <xf numFmtId="166" fontId="15" fillId="0" borderId="0" xfId="0" applyNumberFormat="1" applyFont="1" applyAlignment="1">
      <alignment horizontal="left" vertical="center" wrapText="1"/>
    </xf>
    <xf numFmtId="166" fontId="15" fillId="0" borderId="0" xfId="0" applyNumberFormat="1" applyFont="1"/>
    <xf numFmtId="166" fontId="15" fillId="2" borderId="4" xfId="0" applyNumberFormat="1" applyFont="1" applyFill="1" applyBorder="1"/>
    <xf numFmtId="166" fontId="7" fillId="0" borderId="0" xfId="0" applyNumberFormat="1" applyFont="1" applyAlignment="1">
      <alignment horizontal="center"/>
    </xf>
    <xf numFmtId="167" fontId="7" fillId="2" borderId="4" xfId="0" applyNumberFormat="1" applyFont="1" applyFill="1" applyBorder="1"/>
    <xf numFmtId="16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left" vertical="center"/>
    </xf>
    <xf numFmtId="1" fontId="8" fillId="0" borderId="0" xfId="0" applyNumberFormat="1" applyFont="1" applyAlignment="1">
      <alignment horizontal="right" vertical="center"/>
    </xf>
    <xf numFmtId="0" fontId="0" fillId="0" borderId="0" xfId="0" applyFont="1" applyAlignment="1"/>
    <xf numFmtId="0" fontId="8" fillId="0" borderId="0" xfId="0" applyFont="1" applyAlignment="1">
      <alignment horizontal="center"/>
    </xf>
    <xf numFmtId="4" fontId="8" fillId="2" borderId="4" xfId="0" applyNumberFormat="1" applyFont="1" applyFill="1" applyBorder="1"/>
    <xf numFmtId="166" fontId="7" fillId="0" borderId="7" xfId="0" applyNumberFormat="1" applyFont="1" applyBorder="1"/>
    <xf numFmtId="166" fontId="7" fillId="0" borderId="7" xfId="0" applyNumberFormat="1" applyFont="1" applyBorder="1" applyAlignment="1">
      <alignment horizontal="center"/>
    </xf>
    <xf numFmtId="44" fontId="8" fillId="2" borderId="4" xfId="0" applyNumberFormat="1" applyFont="1" applyFill="1" applyBorder="1"/>
    <xf numFmtId="0" fontId="8" fillId="2" borderId="7" xfId="0" applyFont="1" applyFill="1" applyBorder="1"/>
    <xf numFmtId="0" fontId="18" fillId="0" borderId="0" xfId="0" applyFont="1" applyAlignment="1">
      <alignment horizontal="right"/>
    </xf>
    <xf numFmtId="166" fontId="7" fillId="0" borderId="7" xfId="0" applyNumberFormat="1" applyFont="1" applyBorder="1" applyAlignment="1">
      <alignment horizontal="right"/>
    </xf>
    <xf numFmtId="0" fontId="7" fillId="2" borderId="7" xfId="0" applyFont="1" applyFill="1" applyBorder="1"/>
    <xf numFmtId="0" fontId="7" fillId="0" borderId="7" xfId="0" applyFont="1" applyBorder="1"/>
    <xf numFmtId="166" fontId="8" fillId="0" borderId="7" xfId="0" applyNumberFormat="1" applyFont="1" applyBorder="1"/>
    <xf numFmtId="166" fontId="7" fillId="0" borderId="7" xfId="0" applyNumberFormat="1" applyFont="1" applyBorder="1" applyAlignment="1">
      <alignment horizontal="right" vertical="center" wrapText="1"/>
    </xf>
    <xf numFmtId="166" fontId="15" fillId="0" borderId="7" xfId="0" applyNumberFormat="1" applyFont="1" applyBorder="1" applyAlignment="1">
      <alignment horizontal="right" vertical="center" wrapText="1"/>
    </xf>
    <xf numFmtId="166" fontId="8" fillId="0" borderId="7" xfId="0" applyNumberFormat="1" applyFont="1" applyBorder="1" applyAlignment="1">
      <alignment horizontal="center"/>
    </xf>
    <xf numFmtId="0" fontId="8" fillId="0" borderId="7" xfId="0" applyFont="1" applyBorder="1"/>
    <xf numFmtId="166" fontId="8" fillId="0" borderId="7" xfId="0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vertical="center"/>
    </xf>
    <xf numFmtId="0" fontId="0" fillId="0" borderId="7" xfId="0" applyFont="1" applyBorder="1" applyAlignment="1"/>
    <xf numFmtId="166" fontId="8" fillId="0" borderId="19" xfId="0" applyNumberFormat="1" applyFont="1" applyBorder="1"/>
    <xf numFmtId="0" fontId="19" fillId="0" borderId="7" xfId="0" applyFont="1" applyBorder="1" applyAlignment="1">
      <alignment horizontal="right"/>
    </xf>
    <xf numFmtId="0" fontId="20" fillId="0" borderId="7" xfId="0" applyFont="1" applyBorder="1" applyAlignment="1">
      <alignment horizontal="center"/>
    </xf>
    <xf numFmtId="166" fontId="19" fillId="0" borderId="7" xfId="0" applyNumberFormat="1" applyFont="1" applyBorder="1"/>
    <xf numFmtId="166" fontId="14" fillId="0" borderId="7" xfId="0" applyNumberFormat="1" applyFont="1" applyBorder="1"/>
    <xf numFmtId="166" fontId="8" fillId="0" borderId="7" xfId="0" applyNumberFormat="1" applyFont="1" applyBorder="1" applyAlignment="1">
      <alignment horizontal="right"/>
    </xf>
    <xf numFmtId="0" fontId="20" fillId="0" borderId="0" xfId="0" applyFont="1" applyAlignment="1">
      <alignment horizontal="right"/>
    </xf>
    <xf numFmtId="166" fontId="19" fillId="0" borderId="0" xfId="0" applyNumberFormat="1" applyFont="1"/>
    <xf numFmtId="0" fontId="19" fillId="0" borderId="0" xfId="0" applyFont="1"/>
    <xf numFmtId="0" fontId="21" fillId="0" borderId="0" xfId="0" applyFont="1" applyAlignment="1"/>
    <xf numFmtId="0" fontId="19" fillId="0" borderId="7" xfId="0" applyFont="1" applyBorder="1"/>
    <xf numFmtId="0" fontId="19" fillId="2" borderId="4" xfId="0" applyFont="1" applyFill="1" applyBorder="1"/>
    <xf numFmtId="1" fontId="20" fillId="0" borderId="0" xfId="0" applyNumberFormat="1" applyFont="1" applyAlignment="1">
      <alignment horizontal="right"/>
    </xf>
    <xf numFmtId="166" fontId="20" fillId="0" borderId="0" xfId="0" applyNumberFormat="1" applyFont="1"/>
    <xf numFmtId="166" fontId="20" fillId="0" borderId="7" xfId="0" applyNumberFormat="1" applyFont="1" applyBorder="1"/>
    <xf numFmtId="166" fontId="19" fillId="0" borderId="0" xfId="0" applyNumberFormat="1" applyFont="1" applyAlignment="1">
      <alignment horizontal="right" vertical="center" wrapText="1"/>
    </xf>
    <xf numFmtId="166" fontId="19" fillId="0" borderId="7" xfId="0" applyNumberFormat="1" applyFont="1" applyBorder="1" applyAlignment="1">
      <alignment horizontal="right" vertical="center" wrapText="1"/>
    </xf>
    <xf numFmtId="166" fontId="19" fillId="0" borderId="0" xfId="0" applyNumberFormat="1" applyFont="1" applyAlignment="1">
      <alignment horizontal="left" vertical="center" wrapText="1"/>
    </xf>
    <xf numFmtId="166" fontId="19" fillId="2" borderId="4" xfId="0" applyNumberFormat="1" applyFont="1" applyFill="1" applyBorder="1"/>
    <xf numFmtId="0" fontId="7" fillId="0" borderId="0" xfId="0" applyFont="1" applyAlignment="1"/>
    <xf numFmtId="0" fontId="8" fillId="0" borderId="0" xfId="0" applyFont="1" applyAlignment="1"/>
    <xf numFmtId="0" fontId="14" fillId="0" borderId="0" xfId="0" applyFont="1" applyAlignment="1"/>
    <xf numFmtId="0" fontId="20" fillId="0" borderId="0" xfId="0" applyFont="1" applyAlignment="1"/>
    <xf numFmtId="0" fontId="7" fillId="0" borderId="0" xfId="0" applyFont="1" applyAlignment="1">
      <alignment vertical="center"/>
    </xf>
    <xf numFmtId="42" fontId="20" fillId="0" borderId="18" xfId="1" applyFont="1" applyBorder="1" applyAlignment="1">
      <alignment horizontal="center"/>
    </xf>
    <xf numFmtId="42" fontId="20" fillId="0" borderId="7" xfId="1" applyFont="1" applyBorder="1" applyAlignment="1">
      <alignment horizontal="center"/>
    </xf>
    <xf numFmtId="1" fontId="7" fillId="0" borderId="7" xfId="0" applyNumberFormat="1" applyFont="1" applyBorder="1" applyAlignment="1">
      <alignment horizontal="center" vertical="center"/>
    </xf>
    <xf numFmtId="168" fontId="8" fillId="2" borderId="7" xfId="0" applyNumberFormat="1" applyFont="1" applyFill="1" applyBorder="1"/>
    <xf numFmtId="168" fontId="7" fillId="2" borderId="7" xfId="0" applyNumberFormat="1" applyFont="1" applyFill="1" applyBorder="1"/>
    <xf numFmtId="0" fontId="7" fillId="0" borderId="7" xfId="0" applyFont="1" applyBorder="1" applyAlignment="1">
      <alignment horizontal="center"/>
    </xf>
    <xf numFmtId="1" fontId="7" fillId="0" borderId="7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/>
    </xf>
    <xf numFmtId="0" fontId="0" fillId="0" borderId="0" xfId="0" applyFont="1" applyAlignment="1"/>
    <xf numFmtId="166" fontId="6" fillId="2" borderId="7" xfId="0" applyNumberFormat="1" applyFont="1" applyFill="1" applyBorder="1" applyAlignment="1">
      <alignment vertical="center"/>
    </xf>
    <xf numFmtId="1" fontId="6" fillId="2" borderId="7" xfId="0" applyNumberFormat="1" applyFont="1" applyFill="1" applyBorder="1" applyAlignment="1">
      <alignment vertical="center"/>
    </xf>
    <xf numFmtId="165" fontId="6" fillId="2" borderId="7" xfId="0" applyNumberFormat="1" applyFont="1" applyFill="1" applyBorder="1" applyAlignment="1">
      <alignment vertical="center"/>
    </xf>
    <xf numFmtId="0" fontId="5" fillId="2" borderId="7" xfId="0" applyFont="1" applyFill="1" applyBorder="1"/>
    <xf numFmtId="165" fontId="7" fillId="0" borderId="0" xfId="0" applyNumberFormat="1" applyFont="1" applyAlignment="1"/>
    <xf numFmtId="1" fontId="8" fillId="0" borderId="0" xfId="0" applyNumberFormat="1" applyFont="1" applyAlignment="1"/>
    <xf numFmtId="0" fontId="7" fillId="0" borderId="0" xfId="0" applyFont="1" applyAlignment="1">
      <alignment wrapText="1"/>
    </xf>
    <xf numFmtId="0" fontId="4" fillId="0" borderId="7" xfId="0" applyFont="1" applyBorder="1"/>
    <xf numFmtId="0" fontId="0" fillId="0" borderId="0" xfId="0" applyFont="1" applyAlignment="1"/>
    <xf numFmtId="0" fontId="22" fillId="0" borderId="0" xfId="0" applyFont="1" applyAlignment="1">
      <alignment horizontal="right"/>
    </xf>
    <xf numFmtId="1" fontId="6" fillId="2" borderId="7" xfId="0" applyNumberFormat="1" applyFont="1" applyFill="1" applyBorder="1" applyAlignment="1">
      <alignment horizontal="right" vertical="center"/>
    </xf>
    <xf numFmtId="165" fontId="7" fillId="0" borderId="0" xfId="0" applyNumberFormat="1" applyFont="1" applyAlignment="1">
      <alignment vertical="justify"/>
    </xf>
    <xf numFmtId="0" fontId="24" fillId="0" borderId="7" xfId="2" applyFont="1" applyFill="1" applyBorder="1"/>
    <xf numFmtId="170" fontId="24" fillId="0" borderId="7" xfId="2" applyNumberFormat="1" applyFont="1" applyFill="1" applyBorder="1"/>
    <xf numFmtId="0" fontId="0" fillId="0" borderId="0" xfId="0" applyFont="1" applyAlignment="1"/>
    <xf numFmtId="1" fontId="6" fillId="2" borderId="7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49" fontId="7" fillId="0" borderId="0" xfId="0" applyNumberFormat="1" applyFont="1" applyAlignment="1"/>
    <xf numFmtId="1" fontId="8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/>
    <xf numFmtId="166" fontId="7" fillId="0" borderId="0" xfId="0" applyNumberFormat="1" applyFont="1" applyFill="1"/>
    <xf numFmtId="166" fontId="7" fillId="0" borderId="7" xfId="0" applyNumberFormat="1" applyFont="1" applyFill="1" applyBorder="1"/>
    <xf numFmtId="0" fontId="0" fillId="0" borderId="0" xfId="0" applyFont="1" applyFill="1" applyAlignment="1"/>
    <xf numFmtId="165" fontId="7" fillId="0" borderId="0" xfId="0" applyNumberFormat="1" applyFont="1" applyFill="1"/>
    <xf numFmtId="168" fontId="7" fillId="0" borderId="4" xfId="0" applyNumberFormat="1" applyFont="1" applyFill="1" applyBorder="1"/>
    <xf numFmtId="0" fontId="7" fillId="0" borderId="4" xfId="0" applyFont="1" applyFill="1" applyBorder="1"/>
    <xf numFmtId="0" fontId="0" fillId="0" borderId="0" xfId="0" applyFont="1" applyAlignment="1"/>
    <xf numFmtId="49" fontId="7" fillId="0" borderId="0" xfId="0" applyNumberFormat="1" applyFont="1" applyAlignment="1">
      <alignment wrapText="1"/>
    </xf>
    <xf numFmtId="0" fontId="25" fillId="0" borderId="17" xfId="2" applyNumberFormat="1" applyFont="1" applyFill="1" applyBorder="1" applyAlignment="1">
      <alignment vertical="top" wrapText="1" readingOrder="1"/>
    </xf>
    <xf numFmtId="0" fontId="0" fillId="0" borderId="0" xfId="0" applyFont="1" applyAlignment="1"/>
    <xf numFmtId="165" fontId="3" fillId="0" borderId="0" xfId="0" applyNumberFormat="1" applyFont="1" applyAlignment="1">
      <alignment horizontal="center" vertical="center"/>
    </xf>
    <xf numFmtId="0" fontId="4" fillId="0" borderId="7" xfId="2" applyFont="1" applyFill="1" applyBorder="1"/>
    <xf numFmtId="0" fontId="26" fillId="0" borderId="17" xfId="2" applyNumberFormat="1" applyFont="1" applyFill="1" applyBorder="1" applyAlignment="1">
      <alignment horizontal="center" vertical="top" wrapText="1" readingOrder="1"/>
    </xf>
    <xf numFmtId="0" fontId="25" fillId="0" borderId="17" xfId="2" applyNumberFormat="1" applyFont="1" applyFill="1" applyBorder="1" applyAlignment="1">
      <alignment horizontal="center" vertical="top" wrapText="1" readingOrder="1"/>
    </xf>
    <xf numFmtId="171" fontId="25" fillId="0" borderId="17" xfId="2" applyNumberFormat="1" applyFont="1" applyFill="1" applyBorder="1" applyAlignment="1">
      <alignment horizontal="center" vertical="top" wrapText="1" readingOrder="1"/>
    </xf>
    <xf numFmtId="0" fontId="25" fillId="0" borderId="17" xfId="2" applyNumberFormat="1" applyFont="1" applyFill="1" applyBorder="1" applyAlignment="1">
      <alignment horizontal="left" vertical="top" wrapText="1" readingOrder="1"/>
    </xf>
    <xf numFmtId="170" fontId="25" fillId="0" borderId="17" xfId="2" applyNumberFormat="1" applyFont="1" applyFill="1" applyBorder="1" applyAlignment="1">
      <alignment vertical="top" wrapText="1" readingOrder="1"/>
    </xf>
    <xf numFmtId="0" fontId="27" fillId="0" borderId="20" xfId="2" applyNumberFormat="1" applyFont="1" applyFill="1" applyBorder="1" applyAlignment="1">
      <alignment vertical="top" wrapText="1" readingOrder="1"/>
    </xf>
    <xf numFmtId="0" fontId="27" fillId="0" borderId="20" xfId="2" applyNumberFormat="1" applyFont="1" applyFill="1" applyBorder="1" applyAlignment="1">
      <alignment horizontal="center" vertical="top" wrapText="1" readingOrder="1"/>
    </xf>
    <xf numFmtId="0" fontId="11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49" fontId="8" fillId="0" borderId="0" xfId="0" applyNumberFormat="1" applyFont="1" applyAlignment="1"/>
    <xf numFmtId="0" fontId="22" fillId="3" borderId="0" xfId="0" applyFont="1" applyFill="1" applyAlignment="1">
      <alignment horizontal="right"/>
    </xf>
    <xf numFmtId="0" fontId="29" fillId="0" borderId="0" xfId="0" applyFont="1" applyAlignment="1">
      <alignment horizontal="right"/>
    </xf>
    <xf numFmtId="0" fontId="0" fillId="0" borderId="0" xfId="0" applyFont="1" applyAlignment="1"/>
    <xf numFmtId="173" fontId="3" fillId="0" borderId="13" xfId="0" applyNumberFormat="1" applyFont="1" applyBorder="1"/>
    <xf numFmtId="173" fontId="6" fillId="0" borderId="13" xfId="0" applyNumberFormat="1" applyFont="1" applyBorder="1" applyAlignment="1">
      <alignment vertical="center" wrapText="1"/>
    </xf>
    <xf numFmtId="173" fontId="6" fillId="0" borderId="0" xfId="0" applyNumberFormat="1" applyFont="1"/>
    <xf numFmtId="173" fontId="6" fillId="0" borderId="13" xfId="0" applyNumberFormat="1" applyFont="1" applyBorder="1"/>
    <xf numFmtId="173" fontId="6" fillId="0" borderId="0" xfId="0" applyNumberFormat="1" applyFont="1" applyAlignment="1">
      <alignment vertical="center" wrapText="1"/>
    </xf>
    <xf numFmtId="173" fontId="3" fillId="0" borderId="0" xfId="0" applyNumberFormat="1" applyFont="1" applyAlignment="1">
      <alignment vertical="center"/>
    </xf>
    <xf numFmtId="166" fontId="7" fillId="2" borderId="7" xfId="0" applyNumberFormat="1" applyFont="1" applyFill="1" applyBorder="1" applyAlignment="1">
      <alignment horizontal="right" wrapText="1"/>
    </xf>
    <xf numFmtId="165" fontId="3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165" fontId="3" fillId="2" borderId="6" xfId="0" applyNumberFormat="1" applyFont="1" applyFill="1" applyBorder="1" applyAlignment="1">
      <alignment vertical="center" wrapText="1"/>
    </xf>
    <xf numFmtId="0" fontId="4" fillId="0" borderId="7" xfId="0" applyFont="1" applyBorder="1"/>
    <xf numFmtId="1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165" fontId="6" fillId="2" borderId="6" xfId="0" applyNumberFormat="1" applyFont="1" applyFill="1" applyBorder="1" applyAlignment="1">
      <alignment horizontal="left" vertical="center" wrapText="1"/>
    </xf>
    <xf numFmtId="165" fontId="3" fillId="2" borderId="6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166" fontId="3" fillId="0" borderId="0" xfId="0" applyNumberFormat="1" applyFont="1" applyAlignment="1">
      <alignment horizontal="center" vertical="center" wrapText="1"/>
    </xf>
    <xf numFmtId="0" fontId="4" fillId="0" borderId="13" xfId="0" applyFont="1" applyBorder="1"/>
    <xf numFmtId="166" fontId="6" fillId="0" borderId="0" xfId="0" applyNumberFormat="1" applyFont="1" applyAlignment="1">
      <alignment horizontal="left" vertical="center" wrapText="1"/>
    </xf>
    <xf numFmtId="1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 vertical="center" wrapText="1"/>
    </xf>
    <xf numFmtId="0" fontId="2" fillId="0" borderId="0" xfId="0" applyFont="1" applyAlignment="1"/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1" fontId="7" fillId="0" borderId="7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16" fillId="0" borderId="0" xfId="0" applyFont="1" applyAlignment="1"/>
    <xf numFmtId="165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wrapText="1"/>
    </xf>
    <xf numFmtId="165" fontId="20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21" fillId="0" borderId="0" xfId="0" applyFont="1" applyFill="1" applyAlignment="1"/>
  </cellXfs>
  <cellStyles count="6">
    <cellStyle name="Millares [0] 2" xfId="5" xr:uid="{08782645-DFCB-428A-980C-BC70C68D861A}"/>
    <cellStyle name="Millares 2" xfId="4" xr:uid="{A9280F68-8E41-437E-8819-E0C5D2A63308}"/>
    <cellStyle name="Moneda [0]" xfId="1" builtinId="7"/>
    <cellStyle name="Normal" xfId="0" builtinId="0"/>
    <cellStyle name="Normal 2" xfId="2" xr:uid="{BA7C83B8-A180-4E88-8835-569E1410A73F}"/>
    <cellStyle name="Normal 3" xfId="3" xr:uid="{F88A6AA1-B928-43D7-949F-CBC6BDC5F7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12</xdr:row>
      <xdr:rowOff>0</xdr:rowOff>
    </xdr:from>
    <xdr:ext cx="304800" cy="304800"/>
    <xdr:sp macro="" textlink="">
      <xdr:nvSpPr>
        <xdr:cNvPr id="3" name="Shape 3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53</xdr:row>
      <xdr:rowOff>0</xdr:rowOff>
    </xdr:from>
    <xdr:ext cx="304800" cy="304800"/>
    <xdr:sp macro="" textlink="">
      <xdr:nvSpPr>
        <xdr:cNvPr id="3" name="Shape 3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11</xdr:row>
      <xdr:rowOff>0</xdr:rowOff>
    </xdr:from>
    <xdr:ext cx="304800" cy="314325"/>
    <xdr:sp macro="" textlink="">
      <xdr:nvSpPr>
        <xdr:cNvPr id="4" name="Shape 4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67</xdr:row>
      <xdr:rowOff>0</xdr:rowOff>
    </xdr:from>
    <xdr:ext cx="304800" cy="304800"/>
    <xdr:sp macro="" textlink="">
      <xdr:nvSpPr>
        <xdr:cNvPr id="3" name="Shape 3" descr="El INCI avanzó en la medición de Índice de Desempeño Institucional (IDI)  2021 | Instituto Nacional para Ciegos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123825</xdr:colOff>
      <xdr:row>0</xdr:row>
      <xdr:rowOff>104775</xdr:rowOff>
    </xdr:from>
    <xdr:ext cx="1847850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0</xdr:row>
      <xdr:rowOff>104775</xdr:rowOff>
    </xdr:from>
    <xdr:ext cx="1838325" cy="8763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815353" cy="739588"/>
    <xdr:pic>
      <xdr:nvPicPr>
        <xdr:cNvPr id="2" name="image1.png">
          <a:extLst>
            <a:ext uri="{FF2B5EF4-FFF2-40B4-BE49-F238E27FC236}">
              <a16:creationId xmlns:a16="http://schemas.microsoft.com/office/drawing/2014/main" id="{9DD121D9-F737-4E6B-9907-2889B7CBE8E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1815353" cy="739588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ocsbf08/CONFIG~1/Temp/CUADROS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BF12\LIQUI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propuesta 1"/>
      <sheetName val="consolidado propuesta 2"/>
      <sheetName val="CUA1ALTA"/>
      <sheetName val="cuadro 15 digitado"/>
      <sheetName val="VENCOS.2003"/>
      <sheetName val="VENCOS"/>
      <sheetName val="PPTO 2004"/>
      <sheetName val="AJUSTE 2004"/>
      <sheetName val="2004 AJUSTADO.vs.PROY"/>
      <sheetName val="2004.PROY.VS.REAL"/>
      <sheetName val="CUAD6"/>
      <sheetName val="CUA6"/>
      <sheetName val="CUA7"/>
      <sheetName val="CUAD.PROD 11- 14"/>
      <sheetName val="Formulario 2"/>
      <sheetName val="formulario 6"/>
      <sheetName val="formulario 8"/>
      <sheetName val="PERSONAL"/>
      <sheetName val="CUENTAS POR PAGAR EN EJECUCIO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F8">
            <v>0</v>
          </cell>
          <cell r="J8">
            <v>807765698.35000002</v>
          </cell>
        </row>
        <row r="10">
          <cell r="F10">
            <v>0</v>
          </cell>
          <cell r="J10">
            <v>1486786.9100000001</v>
          </cell>
        </row>
        <row r="12">
          <cell r="F12">
            <v>0</v>
          </cell>
          <cell r="J12">
            <v>75548579.75</v>
          </cell>
        </row>
        <row r="13">
          <cell r="F13">
            <v>0</v>
          </cell>
          <cell r="J13">
            <v>0</v>
          </cell>
        </row>
        <row r="14">
          <cell r="F14">
            <v>0</v>
          </cell>
          <cell r="J14">
            <v>0</v>
          </cell>
        </row>
        <row r="15">
          <cell r="F15">
            <v>0</v>
          </cell>
          <cell r="J15">
            <v>0</v>
          </cell>
        </row>
        <row r="16">
          <cell r="F16">
            <v>0</v>
          </cell>
          <cell r="J16">
            <v>0</v>
          </cell>
        </row>
        <row r="17">
          <cell r="F17">
            <v>0</v>
          </cell>
          <cell r="J17">
            <v>0</v>
          </cell>
        </row>
        <row r="18">
          <cell r="F18">
            <v>0</v>
          </cell>
          <cell r="J18">
            <v>0</v>
          </cell>
        </row>
        <row r="19">
          <cell r="F19">
            <v>0</v>
          </cell>
          <cell r="J19">
            <v>0</v>
          </cell>
        </row>
        <row r="20">
          <cell r="F20">
            <v>0</v>
          </cell>
          <cell r="J20">
            <v>0</v>
          </cell>
        </row>
        <row r="22">
          <cell r="F22">
            <v>0</v>
          </cell>
          <cell r="J22">
            <v>75548579.75</v>
          </cell>
        </row>
        <row r="23">
          <cell r="F23">
            <v>0</v>
          </cell>
          <cell r="J23">
            <v>73005152.370000005</v>
          </cell>
        </row>
        <row r="24">
          <cell r="F24">
            <v>0</v>
          </cell>
          <cell r="J24">
            <v>2543427.38</v>
          </cell>
        </row>
        <row r="25">
          <cell r="F25">
            <v>0</v>
          </cell>
          <cell r="J25">
            <v>0</v>
          </cell>
        </row>
        <row r="26">
          <cell r="F26">
            <v>0</v>
          </cell>
          <cell r="J26">
            <v>0</v>
          </cell>
        </row>
        <row r="28">
          <cell r="F28">
            <v>0</v>
          </cell>
          <cell r="J28">
            <v>506710090.20999998</v>
          </cell>
        </row>
        <row r="29">
          <cell r="F29">
            <v>0</v>
          </cell>
          <cell r="J29">
            <v>0</v>
          </cell>
        </row>
        <row r="30">
          <cell r="F30">
            <v>0</v>
          </cell>
          <cell r="J30">
            <v>13161136.029999999</v>
          </cell>
        </row>
        <row r="31">
          <cell r="F31">
            <v>0</v>
          </cell>
          <cell r="J31">
            <v>492395509.93000001</v>
          </cell>
        </row>
        <row r="32">
          <cell r="F32">
            <v>0</v>
          </cell>
          <cell r="J32">
            <v>1153444.25</v>
          </cell>
        </row>
        <row r="33">
          <cell r="F33">
            <v>0</v>
          </cell>
          <cell r="J33">
            <v>0</v>
          </cell>
        </row>
        <row r="35">
          <cell r="F35">
            <v>0</v>
          </cell>
          <cell r="J35">
            <v>8196589.5</v>
          </cell>
        </row>
        <row r="36">
          <cell r="F36">
            <v>0</v>
          </cell>
          <cell r="J36">
            <v>8196589.5</v>
          </cell>
        </row>
        <row r="38">
          <cell r="F38">
            <v>0</v>
          </cell>
          <cell r="J38">
            <v>215823651.98000002</v>
          </cell>
        </row>
        <row r="39">
          <cell r="F39">
            <v>0</v>
          </cell>
          <cell r="J39">
            <v>215823651.98000002</v>
          </cell>
        </row>
        <row r="40">
          <cell r="F40">
            <v>0</v>
          </cell>
          <cell r="J40">
            <v>3773342.0549999997</v>
          </cell>
        </row>
        <row r="41">
          <cell r="F41">
            <v>0</v>
          </cell>
          <cell r="J41">
            <v>3773342.0549999997</v>
          </cell>
        </row>
        <row r="42">
          <cell r="F42">
            <v>0</v>
          </cell>
          <cell r="J42">
            <v>3773342.0549999997</v>
          </cell>
        </row>
        <row r="43">
          <cell r="F43">
            <v>0</v>
          </cell>
          <cell r="J43">
            <v>0</v>
          </cell>
        </row>
        <row r="44">
          <cell r="F44">
            <v>0</v>
          </cell>
          <cell r="J44">
            <v>0</v>
          </cell>
        </row>
        <row r="45">
          <cell r="F45">
            <v>0</v>
          </cell>
          <cell r="J45">
            <v>0</v>
          </cell>
        </row>
        <row r="46">
          <cell r="F46">
            <v>0</v>
          </cell>
          <cell r="J46">
            <v>0</v>
          </cell>
        </row>
        <row r="47">
          <cell r="F47">
            <v>0</v>
          </cell>
          <cell r="J47">
            <v>0</v>
          </cell>
        </row>
        <row r="49">
          <cell r="F49">
            <v>0</v>
          </cell>
          <cell r="J49">
            <v>212050309.92500001</v>
          </cell>
        </row>
        <row r="50">
          <cell r="F50">
            <v>0</v>
          </cell>
          <cell r="J50">
            <v>212050309.92500001</v>
          </cell>
        </row>
        <row r="51">
          <cell r="F51">
            <v>0</v>
          </cell>
          <cell r="J51">
            <v>27113777.210000001</v>
          </cell>
        </row>
        <row r="52">
          <cell r="F52">
            <v>0</v>
          </cell>
          <cell r="J52">
            <v>0</v>
          </cell>
        </row>
        <row r="53">
          <cell r="F53">
            <v>0</v>
          </cell>
          <cell r="J53">
            <v>47680490.615000002</v>
          </cell>
        </row>
        <row r="54">
          <cell r="F54">
            <v>0</v>
          </cell>
          <cell r="J54">
            <v>0</v>
          </cell>
        </row>
        <row r="55">
          <cell r="F55">
            <v>0</v>
          </cell>
          <cell r="J55">
            <v>51378718.039999999</v>
          </cell>
        </row>
        <row r="56">
          <cell r="F56">
            <v>0</v>
          </cell>
          <cell r="J56">
            <v>0</v>
          </cell>
        </row>
        <row r="57">
          <cell r="F57">
            <v>0</v>
          </cell>
          <cell r="J57">
            <v>0</v>
          </cell>
        </row>
        <row r="58">
          <cell r="F58">
            <v>0</v>
          </cell>
          <cell r="J58">
            <v>0</v>
          </cell>
        </row>
        <row r="59">
          <cell r="F59">
            <v>0</v>
          </cell>
          <cell r="J59">
            <v>85877324.060000002</v>
          </cell>
        </row>
        <row r="60">
          <cell r="F60">
            <v>0</v>
          </cell>
          <cell r="J60">
            <v>0</v>
          </cell>
        </row>
        <row r="61">
          <cell r="F61">
            <v>0</v>
          </cell>
          <cell r="J61">
            <v>0</v>
          </cell>
        </row>
        <row r="63">
          <cell r="F63">
            <v>0</v>
          </cell>
          <cell r="J63">
            <v>0</v>
          </cell>
        </row>
        <row r="64">
          <cell r="F64">
            <v>0</v>
          </cell>
          <cell r="J64">
            <v>0</v>
          </cell>
        </row>
        <row r="65">
          <cell r="F65">
            <v>0</v>
          </cell>
          <cell r="J65">
            <v>0</v>
          </cell>
        </row>
        <row r="67">
          <cell r="F67">
            <v>0</v>
          </cell>
          <cell r="J67">
            <v>148770252.28</v>
          </cell>
        </row>
        <row r="69">
          <cell r="F69">
            <v>0</v>
          </cell>
          <cell r="J69">
            <v>27386566.709999997</v>
          </cell>
        </row>
        <row r="70">
          <cell r="F70">
            <v>0</v>
          </cell>
          <cell r="J70">
            <v>27132919.159999996</v>
          </cell>
        </row>
        <row r="71">
          <cell r="F71">
            <v>0</v>
          </cell>
          <cell r="J71">
            <v>12849505.789999999</v>
          </cell>
        </row>
        <row r="72">
          <cell r="F72">
            <v>0</v>
          </cell>
          <cell r="J72">
            <v>0</v>
          </cell>
        </row>
        <row r="73">
          <cell r="F73">
            <v>0</v>
          </cell>
          <cell r="J73">
            <v>12026436.450000001</v>
          </cell>
        </row>
        <row r="74">
          <cell r="F74">
            <v>0</v>
          </cell>
          <cell r="J74">
            <v>0</v>
          </cell>
        </row>
        <row r="75">
          <cell r="F75">
            <v>0</v>
          </cell>
          <cell r="J75">
            <v>343532.87</v>
          </cell>
        </row>
        <row r="76">
          <cell r="F76">
            <v>0</v>
          </cell>
          <cell r="J76">
            <v>0</v>
          </cell>
        </row>
        <row r="77">
          <cell r="F77">
            <v>0</v>
          </cell>
          <cell r="J77">
            <v>95312.62</v>
          </cell>
        </row>
        <row r="78">
          <cell r="F78">
            <v>0</v>
          </cell>
          <cell r="J78">
            <v>0</v>
          </cell>
        </row>
        <row r="79">
          <cell r="F79">
            <v>0</v>
          </cell>
          <cell r="J79">
            <v>0</v>
          </cell>
        </row>
        <row r="80">
          <cell r="F80">
            <v>0</v>
          </cell>
          <cell r="J80">
            <v>0</v>
          </cell>
        </row>
        <row r="81">
          <cell r="F81">
            <v>0</v>
          </cell>
          <cell r="J81">
            <v>0</v>
          </cell>
        </row>
        <row r="82">
          <cell r="F82">
            <v>0</v>
          </cell>
          <cell r="J82">
            <v>189491.4</v>
          </cell>
        </row>
        <row r="83">
          <cell r="F83">
            <v>0</v>
          </cell>
          <cell r="J83">
            <v>0</v>
          </cell>
        </row>
        <row r="84">
          <cell r="F84">
            <v>0</v>
          </cell>
          <cell r="J84">
            <v>0</v>
          </cell>
        </row>
        <row r="85">
          <cell r="F85">
            <v>0</v>
          </cell>
          <cell r="J85">
            <v>194732.45</v>
          </cell>
        </row>
        <row r="86">
          <cell r="F86">
            <v>0</v>
          </cell>
          <cell r="J86">
            <v>0</v>
          </cell>
        </row>
        <row r="88">
          <cell r="F88">
            <v>0</v>
          </cell>
          <cell r="J88">
            <v>12091425.189999999</v>
          </cell>
        </row>
        <row r="89">
          <cell r="F89">
            <v>0</v>
          </cell>
          <cell r="J89">
            <v>5911684.3299999991</v>
          </cell>
        </row>
        <row r="90">
          <cell r="F90">
            <v>0</v>
          </cell>
          <cell r="J90">
            <v>0</v>
          </cell>
        </row>
        <row r="91">
          <cell r="F91">
            <v>0</v>
          </cell>
          <cell r="J91">
            <v>945850.45</v>
          </cell>
        </row>
        <row r="92">
          <cell r="F92">
            <v>0</v>
          </cell>
          <cell r="J92">
            <v>0</v>
          </cell>
        </row>
        <row r="93">
          <cell r="F93">
            <v>0</v>
          </cell>
          <cell r="J93">
            <v>0</v>
          </cell>
        </row>
        <row r="94">
          <cell r="F94">
            <v>0</v>
          </cell>
          <cell r="J94">
            <v>5193358.290000001</v>
          </cell>
        </row>
        <row r="95">
          <cell r="F95">
            <v>0</v>
          </cell>
          <cell r="J95">
            <v>40532.120000000003</v>
          </cell>
        </row>
        <row r="96">
          <cell r="F96">
            <v>0</v>
          </cell>
          <cell r="J96">
            <v>0</v>
          </cell>
        </row>
        <row r="98">
          <cell r="F98">
            <v>0</v>
          </cell>
          <cell r="J98">
            <v>2051524.2899999998</v>
          </cell>
        </row>
        <row r="99">
          <cell r="F99">
            <v>0</v>
          </cell>
          <cell r="J99">
            <v>659889.75</v>
          </cell>
        </row>
        <row r="100">
          <cell r="F100">
            <v>0</v>
          </cell>
          <cell r="J100">
            <v>0</v>
          </cell>
        </row>
        <row r="101">
          <cell r="F101">
            <v>0</v>
          </cell>
          <cell r="J101">
            <v>0</v>
          </cell>
        </row>
        <row r="102">
          <cell r="F102">
            <v>0</v>
          </cell>
          <cell r="J102">
            <v>0</v>
          </cell>
        </row>
        <row r="103">
          <cell r="F103">
            <v>0</v>
          </cell>
          <cell r="J103">
            <v>0</v>
          </cell>
        </row>
        <row r="104">
          <cell r="F104">
            <v>0</v>
          </cell>
          <cell r="J104">
            <v>1339393.1399999999</v>
          </cell>
        </row>
        <row r="105">
          <cell r="F105">
            <v>0</v>
          </cell>
          <cell r="J105">
            <v>52241.4</v>
          </cell>
        </row>
        <row r="106">
          <cell r="F106">
            <v>0</v>
          </cell>
          <cell r="J106">
            <v>0</v>
          </cell>
        </row>
        <row r="108">
          <cell r="F108">
            <v>0</v>
          </cell>
          <cell r="J108">
            <v>140463.88999999998</v>
          </cell>
        </row>
        <row r="109">
          <cell r="F109">
            <v>0</v>
          </cell>
          <cell r="J109">
            <v>147801.84</v>
          </cell>
        </row>
        <row r="110">
          <cell r="F110">
            <v>0</v>
          </cell>
          <cell r="J110">
            <v>-7337.95</v>
          </cell>
        </row>
        <row r="111">
          <cell r="F111">
            <v>0</v>
          </cell>
          <cell r="J111">
            <v>0</v>
          </cell>
        </row>
        <row r="113">
          <cell r="F113">
            <v>0</v>
          </cell>
          <cell r="J113">
            <v>253647.55000000002</v>
          </cell>
        </row>
        <row r="114">
          <cell r="F114">
            <v>0</v>
          </cell>
          <cell r="J114">
            <v>0</v>
          </cell>
        </row>
        <row r="115">
          <cell r="F115">
            <v>0</v>
          </cell>
          <cell r="J115">
            <v>151697.60000000001</v>
          </cell>
        </row>
        <row r="116">
          <cell r="F116">
            <v>0</v>
          </cell>
          <cell r="J116">
            <v>101949.95000000001</v>
          </cell>
        </row>
        <row r="118">
          <cell r="F118">
            <v>0</v>
          </cell>
          <cell r="J118">
            <v>46230279.914999999</v>
          </cell>
        </row>
        <row r="119">
          <cell r="F119">
            <v>0</v>
          </cell>
          <cell r="J119">
            <v>40521101.284999996</v>
          </cell>
        </row>
        <row r="120">
          <cell r="F120">
            <v>0</v>
          </cell>
          <cell r="J120">
            <v>13948572.772</v>
          </cell>
        </row>
        <row r="121">
          <cell r="F121">
            <v>0</v>
          </cell>
          <cell r="J121">
            <v>26572528.513</v>
          </cell>
        </row>
        <row r="123">
          <cell r="F123">
            <v>0</v>
          </cell>
          <cell r="J123">
            <v>5709178.6300000008</v>
          </cell>
        </row>
        <row r="124">
          <cell r="F124">
            <v>0</v>
          </cell>
          <cell r="J124">
            <v>0</v>
          </cell>
        </row>
        <row r="125">
          <cell r="F125">
            <v>0</v>
          </cell>
          <cell r="J125">
            <v>371537.4</v>
          </cell>
        </row>
        <row r="126">
          <cell r="F126">
            <v>0</v>
          </cell>
          <cell r="J126">
            <v>0</v>
          </cell>
        </row>
        <row r="127">
          <cell r="F127">
            <v>0</v>
          </cell>
          <cell r="J127">
            <v>1008251.99</v>
          </cell>
        </row>
        <row r="128">
          <cell r="F128">
            <v>0</v>
          </cell>
          <cell r="J128">
            <v>4329389.24</v>
          </cell>
        </row>
        <row r="129">
          <cell r="F129">
            <v>0</v>
          </cell>
          <cell r="J129">
            <v>0</v>
          </cell>
        </row>
        <row r="130">
          <cell r="F130">
            <v>0</v>
          </cell>
          <cell r="J130">
            <v>0</v>
          </cell>
        </row>
        <row r="132">
          <cell r="F132">
            <v>0</v>
          </cell>
          <cell r="J132">
            <v>75153405.655000001</v>
          </cell>
        </row>
        <row r="133">
          <cell r="F133">
            <v>0</v>
          </cell>
          <cell r="J133">
            <v>74969714.849999994</v>
          </cell>
        </row>
        <row r="134">
          <cell r="F134">
            <v>0</v>
          </cell>
          <cell r="J134">
            <v>0</v>
          </cell>
        </row>
        <row r="135">
          <cell r="F135">
            <v>0</v>
          </cell>
          <cell r="J135">
            <v>5217996.1400000006</v>
          </cell>
        </row>
        <row r="136">
          <cell r="F136">
            <v>0</v>
          </cell>
          <cell r="J136">
            <v>0</v>
          </cell>
        </row>
        <row r="137">
          <cell r="F137">
            <v>0</v>
          </cell>
          <cell r="J137">
            <v>0</v>
          </cell>
        </row>
        <row r="138">
          <cell r="F138">
            <v>0</v>
          </cell>
          <cell r="J138">
            <v>69751718.709999993</v>
          </cell>
        </row>
        <row r="139">
          <cell r="F139">
            <v>0</v>
          </cell>
          <cell r="J139">
            <v>0</v>
          </cell>
        </row>
        <row r="141">
          <cell r="F141">
            <v>0</v>
          </cell>
          <cell r="J141">
            <v>183690.80499999999</v>
          </cell>
        </row>
        <row r="142">
          <cell r="F142">
            <v>0</v>
          </cell>
          <cell r="J142">
            <v>0</v>
          </cell>
        </row>
        <row r="143">
          <cell r="F143">
            <v>0</v>
          </cell>
          <cell r="J143">
            <v>96451.801999999996</v>
          </cell>
        </row>
        <row r="144">
          <cell r="F144">
            <v>0</v>
          </cell>
          <cell r="J144">
            <v>87239.002999999997</v>
          </cell>
        </row>
        <row r="145">
          <cell r="F145">
            <v>0</v>
          </cell>
          <cell r="J145">
            <v>0</v>
          </cell>
        </row>
        <row r="147">
          <cell r="F147">
            <v>0</v>
          </cell>
          <cell r="J147">
            <v>2028100979.8449998</v>
          </cell>
        </row>
        <row r="149">
          <cell r="F149">
            <v>0</v>
          </cell>
          <cell r="J149">
            <v>530205553.63999999</v>
          </cell>
        </row>
        <row r="150">
          <cell r="F150">
            <v>0</v>
          </cell>
          <cell r="J150">
            <v>216410.5</v>
          </cell>
        </row>
        <row r="151">
          <cell r="F151">
            <v>0</v>
          </cell>
          <cell r="J151">
            <v>52666597.520000003</v>
          </cell>
        </row>
        <row r="152">
          <cell r="F152">
            <v>0</v>
          </cell>
          <cell r="J152">
            <v>477322545.62</v>
          </cell>
        </row>
        <row r="153">
          <cell r="F153">
            <v>0</v>
          </cell>
          <cell r="J153">
            <v>0</v>
          </cell>
        </row>
        <row r="155">
          <cell r="F155">
            <v>0</v>
          </cell>
          <cell r="J155">
            <v>0</v>
          </cell>
        </row>
        <row r="156">
          <cell r="F156">
            <v>0</v>
          </cell>
          <cell r="J156">
            <v>0</v>
          </cell>
        </row>
        <row r="158">
          <cell r="F158">
            <v>0</v>
          </cell>
          <cell r="J158">
            <v>0</v>
          </cell>
        </row>
        <row r="159">
          <cell r="F159">
            <v>0</v>
          </cell>
          <cell r="J159">
            <v>0</v>
          </cell>
        </row>
        <row r="160">
          <cell r="F160">
            <v>0</v>
          </cell>
          <cell r="J160">
            <v>0</v>
          </cell>
        </row>
        <row r="162">
          <cell r="F162">
            <v>0</v>
          </cell>
          <cell r="J162">
            <v>0</v>
          </cell>
        </row>
        <row r="163">
          <cell r="F163">
            <v>0</v>
          </cell>
          <cell r="J163">
            <v>0</v>
          </cell>
        </row>
        <row r="164">
          <cell r="F164">
            <v>0</v>
          </cell>
          <cell r="J164">
            <v>0</v>
          </cell>
        </row>
        <row r="165">
          <cell r="F165">
            <v>0</v>
          </cell>
          <cell r="J165">
            <v>0</v>
          </cell>
        </row>
        <row r="167">
          <cell r="F167">
            <v>0</v>
          </cell>
          <cell r="J167">
            <v>608724419.97500002</v>
          </cell>
        </row>
        <row r="168">
          <cell r="F168">
            <v>0</v>
          </cell>
          <cell r="J168">
            <v>0</v>
          </cell>
        </row>
        <row r="169">
          <cell r="F169">
            <v>0</v>
          </cell>
          <cell r="J169">
            <v>0</v>
          </cell>
        </row>
        <row r="170">
          <cell r="F170">
            <v>0</v>
          </cell>
          <cell r="J170">
            <v>0</v>
          </cell>
        </row>
        <row r="171">
          <cell r="F171">
            <v>0</v>
          </cell>
          <cell r="J171">
            <v>3177930.3400000003</v>
          </cell>
        </row>
        <row r="172">
          <cell r="F172">
            <v>0</v>
          </cell>
          <cell r="J172">
            <v>210549093.01199999</v>
          </cell>
        </row>
        <row r="173">
          <cell r="F173">
            <v>0</v>
          </cell>
          <cell r="J173">
            <v>382939821.53299999</v>
          </cell>
        </row>
        <row r="174">
          <cell r="F174">
            <v>0</v>
          </cell>
          <cell r="J174">
            <v>12057575.09</v>
          </cell>
        </row>
        <row r="175">
          <cell r="F175">
            <v>0</v>
          </cell>
          <cell r="J175">
            <v>0</v>
          </cell>
        </row>
        <row r="176">
          <cell r="F176">
            <v>0</v>
          </cell>
          <cell r="J176">
            <v>0</v>
          </cell>
        </row>
        <row r="177">
          <cell r="F177">
            <v>0</v>
          </cell>
          <cell r="J177">
            <v>0</v>
          </cell>
        </row>
        <row r="178">
          <cell r="F178">
            <v>0</v>
          </cell>
        </row>
        <row r="180">
          <cell r="F180">
            <v>0</v>
          </cell>
          <cell r="J180">
            <v>343744326.11000001</v>
          </cell>
        </row>
        <row r="181">
          <cell r="F181">
            <v>0</v>
          </cell>
          <cell r="J181">
            <v>343744326.11000001</v>
          </cell>
        </row>
        <row r="182">
          <cell r="F182">
            <v>0</v>
          </cell>
          <cell r="J182">
            <v>72738220.479999989</v>
          </cell>
        </row>
        <row r="183">
          <cell r="F183">
            <v>0</v>
          </cell>
          <cell r="J183">
            <v>0</v>
          </cell>
        </row>
        <row r="184">
          <cell r="F184">
            <v>0</v>
          </cell>
          <cell r="J184">
            <v>-269488.99</v>
          </cell>
        </row>
        <row r="185">
          <cell r="F185">
            <v>0</v>
          </cell>
          <cell r="J185">
            <v>-72925.66</v>
          </cell>
        </row>
        <row r="186">
          <cell r="F186">
            <v>0</v>
          </cell>
          <cell r="J186">
            <v>73937788.879999995</v>
          </cell>
        </row>
        <row r="187">
          <cell r="F187">
            <v>0</v>
          </cell>
          <cell r="J187">
            <v>0</v>
          </cell>
        </row>
        <row r="188">
          <cell r="F188">
            <v>0</v>
          </cell>
          <cell r="J188">
            <v>-36334.480000000003</v>
          </cell>
        </row>
        <row r="189">
          <cell r="F189">
            <v>0</v>
          </cell>
          <cell r="J189">
            <v>0</v>
          </cell>
        </row>
        <row r="190">
          <cell r="F190">
            <v>0</v>
          </cell>
          <cell r="J190">
            <v>-820819.27</v>
          </cell>
        </row>
        <row r="191">
          <cell r="F191">
            <v>0</v>
          </cell>
          <cell r="J191">
            <v>0</v>
          </cell>
        </row>
        <row r="193">
          <cell r="F193">
            <v>0</v>
          </cell>
          <cell r="J193">
            <v>271006105.63</v>
          </cell>
        </row>
        <row r="194">
          <cell r="F194">
            <v>0</v>
          </cell>
          <cell r="J194">
            <v>0</v>
          </cell>
        </row>
        <row r="195">
          <cell r="F195">
            <v>0</v>
          </cell>
          <cell r="J195">
            <v>25157761.02</v>
          </cell>
        </row>
        <row r="196">
          <cell r="F196">
            <v>0</v>
          </cell>
          <cell r="J196">
            <v>245848344.61000001</v>
          </cell>
        </row>
        <row r="198">
          <cell r="F198">
            <v>0</v>
          </cell>
          <cell r="J198">
            <v>0</v>
          </cell>
        </row>
        <row r="199">
          <cell r="F199">
            <v>0</v>
          </cell>
          <cell r="J199">
            <v>0</v>
          </cell>
        </row>
        <row r="200">
          <cell r="F200">
            <v>0</v>
          </cell>
          <cell r="J200">
            <v>0</v>
          </cell>
        </row>
        <row r="202">
          <cell r="F202">
            <v>0</v>
          </cell>
          <cell r="J202">
            <v>545426680.12</v>
          </cell>
        </row>
        <row r="203">
          <cell r="F203">
            <v>0</v>
          </cell>
          <cell r="J203">
            <v>202628022.34</v>
          </cell>
        </row>
        <row r="204">
          <cell r="F204">
            <v>0</v>
          </cell>
          <cell r="J204">
            <v>106027112.16000001</v>
          </cell>
        </row>
        <row r="205">
          <cell r="F205">
            <v>0</v>
          </cell>
          <cell r="J205">
            <v>96600910.179999992</v>
          </cell>
        </row>
        <row r="206">
          <cell r="F206">
            <v>0</v>
          </cell>
          <cell r="J206">
            <v>3556290.3250000002</v>
          </cell>
        </row>
        <row r="207">
          <cell r="F207">
            <v>0</v>
          </cell>
          <cell r="J207">
            <v>13208494.350000001</v>
          </cell>
        </row>
        <row r="208">
          <cell r="F208">
            <v>0</v>
          </cell>
          <cell r="J208">
            <v>79836125.504999995</v>
          </cell>
        </row>
        <row r="210">
          <cell r="F210">
            <v>0</v>
          </cell>
          <cell r="J210">
            <v>342798657.77999997</v>
          </cell>
        </row>
        <row r="211">
          <cell r="F211">
            <v>0</v>
          </cell>
          <cell r="J211">
            <v>340798885.39999998</v>
          </cell>
        </row>
        <row r="212">
          <cell r="F212">
            <v>0</v>
          </cell>
          <cell r="J212">
            <v>165375678.27000001</v>
          </cell>
        </row>
        <row r="213">
          <cell r="F213">
            <v>0</v>
          </cell>
          <cell r="J213">
            <v>89568301.229999989</v>
          </cell>
        </row>
        <row r="214">
          <cell r="F214">
            <v>0</v>
          </cell>
          <cell r="J214">
            <v>89568301.229999989</v>
          </cell>
        </row>
        <row r="215">
          <cell r="F215">
            <v>0</v>
          </cell>
          <cell r="J215">
            <v>0</v>
          </cell>
        </row>
        <row r="216">
          <cell r="F216">
            <v>0</v>
          </cell>
          <cell r="J216">
            <v>85854905.899999991</v>
          </cell>
        </row>
        <row r="217">
          <cell r="F217">
            <v>0</v>
          </cell>
          <cell r="J217">
            <v>1091027.78</v>
          </cell>
        </row>
        <row r="218">
          <cell r="F218">
            <v>0</v>
          </cell>
          <cell r="J218">
            <v>908744.6</v>
          </cell>
        </row>
        <row r="220">
          <cell r="F220">
            <v>0</v>
          </cell>
          <cell r="J220">
            <v>3401485807.0500002</v>
          </cell>
        </row>
        <row r="222">
          <cell r="F222">
            <v>0</v>
          </cell>
          <cell r="J222">
            <v>270124297.61000001</v>
          </cell>
        </row>
        <row r="223">
          <cell r="F223">
            <v>0</v>
          </cell>
          <cell r="J223">
            <v>0</v>
          </cell>
        </row>
        <row r="224">
          <cell r="F224">
            <v>0</v>
          </cell>
          <cell r="J224">
            <v>0</v>
          </cell>
        </row>
        <row r="225">
          <cell r="F225">
            <v>0</v>
          </cell>
          <cell r="J225">
            <v>78415680</v>
          </cell>
        </row>
        <row r="226">
          <cell r="F226">
            <v>0</v>
          </cell>
          <cell r="J226">
            <v>0</v>
          </cell>
        </row>
        <row r="227">
          <cell r="F227">
            <v>0</v>
          </cell>
          <cell r="J227">
            <v>865911083.12</v>
          </cell>
        </row>
        <row r="228">
          <cell r="F228">
            <v>0</v>
          </cell>
          <cell r="J228">
            <v>2187034746.3200002</v>
          </cell>
        </row>
        <row r="230">
          <cell r="F230">
            <v>3700800</v>
          </cell>
          <cell r="J230">
            <v>86656682.569999978</v>
          </cell>
        </row>
        <row r="231">
          <cell r="F231">
            <v>3700800</v>
          </cell>
          <cell r="J231">
            <v>72093752.879999995</v>
          </cell>
        </row>
        <row r="232">
          <cell r="F232">
            <v>0</v>
          </cell>
          <cell r="J232">
            <v>1298865.26</v>
          </cell>
        </row>
        <row r="233">
          <cell r="F233">
            <v>0</v>
          </cell>
          <cell r="J233">
            <v>1298865.26</v>
          </cell>
        </row>
        <row r="234">
          <cell r="F234">
            <v>0</v>
          </cell>
          <cell r="J234">
            <v>0</v>
          </cell>
        </row>
        <row r="236">
          <cell r="F236">
            <v>3700800</v>
          </cell>
          <cell r="J236">
            <v>82813594.519999981</v>
          </cell>
        </row>
        <row r="237">
          <cell r="F237">
            <v>3700800</v>
          </cell>
          <cell r="J237">
            <v>66569383.579999983</v>
          </cell>
        </row>
        <row r="238">
          <cell r="F238">
            <v>0</v>
          </cell>
          <cell r="J238">
            <v>-160724.42000000001</v>
          </cell>
        </row>
        <row r="239">
          <cell r="F239">
            <v>0</v>
          </cell>
          <cell r="J239">
            <v>-1244681.99</v>
          </cell>
        </row>
        <row r="240">
          <cell r="F240">
            <v>0</v>
          </cell>
          <cell r="J240">
            <v>0</v>
          </cell>
        </row>
        <row r="241">
          <cell r="F241">
            <v>0</v>
          </cell>
          <cell r="J241">
            <v>1427723.9900000002</v>
          </cell>
        </row>
        <row r="242">
          <cell r="F242">
            <v>0</v>
          </cell>
          <cell r="J242">
            <v>13068996.699999999</v>
          </cell>
        </row>
        <row r="243">
          <cell r="F243">
            <v>0</v>
          </cell>
          <cell r="J243">
            <v>3152896.66</v>
          </cell>
        </row>
        <row r="245">
          <cell r="F245">
            <v>0</v>
          </cell>
          <cell r="J245">
            <v>-21868687.950000003</v>
          </cell>
        </row>
        <row r="246">
          <cell r="F246">
            <v>0</v>
          </cell>
          <cell r="J246">
            <v>-7445085.1900000013</v>
          </cell>
        </row>
        <row r="247">
          <cell r="F247">
            <v>0</v>
          </cell>
          <cell r="J247">
            <v>-251720.48999999987</v>
          </cell>
        </row>
        <row r="248">
          <cell r="F248">
            <v>0</v>
          </cell>
          <cell r="J248">
            <v>-14171882.27</v>
          </cell>
        </row>
        <row r="250">
          <cell r="F250">
            <v>0</v>
          </cell>
          <cell r="J250">
            <v>11490978.620000001</v>
          </cell>
        </row>
        <row r="251">
          <cell r="F251">
            <v>0</v>
          </cell>
          <cell r="J251">
            <v>11490978.620000001</v>
          </cell>
        </row>
        <row r="253">
          <cell r="F253">
            <v>0</v>
          </cell>
          <cell r="J253">
            <v>-1640997.5699999998</v>
          </cell>
        </row>
        <row r="254">
          <cell r="F254">
            <v>0</v>
          </cell>
          <cell r="J254">
            <v>0</v>
          </cell>
        </row>
        <row r="255">
          <cell r="F255">
            <v>0</v>
          </cell>
          <cell r="J255">
            <v>0</v>
          </cell>
        </row>
        <row r="256">
          <cell r="F256">
            <v>0</v>
          </cell>
          <cell r="J256">
            <v>-1640997.5699999998</v>
          </cell>
        </row>
        <row r="257">
          <cell r="F257">
            <v>0</v>
          </cell>
          <cell r="J257">
            <v>0</v>
          </cell>
        </row>
        <row r="258">
          <cell r="F258">
            <v>0</v>
          </cell>
          <cell r="J258">
            <v>0</v>
          </cell>
        </row>
        <row r="259">
          <cell r="F259">
            <v>0</v>
          </cell>
          <cell r="J259">
            <v>0</v>
          </cell>
        </row>
        <row r="260">
          <cell r="F260">
            <v>0</v>
          </cell>
          <cell r="J260">
            <v>0</v>
          </cell>
        </row>
        <row r="262">
          <cell r="F262">
            <v>0</v>
          </cell>
          <cell r="J262">
            <v>15737659.989999998</v>
          </cell>
        </row>
        <row r="263">
          <cell r="F263">
            <v>0</v>
          </cell>
          <cell r="J263">
            <v>1792523.1300000001</v>
          </cell>
        </row>
        <row r="264">
          <cell r="F264">
            <v>0</v>
          </cell>
          <cell r="J264">
            <v>-317563.03000000003</v>
          </cell>
        </row>
        <row r="265">
          <cell r="F265">
            <v>0</v>
          </cell>
          <cell r="J265">
            <v>2110086.16</v>
          </cell>
        </row>
        <row r="266">
          <cell r="F266">
            <v>0</v>
          </cell>
          <cell r="J266">
            <v>0</v>
          </cell>
        </row>
        <row r="268">
          <cell r="F268">
            <v>0</v>
          </cell>
          <cell r="J268">
            <v>3608544.26</v>
          </cell>
        </row>
        <row r="269">
          <cell r="F269">
            <v>0</v>
          </cell>
          <cell r="J269">
            <v>642543.19000000006</v>
          </cell>
        </row>
        <row r="270">
          <cell r="F270">
            <v>0</v>
          </cell>
          <cell r="J270">
            <v>772024.35</v>
          </cell>
        </row>
        <row r="271">
          <cell r="F271">
            <v>0</v>
          </cell>
          <cell r="J271">
            <v>-138597.93</v>
          </cell>
        </row>
        <row r="272">
          <cell r="F272">
            <v>0</v>
          </cell>
          <cell r="J272">
            <v>-1438554.04</v>
          </cell>
        </row>
        <row r="273">
          <cell r="F273">
            <v>0</v>
          </cell>
          <cell r="J273">
            <v>3771128.69</v>
          </cell>
        </row>
        <row r="274">
          <cell r="F274">
            <v>0</v>
          </cell>
          <cell r="J274">
            <v>0</v>
          </cell>
        </row>
        <row r="275">
          <cell r="F275">
            <v>0</v>
          </cell>
          <cell r="J275">
            <v>0</v>
          </cell>
        </row>
        <row r="276">
          <cell r="F276">
            <v>0</v>
          </cell>
          <cell r="J276">
            <v>0</v>
          </cell>
        </row>
        <row r="278">
          <cell r="F278">
            <v>0</v>
          </cell>
          <cell r="J278">
            <v>10964261.58</v>
          </cell>
        </row>
        <row r="279">
          <cell r="F279">
            <v>0</v>
          </cell>
          <cell r="J279">
            <v>-1101639</v>
          </cell>
        </row>
        <row r="280">
          <cell r="F280">
            <v>0</v>
          </cell>
          <cell r="J280">
            <v>-74980.639999999999</v>
          </cell>
        </row>
        <row r="281">
          <cell r="F281">
            <v>0</v>
          </cell>
          <cell r="J281">
            <v>12140881.220000001</v>
          </cell>
        </row>
        <row r="283">
          <cell r="F283">
            <v>0</v>
          </cell>
          <cell r="J283">
            <v>0</v>
          </cell>
        </row>
        <row r="284">
          <cell r="F284">
            <v>0</v>
          </cell>
          <cell r="J284">
            <v>0</v>
          </cell>
        </row>
        <row r="286">
          <cell r="F286">
            <v>0</v>
          </cell>
          <cell r="J286">
            <v>-627668.98</v>
          </cell>
        </row>
        <row r="287">
          <cell r="F287">
            <v>0</v>
          </cell>
          <cell r="J287">
            <v>0</v>
          </cell>
        </row>
        <row r="288">
          <cell r="F288">
            <v>0</v>
          </cell>
          <cell r="J288">
            <v>0</v>
          </cell>
        </row>
        <row r="289">
          <cell r="F289">
            <v>0</v>
          </cell>
          <cell r="J289">
            <v>0</v>
          </cell>
        </row>
        <row r="290">
          <cell r="F290">
            <v>0</v>
          </cell>
          <cell r="J290">
            <v>0</v>
          </cell>
        </row>
        <row r="291">
          <cell r="F291">
            <v>0</v>
          </cell>
          <cell r="J291">
            <v>0</v>
          </cell>
        </row>
        <row r="292">
          <cell r="F292">
            <v>0</v>
          </cell>
          <cell r="J292">
            <v>0</v>
          </cell>
        </row>
        <row r="293">
          <cell r="F293">
            <v>0</v>
          </cell>
          <cell r="J293">
            <v>-627668.98</v>
          </cell>
        </row>
        <row r="295">
          <cell r="F295">
            <v>0</v>
          </cell>
          <cell r="J295">
            <v>-781393.39999999991</v>
          </cell>
        </row>
        <row r="296">
          <cell r="F296">
            <v>0</v>
          </cell>
          <cell r="J296">
            <v>0</v>
          </cell>
        </row>
        <row r="297">
          <cell r="F297">
            <v>0</v>
          </cell>
          <cell r="J297">
            <v>-2185.29</v>
          </cell>
        </row>
        <row r="298">
          <cell r="F298">
            <v>0</v>
          </cell>
          <cell r="J298">
            <v>-779208.10999999987</v>
          </cell>
        </row>
        <row r="300">
          <cell r="F300">
            <v>0</v>
          </cell>
          <cell r="J300">
            <v>-393336.9</v>
          </cell>
        </row>
        <row r="301">
          <cell r="F301">
            <v>0</v>
          </cell>
          <cell r="J301">
            <v>-1024142.55</v>
          </cell>
        </row>
        <row r="302">
          <cell r="F302">
            <v>0</v>
          </cell>
          <cell r="J302">
            <v>630805.65</v>
          </cell>
        </row>
        <row r="304">
          <cell r="F304">
            <v>603961841</v>
          </cell>
          <cell r="J304">
            <v>36809586059.129997</v>
          </cell>
        </row>
        <row r="305">
          <cell r="F305">
            <v>3241600</v>
          </cell>
          <cell r="J305">
            <v>13507742393.769999</v>
          </cell>
        </row>
        <row r="307">
          <cell r="F307">
            <v>600720241</v>
          </cell>
          <cell r="J307">
            <v>23301843665.360001</v>
          </cell>
        </row>
        <row r="309">
          <cell r="F309">
            <v>581372949</v>
          </cell>
          <cell r="J309">
            <v>22243061150.18</v>
          </cell>
        </row>
        <row r="310">
          <cell r="F310">
            <v>0</v>
          </cell>
          <cell r="J310">
            <v>10037366806.179998</v>
          </cell>
        </row>
        <row r="311">
          <cell r="F311">
            <v>0</v>
          </cell>
          <cell r="J311">
            <v>10037366806.179998</v>
          </cell>
        </row>
        <row r="313">
          <cell r="F313">
            <v>581372949</v>
          </cell>
          <cell r="J313">
            <v>12205694344</v>
          </cell>
        </row>
        <row r="314">
          <cell r="F314">
            <v>0</v>
          </cell>
          <cell r="J314">
            <v>590907824</v>
          </cell>
        </row>
        <row r="315">
          <cell r="F315">
            <v>0</v>
          </cell>
          <cell r="J315">
            <v>5980280436</v>
          </cell>
        </row>
        <row r="316">
          <cell r="F316">
            <v>9750684</v>
          </cell>
          <cell r="J316">
            <v>-9750684</v>
          </cell>
        </row>
        <row r="317">
          <cell r="F317">
            <v>571622265</v>
          </cell>
          <cell r="J317">
            <v>0</v>
          </cell>
        </row>
        <row r="318">
          <cell r="F318">
            <v>0</v>
          </cell>
          <cell r="J318">
            <v>0</v>
          </cell>
        </row>
        <row r="319">
          <cell r="F319">
            <v>0</v>
          </cell>
          <cell r="J319">
            <v>3435143488</v>
          </cell>
        </row>
        <row r="320">
          <cell r="F320">
            <v>0</v>
          </cell>
          <cell r="J320">
            <v>0</v>
          </cell>
        </row>
        <row r="321">
          <cell r="F321">
            <v>0</v>
          </cell>
          <cell r="J321">
            <v>0</v>
          </cell>
        </row>
        <row r="322">
          <cell r="F322">
            <v>0</v>
          </cell>
          <cell r="J322">
            <v>0</v>
          </cell>
        </row>
        <row r="323">
          <cell r="F323">
            <v>0</v>
          </cell>
          <cell r="J323">
            <v>0</v>
          </cell>
        </row>
        <row r="324">
          <cell r="F324">
            <v>0</v>
          </cell>
          <cell r="J324">
            <v>0</v>
          </cell>
        </row>
        <row r="325">
          <cell r="F325">
            <v>0</v>
          </cell>
          <cell r="J325">
            <v>2209113280</v>
          </cell>
        </row>
        <row r="327">
          <cell r="F327">
            <v>0</v>
          </cell>
          <cell r="J327">
            <v>2904550708.1400003</v>
          </cell>
        </row>
        <row r="328">
          <cell r="F328">
            <v>0</v>
          </cell>
          <cell r="J328">
            <v>1349596022.24</v>
          </cell>
        </row>
        <row r="329">
          <cell r="F329">
            <v>0</v>
          </cell>
          <cell r="J329">
            <v>0</v>
          </cell>
        </row>
        <row r="330">
          <cell r="F330">
            <v>0</v>
          </cell>
          <cell r="J330">
            <v>-5216619.43</v>
          </cell>
        </row>
        <row r="331">
          <cell r="F331">
            <v>0</v>
          </cell>
          <cell r="J331">
            <v>-10761762.16</v>
          </cell>
        </row>
        <row r="332">
          <cell r="F332">
            <v>0</v>
          </cell>
          <cell r="J332">
            <v>1365574403.8299999</v>
          </cell>
        </row>
        <row r="334">
          <cell r="F334">
            <v>0</v>
          </cell>
          <cell r="J334">
            <v>1554954685.9000001</v>
          </cell>
        </row>
        <row r="335">
          <cell r="F335">
            <v>0</v>
          </cell>
          <cell r="J335">
            <v>0</v>
          </cell>
        </row>
        <row r="336">
          <cell r="F336">
            <v>0</v>
          </cell>
          <cell r="J336">
            <v>32129145.48</v>
          </cell>
        </row>
        <row r="337">
          <cell r="F337">
            <v>0</v>
          </cell>
          <cell r="J337">
            <v>1302642000</v>
          </cell>
        </row>
        <row r="338">
          <cell r="F338">
            <v>0</v>
          </cell>
          <cell r="J338">
            <v>0</v>
          </cell>
        </row>
        <row r="339">
          <cell r="F339">
            <v>0</v>
          </cell>
          <cell r="J339">
            <v>181642464</v>
          </cell>
        </row>
        <row r="340">
          <cell r="F340">
            <v>0</v>
          </cell>
          <cell r="J340">
            <v>0</v>
          </cell>
        </row>
        <row r="341">
          <cell r="F341">
            <v>0</v>
          </cell>
          <cell r="J341">
            <v>0</v>
          </cell>
        </row>
        <row r="342">
          <cell r="F342">
            <v>0</v>
          </cell>
          <cell r="J342">
            <v>0</v>
          </cell>
        </row>
        <row r="343">
          <cell r="F343">
            <v>0</v>
          </cell>
          <cell r="J343">
            <v>0</v>
          </cell>
        </row>
        <row r="344">
          <cell r="F344">
            <v>0</v>
          </cell>
          <cell r="J344">
            <v>0</v>
          </cell>
        </row>
        <row r="345">
          <cell r="F345">
            <v>0</v>
          </cell>
          <cell r="J345">
            <v>38541076.420000002</v>
          </cell>
        </row>
        <row r="347">
          <cell r="F347">
            <v>0</v>
          </cell>
          <cell r="J347">
            <v>45284961.939999998</v>
          </cell>
        </row>
        <row r="348">
          <cell r="F348">
            <v>0</v>
          </cell>
          <cell r="J348">
            <v>0</v>
          </cell>
        </row>
        <row r="349">
          <cell r="F349">
            <v>0</v>
          </cell>
          <cell r="J349">
            <v>23738132.390000001</v>
          </cell>
        </row>
        <row r="350">
          <cell r="F350">
            <v>0</v>
          </cell>
          <cell r="J350">
            <v>0</v>
          </cell>
        </row>
        <row r="351">
          <cell r="F351">
            <v>0</v>
          </cell>
          <cell r="J351">
            <v>0</v>
          </cell>
        </row>
        <row r="352">
          <cell r="F352">
            <v>0</v>
          </cell>
          <cell r="J352">
            <v>0</v>
          </cell>
        </row>
        <row r="353">
          <cell r="F353">
            <v>0</v>
          </cell>
          <cell r="J353">
            <v>0</v>
          </cell>
        </row>
        <row r="354">
          <cell r="F354">
            <v>0</v>
          </cell>
          <cell r="J354">
            <v>311150.495</v>
          </cell>
        </row>
        <row r="355">
          <cell r="F355">
            <v>0</v>
          </cell>
          <cell r="J355">
            <v>181846.29499999998</v>
          </cell>
        </row>
        <row r="356">
          <cell r="F356">
            <v>0</v>
          </cell>
          <cell r="J356">
            <v>0</v>
          </cell>
        </row>
        <row r="357">
          <cell r="F357">
            <v>0</v>
          </cell>
          <cell r="J357">
            <v>615584.43000000005</v>
          </cell>
        </row>
        <row r="358">
          <cell r="F358">
            <v>0</v>
          </cell>
          <cell r="J358">
            <v>20438248.329999998</v>
          </cell>
        </row>
        <row r="360">
          <cell r="F360">
            <v>1624300</v>
          </cell>
          <cell r="J360">
            <v>3785400280.48</v>
          </cell>
        </row>
        <row r="361">
          <cell r="F361">
            <v>1624300</v>
          </cell>
          <cell r="J361">
            <v>411871062.47999996</v>
          </cell>
        </row>
        <row r="362">
          <cell r="F362">
            <v>0</v>
          </cell>
          <cell r="J362">
            <v>0</v>
          </cell>
        </row>
        <row r="363">
          <cell r="F363">
            <v>0</v>
          </cell>
          <cell r="J363">
            <v>398965456.90999997</v>
          </cell>
        </row>
        <row r="364">
          <cell r="F364">
            <v>203300</v>
          </cell>
          <cell r="J364">
            <v>0</v>
          </cell>
        </row>
        <row r="365">
          <cell r="F365">
            <v>0</v>
          </cell>
          <cell r="J365">
            <v>10178699.890000001</v>
          </cell>
        </row>
        <row r="366">
          <cell r="F366">
            <v>0</v>
          </cell>
          <cell r="J366">
            <v>0</v>
          </cell>
        </row>
        <row r="367">
          <cell r="F367">
            <v>780000</v>
          </cell>
          <cell r="J367">
            <v>1838558.02</v>
          </cell>
        </row>
        <row r="368">
          <cell r="F368">
            <v>641000</v>
          </cell>
          <cell r="J368">
            <v>888347.66</v>
          </cell>
        </row>
        <row r="369">
          <cell r="F369">
            <v>0</v>
          </cell>
          <cell r="J369">
            <v>0</v>
          </cell>
        </row>
        <row r="371">
          <cell r="F371">
            <v>0</v>
          </cell>
          <cell r="J371">
            <v>3373529218</v>
          </cell>
        </row>
        <row r="372">
          <cell r="F372">
            <v>0</v>
          </cell>
          <cell r="J372">
            <v>0</v>
          </cell>
        </row>
        <row r="373">
          <cell r="F373">
            <v>0</v>
          </cell>
          <cell r="J373">
            <v>1669266288</v>
          </cell>
        </row>
        <row r="374">
          <cell r="F374">
            <v>0</v>
          </cell>
          <cell r="J374">
            <v>745755150</v>
          </cell>
        </row>
        <row r="375">
          <cell r="F375">
            <v>0</v>
          </cell>
          <cell r="J375">
            <v>187100530</v>
          </cell>
        </row>
        <row r="376">
          <cell r="F376">
            <v>0</v>
          </cell>
          <cell r="J376">
            <v>0</v>
          </cell>
        </row>
        <row r="377">
          <cell r="F377">
            <v>0</v>
          </cell>
          <cell r="J377">
            <v>0</v>
          </cell>
        </row>
        <row r="378">
          <cell r="F378">
            <v>0</v>
          </cell>
          <cell r="J378">
            <v>771407250</v>
          </cell>
        </row>
        <row r="379">
          <cell r="F379">
            <v>0</v>
          </cell>
          <cell r="J379">
            <v>0</v>
          </cell>
        </row>
        <row r="381">
          <cell r="F381">
            <v>1617300</v>
          </cell>
          <cell r="J381">
            <v>615556766.84000003</v>
          </cell>
        </row>
        <row r="382">
          <cell r="F382">
            <v>1617300</v>
          </cell>
          <cell r="J382">
            <v>615556766.84000003</v>
          </cell>
        </row>
        <row r="383">
          <cell r="F383">
            <v>1617300</v>
          </cell>
          <cell r="J383">
            <v>615556766.84000003</v>
          </cell>
        </row>
        <row r="384">
          <cell r="F384">
            <v>0</v>
          </cell>
          <cell r="J384">
            <v>0</v>
          </cell>
        </row>
        <row r="386">
          <cell r="F386">
            <v>0</v>
          </cell>
          <cell r="J386">
            <v>0</v>
          </cell>
        </row>
        <row r="387">
          <cell r="F387">
            <v>0</v>
          </cell>
          <cell r="J387">
            <v>0</v>
          </cell>
        </row>
        <row r="389">
          <cell r="F389">
            <v>0</v>
          </cell>
          <cell r="J389">
            <v>-12975774.66</v>
          </cell>
        </row>
        <row r="390">
          <cell r="F390">
            <v>0</v>
          </cell>
          <cell r="J390">
            <v>-12975774.66</v>
          </cell>
        </row>
        <row r="392">
          <cell r="F392">
            <v>0</v>
          </cell>
          <cell r="J392">
            <v>770138411.6099999</v>
          </cell>
        </row>
        <row r="393">
          <cell r="F393">
            <v>0</v>
          </cell>
          <cell r="J393">
            <v>0</v>
          </cell>
        </row>
        <row r="394">
          <cell r="F394">
            <v>0</v>
          </cell>
          <cell r="J394">
            <v>0</v>
          </cell>
        </row>
        <row r="395">
          <cell r="F395">
            <v>0</v>
          </cell>
          <cell r="J395">
            <v>0</v>
          </cell>
        </row>
        <row r="396">
          <cell r="F396">
            <v>0</v>
          </cell>
          <cell r="J396">
            <v>0</v>
          </cell>
        </row>
        <row r="397">
          <cell r="F397">
            <v>0</v>
          </cell>
          <cell r="J397">
            <v>0</v>
          </cell>
        </row>
        <row r="398">
          <cell r="F398">
            <v>0</v>
          </cell>
          <cell r="J398">
            <v>46492059.729999997</v>
          </cell>
        </row>
        <row r="399">
          <cell r="F399">
            <v>0</v>
          </cell>
          <cell r="J399">
            <v>187438233.63999999</v>
          </cell>
        </row>
        <row r="400">
          <cell r="F400">
            <v>0</v>
          </cell>
          <cell r="J400">
            <v>0</v>
          </cell>
        </row>
        <row r="401">
          <cell r="F401">
            <v>0</v>
          </cell>
          <cell r="J401">
            <v>0</v>
          </cell>
        </row>
        <row r="402">
          <cell r="F402">
            <v>0</v>
          </cell>
          <cell r="J402">
            <v>235781388.05000001</v>
          </cell>
        </row>
        <row r="403">
          <cell r="F403">
            <v>0</v>
          </cell>
          <cell r="J403">
            <v>45316262.460000001</v>
          </cell>
        </row>
        <row r="404">
          <cell r="F404">
            <v>0</v>
          </cell>
          <cell r="J404">
            <v>255110467.72999999</v>
          </cell>
        </row>
        <row r="405">
          <cell r="F405">
            <v>0</v>
          </cell>
          <cell r="J405">
            <v>0</v>
          </cell>
        </row>
        <row r="407">
          <cell r="F407">
            <v>0</v>
          </cell>
          <cell r="J407">
            <v>4422442.82</v>
          </cell>
        </row>
        <row r="409">
          <cell r="F409">
            <v>0</v>
          </cell>
          <cell r="J409">
            <v>286481694.32000005</v>
          </cell>
        </row>
        <row r="411">
          <cell r="F411">
            <v>158240</v>
          </cell>
          <cell r="J411">
            <v>27447283.269999996</v>
          </cell>
        </row>
        <row r="413">
          <cell r="F413">
            <v>19189052</v>
          </cell>
          <cell r="J413">
            <v>6140218134.1899996</v>
          </cell>
        </row>
        <row r="415">
          <cell r="F415">
            <v>50530</v>
          </cell>
          <cell r="J415">
            <v>43596072.557999998</v>
          </cell>
        </row>
        <row r="417">
          <cell r="F417">
            <v>0</v>
          </cell>
          <cell r="J417">
            <v>0</v>
          </cell>
        </row>
        <row r="418">
          <cell r="F418">
            <v>0</v>
          </cell>
          <cell r="J418">
            <v>380698.85</v>
          </cell>
        </row>
        <row r="419">
          <cell r="F419">
            <v>0</v>
          </cell>
          <cell r="J419">
            <v>12467.27</v>
          </cell>
        </row>
        <row r="420">
          <cell r="F420">
            <v>0</v>
          </cell>
          <cell r="J420">
            <v>596560.47000000009</v>
          </cell>
        </row>
        <row r="421">
          <cell r="F421">
            <v>0</v>
          </cell>
          <cell r="J421">
            <v>0</v>
          </cell>
        </row>
        <row r="422">
          <cell r="F422">
            <v>20200</v>
          </cell>
          <cell r="J422">
            <v>32577840.210000001</v>
          </cell>
        </row>
        <row r="423">
          <cell r="F423">
            <v>30330</v>
          </cell>
          <cell r="J423">
            <v>5446613.21</v>
          </cell>
        </row>
        <row r="424">
          <cell r="F424">
            <v>0</v>
          </cell>
          <cell r="J424">
            <v>834628.78999999992</v>
          </cell>
        </row>
        <row r="425">
          <cell r="F425">
            <v>0</v>
          </cell>
          <cell r="J425">
            <v>0</v>
          </cell>
        </row>
        <row r="426">
          <cell r="F426">
            <v>0</v>
          </cell>
          <cell r="J426">
            <v>0</v>
          </cell>
        </row>
        <row r="427">
          <cell r="F427">
            <v>0</v>
          </cell>
          <cell r="J427">
            <v>0</v>
          </cell>
        </row>
        <row r="428">
          <cell r="F428">
            <v>0</v>
          </cell>
          <cell r="J428">
            <v>0</v>
          </cell>
        </row>
        <row r="429">
          <cell r="F429">
            <v>0</v>
          </cell>
          <cell r="J429">
            <v>0</v>
          </cell>
        </row>
        <row r="430">
          <cell r="F430">
            <v>0</v>
          </cell>
          <cell r="J430">
            <v>0</v>
          </cell>
        </row>
        <row r="431">
          <cell r="F431">
            <v>0</v>
          </cell>
          <cell r="J431">
            <v>0</v>
          </cell>
        </row>
        <row r="432">
          <cell r="F432">
            <v>0</v>
          </cell>
          <cell r="J432">
            <v>0</v>
          </cell>
        </row>
        <row r="433">
          <cell r="F433">
            <v>0</v>
          </cell>
          <cell r="J433">
            <v>0</v>
          </cell>
        </row>
        <row r="434">
          <cell r="F434">
            <v>0</v>
          </cell>
          <cell r="J434">
            <v>0</v>
          </cell>
        </row>
        <row r="435">
          <cell r="F435">
            <v>0</v>
          </cell>
          <cell r="J435">
            <v>0</v>
          </cell>
        </row>
        <row r="436">
          <cell r="F436">
            <v>0</v>
          </cell>
          <cell r="J436">
            <v>0</v>
          </cell>
        </row>
        <row r="437">
          <cell r="F437">
            <v>0</v>
          </cell>
          <cell r="J437">
            <v>0</v>
          </cell>
        </row>
        <row r="438">
          <cell r="F438">
            <v>0</v>
          </cell>
          <cell r="J438">
            <v>0</v>
          </cell>
        </row>
        <row r="439">
          <cell r="F439">
            <v>0</v>
          </cell>
          <cell r="J439">
            <v>0</v>
          </cell>
        </row>
        <row r="440">
          <cell r="F440">
            <v>0</v>
          </cell>
          <cell r="J440">
            <v>0</v>
          </cell>
        </row>
        <row r="441">
          <cell r="F441">
            <v>0</v>
          </cell>
          <cell r="J441">
            <v>0</v>
          </cell>
        </row>
        <row r="442">
          <cell r="F442">
            <v>0</v>
          </cell>
          <cell r="J442">
            <v>1131162.9099999999</v>
          </cell>
        </row>
        <row r="443">
          <cell r="F443">
            <v>0</v>
          </cell>
          <cell r="J443">
            <v>747433.73399999994</v>
          </cell>
        </row>
        <row r="444">
          <cell r="F444">
            <v>0</v>
          </cell>
          <cell r="J444">
            <v>0</v>
          </cell>
        </row>
        <row r="445">
          <cell r="F445">
            <v>0</v>
          </cell>
          <cell r="J445">
            <v>0</v>
          </cell>
        </row>
        <row r="446">
          <cell r="F446">
            <v>0</v>
          </cell>
          <cell r="J446">
            <v>331.18400000000003</v>
          </cell>
        </row>
        <row r="447">
          <cell r="F447">
            <v>0</v>
          </cell>
          <cell r="J447">
            <v>1362959.9300000002</v>
          </cell>
        </row>
        <row r="448">
          <cell r="F448">
            <v>0</v>
          </cell>
          <cell r="J448">
            <v>505376</v>
          </cell>
        </row>
        <row r="450">
          <cell r="F450">
            <v>8954438</v>
          </cell>
          <cell r="J450">
            <v>40737592.289999999</v>
          </cell>
        </row>
        <row r="452">
          <cell r="F452">
            <v>0</v>
          </cell>
          <cell r="J452">
            <v>0</v>
          </cell>
        </row>
        <row r="453">
          <cell r="F453">
            <v>0</v>
          </cell>
          <cell r="J453">
            <v>0</v>
          </cell>
        </row>
        <row r="454">
          <cell r="F454">
            <v>0</v>
          </cell>
          <cell r="J454">
            <v>0</v>
          </cell>
        </row>
        <row r="455">
          <cell r="F455">
            <v>0</v>
          </cell>
          <cell r="J455">
            <v>0</v>
          </cell>
        </row>
        <row r="456">
          <cell r="F456">
            <v>8954438</v>
          </cell>
          <cell r="J456">
            <v>0</v>
          </cell>
        </row>
        <row r="457">
          <cell r="F457">
            <v>0</v>
          </cell>
          <cell r="J457">
            <v>40737592.289999999</v>
          </cell>
        </row>
        <row r="458">
          <cell r="F458">
            <v>0</v>
          </cell>
          <cell r="J458">
            <v>0</v>
          </cell>
        </row>
        <row r="460">
          <cell r="F460">
            <v>0</v>
          </cell>
          <cell r="J460">
            <v>0</v>
          </cell>
        </row>
        <row r="462">
          <cell r="F462">
            <v>0</v>
          </cell>
          <cell r="J462">
            <v>0</v>
          </cell>
        </row>
        <row r="463">
          <cell r="F463">
            <v>0</v>
          </cell>
          <cell r="J463">
            <v>0</v>
          </cell>
        </row>
        <row r="464">
          <cell r="F464">
            <v>0</v>
          </cell>
          <cell r="J46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S"/>
      <sheetName val="OBLIGACIONES"/>
      <sheetName val="SINUTILIZAR"/>
      <sheetName val="CARCREDIMES"/>
      <sheetName val="CCIOEXT"/>
      <sheetName val="CCIOEXT1"/>
      <sheetName val="ESTADIST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K1001"/>
  <sheetViews>
    <sheetView view="pageBreakPreview" topLeftCell="A37" zoomScaleNormal="100" zoomScaleSheetLayoutView="100" workbookViewId="0">
      <selection activeCell="A21" sqref="A21"/>
    </sheetView>
  </sheetViews>
  <sheetFormatPr baseColWidth="10" defaultColWidth="14.42578125" defaultRowHeight="15" customHeight="1" x14ac:dyDescent="0.25"/>
  <cols>
    <col min="1" max="1" width="9.28515625" customWidth="1"/>
    <col min="2" max="2" width="51" customWidth="1"/>
    <col min="3" max="3" width="23.28515625" customWidth="1"/>
    <col min="4" max="4" width="4.7109375" customWidth="1"/>
    <col min="5" max="5" width="23.28515625" customWidth="1"/>
    <col min="6" max="7" width="9.28515625" customWidth="1"/>
    <col min="8" max="8" width="55.42578125" customWidth="1"/>
    <col min="9" max="9" width="23.28515625" customWidth="1"/>
    <col min="10" max="10" width="4.7109375" customWidth="1"/>
    <col min="11" max="11" width="23.42578125" customWidth="1"/>
  </cols>
  <sheetData>
    <row r="1" spans="1:11" ht="15.75" x14ac:dyDescent="0.25">
      <c r="A1" s="243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5"/>
    </row>
    <row r="2" spans="1:11" ht="15.75" customHeight="1" x14ac:dyDescent="0.25">
      <c r="A2" s="243" t="s">
        <v>1</v>
      </c>
      <c r="B2" s="244"/>
      <c r="C2" s="244"/>
      <c r="D2" s="244"/>
      <c r="E2" s="244"/>
      <c r="F2" s="244"/>
      <c r="G2" s="244"/>
      <c r="H2" s="244"/>
      <c r="I2" s="244"/>
      <c r="J2" s="244"/>
      <c r="K2" s="245"/>
    </row>
    <row r="3" spans="1:11" ht="15.75" x14ac:dyDescent="0.25">
      <c r="A3" s="243" t="s">
        <v>2</v>
      </c>
      <c r="B3" s="244"/>
      <c r="C3" s="244"/>
      <c r="D3" s="244"/>
      <c r="E3" s="244"/>
      <c r="F3" s="244"/>
      <c r="G3" s="244"/>
      <c r="H3" s="244"/>
      <c r="I3" s="244"/>
      <c r="J3" s="244"/>
      <c r="K3" s="245"/>
    </row>
    <row r="4" spans="1:11" ht="15.75" x14ac:dyDescent="0.25">
      <c r="A4" s="243" t="s">
        <v>496</v>
      </c>
      <c r="B4" s="244"/>
      <c r="C4" s="244"/>
      <c r="D4" s="244"/>
      <c r="E4" s="244"/>
      <c r="F4" s="244"/>
      <c r="G4" s="244"/>
      <c r="H4" s="244"/>
      <c r="I4" s="244"/>
      <c r="J4" s="244"/>
      <c r="K4" s="245"/>
    </row>
    <row r="5" spans="1:11" ht="15.75" x14ac:dyDescent="0.25">
      <c r="A5" s="243" t="s">
        <v>3</v>
      </c>
      <c r="B5" s="244"/>
      <c r="C5" s="244"/>
      <c r="D5" s="244"/>
      <c r="E5" s="244"/>
      <c r="F5" s="244"/>
      <c r="G5" s="244"/>
      <c r="H5" s="244"/>
      <c r="I5" s="244"/>
      <c r="J5" s="244"/>
      <c r="K5" s="245"/>
    </row>
    <row r="6" spans="1:11" x14ac:dyDescent="0.25">
      <c r="A6" s="2"/>
      <c r="B6" s="2"/>
      <c r="C6" s="2"/>
      <c r="D6" s="2"/>
      <c r="E6" s="2"/>
      <c r="F6" s="2"/>
      <c r="G6" s="3"/>
      <c r="H6" s="2"/>
      <c r="I6" s="2"/>
      <c r="J6" s="2"/>
      <c r="K6" s="2"/>
    </row>
    <row r="7" spans="1:11" ht="15.75" x14ac:dyDescent="0.25">
      <c r="A7" s="4"/>
      <c r="B7" s="4"/>
      <c r="C7" s="5" t="s">
        <v>4</v>
      </c>
      <c r="D7" s="5"/>
      <c r="E7" s="5" t="s">
        <v>4</v>
      </c>
      <c r="F7" s="6"/>
      <c r="G7" s="7"/>
      <c r="H7" s="6"/>
      <c r="I7" s="5" t="s">
        <v>4</v>
      </c>
      <c r="J7" s="5"/>
      <c r="K7" s="5" t="s">
        <v>4</v>
      </c>
    </row>
    <row r="8" spans="1:11" ht="15.75" customHeight="1" x14ac:dyDescent="0.25">
      <c r="A8" s="4"/>
      <c r="B8" s="8"/>
      <c r="C8" s="9">
        <v>2025</v>
      </c>
      <c r="D8" s="9"/>
      <c r="E8" s="9">
        <v>2024</v>
      </c>
      <c r="F8" s="6"/>
      <c r="G8" s="7"/>
      <c r="H8" s="6"/>
      <c r="I8" s="9">
        <v>2025</v>
      </c>
      <c r="J8" s="9"/>
      <c r="K8" s="9">
        <v>2024</v>
      </c>
    </row>
    <row r="9" spans="1:11" ht="15.75" x14ac:dyDescent="0.25">
      <c r="A9" s="4"/>
      <c r="B9" s="8"/>
      <c r="C9" s="9"/>
      <c r="D9" s="9"/>
      <c r="E9" s="9"/>
      <c r="F9" s="6"/>
      <c r="G9" s="7"/>
      <c r="H9" s="6"/>
      <c r="I9" s="9"/>
      <c r="J9" s="9"/>
      <c r="K9" s="9"/>
    </row>
    <row r="10" spans="1:11" ht="15.75" x14ac:dyDescent="0.25">
      <c r="A10" s="8" t="s">
        <v>5</v>
      </c>
      <c r="B10" s="10" t="s">
        <v>6</v>
      </c>
      <c r="C10" s="6"/>
      <c r="D10" s="6"/>
      <c r="E10" s="6"/>
      <c r="F10" s="6"/>
      <c r="G10" s="7" t="s">
        <v>5</v>
      </c>
      <c r="H10" s="5" t="s">
        <v>7</v>
      </c>
      <c r="I10" s="6"/>
      <c r="J10" s="6"/>
      <c r="K10" s="6"/>
    </row>
    <row r="11" spans="1:11" ht="15.75" x14ac:dyDescent="0.25">
      <c r="A11" s="4"/>
      <c r="B11" s="4"/>
      <c r="C11" s="2"/>
      <c r="D11" s="2"/>
      <c r="E11" s="2"/>
      <c r="F11" s="2"/>
      <c r="G11" s="3"/>
      <c r="H11" s="5"/>
      <c r="I11" s="2"/>
      <c r="J11" s="2"/>
      <c r="K11" s="2"/>
    </row>
    <row r="12" spans="1:11" ht="15.75" x14ac:dyDescent="0.25">
      <c r="A12" s="4"/>
      <c r="B12" s="8" t="s">
        <v>8</v>
      </c>
      <c r="C12" s="11">
        <v>2485632336.52</v>
      </c>
      <c r="D12" s="11"/>
      <c r="E12" s="11">
        <v>2494203278.96</v>
      </c>
      <c r="F12" s="2"/>
      <c r="G12" s="3"/>
      <c r="H12" s="12" t="s">
        <v>8</v>
      </c>
      <c r="I12" s="11">
        <v>866121983.16999996</v>
      </c>
      <c r="J12" s="11"/>
      <c r="K12" s="11">
        <v>849467446.42999995</v>
      </c>
    </row>
    <row r="13" spans="1:11" ht="15.75" x14ac:dyDescent="0.25">
      <c r="A13" s="4">
        <v>11</v>
      </c>
      <c r="B13" s="4" t="s">
        <v>9</v>
      </c>
      <c r="C13" s="13">
        <v>11472039.189999999</v>
      </c>
      <c r="D13" s="13"/>
      <c r="E13" s="13">
        <v>8091782.54</v>
      </c>
      <c r="F13" s="2"/>
      <c r="G13" s="14">
        <v>24</v>
      </c>
      <c r="H13" s="2" t="s">
        <v>10</v>
      </c>
      <c r="I13" s="13">
        <v>78759981.129999995</v>
      </c>
      <c r="J13" s="13"/>
      <c r="K13" s="190">
        <v>125533786.39</v>
      </c>
    </row>
    <row r="14" spans="1:11" ht="15.75" x14ac:dyDescent="0.25">
      <c r="A14" s="4">
        <v>13</v>
      </c>
      <c r="B14" s="4" t="s">
        <v>11</v>
      </c>
      <c r="C14" s="13">
        <v>138038146.78999999</v>
      </c>
      <c r="D14" s="13"/>
      <c r="E14" s="13">
        <v>140595889.28</v>
      </c>
      <c r="F14" s="2"/>
      <c r="G14" s="14">
        <v>25</v>
      </c>
      <c r="H14" s="2" t="s">
        <v>12</v>
      </c>
      <c r="I14" s="13">
        <v>787362002.03999996</v>
      </c>
      <c r="J14" s="13"/>
      <c r="K14" s="190">
        <v>723933660.03999996</v>
      </c>
    </row>
    <row r="15" spans="1:11" ht="15.75" x14ac:dyDescent="0.25">
      <c r="A15" s="4">
        <v>15</v>
      </c>
      <c r="B15" s="4" t="s">
        <v>13</v>
      </c>
      <c r="C15" s="13">
        <v>785977653.78999996</v>
      </c>
      <c r="D15" s="13"/>
      <c r="E15" s="13">
        <v>785977656.70999992</v>
      </c>
      <c r="F15" s="15"/>
      <c r="G15" s="14"/>
      <c r="H15" s="2"/>
      <c r="I15" s="13"/>
      <c r="J15" s="13"/>
      <c r="K15" s="13"/>
    </row>
    <row r="16" spans="1:11" ht="15.75" x14ac:dyDescent="0.25">
      <c r="A16" s="4">
        <v>19</v>
      </c>
      <c r="B16" s="4" t="s">
        <v>14</v>
      </c>
      <c r="C16" s="13">
        <v>1550144496.75</v>
      </c>
      <c r="D16" s="13"/>
      <c r="E16" s="13">
        <v>1559537950.4300001</v>
      </c>
      <c r="F16" s="15"/>
      <c r="G16" s="16"/>
      <c r="H16" s="16"/>
      <c r="I16" s="17"/>
      <c r="J16" s="13"/>
      <c r="K16" s="13"/>
    </row>
    <row r="17" spans="1:11" ht="15.75" x14ac:dyDescent="0.25">
      <c r="A17" s="4"/>
      <c r="B17" s="4"/>
      <c r="C17" s="13"/>
      <c r="D17" s="13"/>
      <c r="E17" s="13"/>
      <c r="F17" s="15"/>
      <c r="G17" s="16"/>
      <c r="H17" s="16"/>
      <c r="I17" s="17"/>
      <c r="J17" s="13"/>
      <c r="K17" s="13"/>
    </row>
    <row r="18" spans="1:11" ht="15.75" x14ac:dyDescent="0.25">
      <c r="A18" s="4"/>
      <c r="B18" s="8" t="s">
        <v>15</v>
      </c>
      <c r="C18" s="11">
        <v>9894697820.9200001</v>
      </c>
      <c r="D18" s="11"/>
      <c r="E18" s="11">
        <v>9931803843.6199989</v>
      </c>
      <c r="F18" s="2"/>
      <c r="G18" s="14"/>
      <c r="H18" s="8" t="s">
        <v>15</v>
      </c>
      <c r="I18" s="11">
        <v>158952547</v>
      </c>
      <c r="J18" s="11"/>
      <c r="K18" s="11">
        <v>158952547</v>
      </c>
    </row>
    <row r="19" spans="1:11" ht="15.75" x14ac:dyDescent="0.25">
      <c r="A19" s="4">
        <v>12</v>
      </c>
      <c r="B19" s="4" t="s">
        <v>16</v>
      </c>
      <c r="C19" s="13">
        <v>1000</v>
      </c>
      <c r="D19" s="11"/>
      <c r="E19" s="13">
        <v>1000</v>
      </c>
      <c r="F19" s="2"/>
      <c r="G19" s="14">
        <v>27</v>
      </c>
      <c r="H19" s="2" t="s">
        <v>17</v>
      </c>
      <c r="I19" s="13">
        <v>158952547</v>
      </c>
      <c r="J19" s="11"/>
      <c r="K19" s="190">
        <v>158952547</v>
      </c>
    </row>
    <row r="20" spans="1:11" ht="15.75" x14ac:dyDescent="0.25">
      <c r="A20" s="4">
        <v>16</v>
      </c>
      <c r="B20" s="4" t="s">
        <v>18</v>
      </c>
      <c r="C20" s="13">
        <v>9492540161.8999996</v>
      </c>
      <c r="D20" s="13"/>
      <c r="E20" s="13">
        <v>9518364996.7999992</v>
      </c>
      <c r="F20" s="2"/>
      <c r="G20" s="14"/>
      <c r="H20" s="16"/>
      <c r="I20" s="13"/>
      <c r="J20" s="13"/>
      <c r="K20" s="13"/>
    </row>
    <row r="21" spans="1:11" ht="15.75" customHeight="1" x14ac:dyDescent="0.25">
      <c r="A21" s="4">
        <v>19</v>
      </c>
      <c r="B21" s="4" t="s">
        <v>14</v>
      </c>
      <c r="C21" s="13">
        <v>402156659.0200001</v>
      </c>
      <c r="D21" s="13"/>
      <c r="E21" s="13">
        <v>413437846.82000011</v>
      </c>
      <c r="F21" s="2"/>
      <c r="G21" s="14"/>
      <c r="H21" s="1"/>
      <c r="I21" s="1"/>
      <c r="J21" s="1"/>
      <c r="K21" s="1"/>
    </row>
    <row r="22" spans="1:11" ht="15.75" customHeight="1" x14ac:dyDescent="0.25">
      <c r="A22" s="4"/>
      <c r="B22" s="4"/>
      <c r="C22" s="13"/>
      <c r="D22" s="13"/>
      <c r="E22" s="13"/>
      <c r="F22" s="2"/>
      <c r="G22" s="14"/>
      <c r="H22" s="5"/>
      <c r="I22" s="13"/>
      <c r="J22" s="13"/>
      <c r="K22" s="13"/>
    </row>
    <row r="23" spans="1:11" ht="15.75" customHeight="1" x14ac:dyDescent="0.25">
      <c r="A23" s="4"/>
      <c r="B23" s="18" t="s">
        <v>19</v>
      </c>
      <c r="C23" s="19">
        <v>12380330157.440001</v>
      </c>
      <c r="D23" s="20"/>
      <c r="E23" s="19">
        <v>12426007122.579998</v>
      </c>
      <c r="F23" s="2"/>
      <c r="G23" s="1"/>
      <c r="H23" s="21" t="s">
        <v>20</v>
      </c>
      <c r="I23" s="19">
        <v>1025074530.17</v>
      </c>
      <c r="J23" s="20"/>
      <c r="K23" s="19">
        <v>1008419993.4299999</v>
      </c>
    </row>
    <row r="24" spans="1:11" ht="15.75" customHeight="1" x14ac:dyDescent="0.25">
      <c r="A24" s="4"/>
      <c r="B24" s="4"/>
      <c r="C24" s="13"/>
      <c r="D24" s="13"/>
      <c r="E24" s="13"/>
      <c r="F24" s="2"/>
      <c r="G24" s="1"/>
      <c r="H24" s="1"/>
      <c r="I24" s="1"/>
      <c r="J24" s="1"/>
      <c r="K24" s="1"/>
    </row>
    <row r="25" spans="1:11" ht="15.75" customHeight="1" x14ac:dyDescent="0.25">
      <c r="A25" s="4"/>
      <c r="B25" s="4"/>
      <c r="C25" s="13"/>
      <c r="D25" s="13"/>
      <c r="E25" s="13"/>
      <c r="F25" s="2"/>
      <c r="G25" s="14"/>
      <c r="H25" s="12" t="s">
        <v>21</v>
      </c>
      <c r="I25" s="13"/>
      <c r="J25" s="13"/>
      <c r="K25" s="13"/>
    </row>
    <row r="26" spans="1:11" ht="15.75" customHeight="1" x14ac:dyDescent="0.25">
      <c r="A26" s="4"/>
      <c r="B26" s="22" t="s">
        <v>22</v>
      </c>
      <c r="C26" s="13"/>
      <c r="D26" s="13"/>
      <c r="E26" s="13"/>
      <c r="F26" s="2"/>
      <c r="G26" s="14"/>
      <c r="H26" s="5"/>
      <c r="I26" s="13"/>
      <c r="J26" s="13"/>
      <c r="K26" s="13"/>
    </row>
    <row r="27" spans="1:11" ht="15.75" customHeight="1" x14ac:dyDescent="0.25">
      <c r="A27" s="4"/>
      <c r="B27" s="22"/>
      <c r="C27" s="13"/>
      <c r="D27" s="13"/>
      <c r="E27" s="13"/>
      <c r="F27" s="2"/>
      <c r="G27" s="14">
        <v>31</v>
      </c>
      <c r="H27" s="23" t="s">
        <v>23</v>
      </c>
      <c r="I27" s="13">
        <v>11355255627.27</v>
      </c>
      <c r="J27" s="13"/>
      <c r="K27" s="190">
        <v>11417587129.15</v>
      </c>
    </row>
    <row r="28" spans="1:11" ht="15.75" customHeight="1" x14ac:dyDescent="0.25">
      <c r="A28" s="4">
        <v>81</v>
      </c>
      <c r="B28" s="4" t="s">
        <v>24</v>
      </c>
      <c r="C28" s="13">
        <v>859972664</v>
      </c>
      <c r="D28" s="13"/>
      <c r="E28" s="13">
        <v>859972664.46000004</v>
      </c>
      <c r="F28" s="2"/>
      <c r="G28" s="3"/>
      <c r="H28" s="2"/>
      <c r="I28" s="13"/>
      <c r="J28" s="13"/>
      <c r="K28" s="13"/>
    </row>
    <row r="29" spans="1:11" ht="15.75" customHeight="1" x14ac:dyDescent="0.25">
      <c r="A29" s="4">
        <v>83</v>
      </c>
      <c r="B29" s="4" t="s">
        <v>25</v>
      </c>
      <c r="C29" s="13">
        <v>652935422.71000004</v>
      </c>
      <c r="D29" s="13"/>
      <c r="E29" s="13">
        <v>652935422.88</v>
      </c>
      <c r="F29" s="2"/>
      <c r="G29" s="3"/>
      <c r="H29" s="6" t="s">
        <v>26</v>
      </c>
      <c r="I29" s="19">
        <v>11355255627.27</v>
      </c>
      <c r="J29" s="20"/>
      <c r="K29" s="19">
        <v>11417587129.15</v>
      </c>
    </row>
    <row r="30" spans="1:11" ht="15.75" customHeight="1" x14ac:dyDescent="0.25">
      <c r="A30" s="1"/>
      <c r="B30" s="1"/>
      <c r="C30" s="1"/>
      <c r="D30" s="1"/>
      <c r="E30" s="1"/>
      <c r="F30" s="2"/>
      <c r="G30" s="3"/>
      <c r="H30" s="6"/>
      <c r="I30" s="11"/>
      <c r="J30" s="11"/>
      <c r="K30" s="11"/>
    </row>
    <row r="31" spans="1:11" ht="15.75" customHeight="1" x14ac:dyDescent="0.25">
      <c r="A31" s="24"/>
      <c r="B31" s="22" t="s">
        <v>27</v>
      </c>
      <c r="C31" s="25"/>
      <c r="D31" s="25"/>
      <c r="E31" s="25"/>
      <c r="F31" s="2"/>
      <c r="G31" s="3"/>
      <c r="H31" s="1"/>
      <c r="I31" s="1"/>
      <c r="J31" s="1"/>
      <c r="K31" s="1"/>
    </row>
    <row r="32" spans="1:11" ht="15.75" customHeight="1" x14ac:dyDescent="0.25">
      <c r="A32" s="4"/>
      <c r="B32" s="26"/>
      <c r="C32" s="13"/>
      <c r="D32" s="13"/>
      <c r="E32" s="13"/>
      <c r="F32" s="2"/>
      <c r="G32" s="3"/>
      <c r="H32" s="12"/>
      <c r="I32" s="11"/>
      <c r="J32" s="20"/>
      <c r="K32" s="11"/>
    </row>
    <row r="33" spans="1:11" ht="15.75" customHeight="1" x14ac:dyDescent="0.25">
      <c r="A33" s="4">
        <v>89</v>
      </c>
      <c r="B33" s="4" t="s">
        <v>28</v>
      </c>
      <c r="C33" s="13">
        <v>-1512908086.71</v>
      </c>
      <c r="D33" s="13"/>
      <c r="E33" s="13">
        <v>-1512908087.3400002</v>
      </c>
      <c r="F33" s="2"/>
      <c r="G33" s="3"/>
      <c r="H33" s="12" t="s">
        <v>29</v>
      </c>
      <c r="I33" s="19">
        <v>12380330157.440001</v>
      </c>
      <c r="J33" s="20"/>
      <c r="K33" s="19">
        <v>12426007122.58</v>
      </c>
    </row>
    <row r="34" spans="1:11" ht="15.75" customHeight="1" x14ac:dyDescent="0.25">
      <c r="A34" s="1"/>
      <c r="B34" s="1"/>
      <c r="C34" s="1"/>
      <c r="D34" s="1"/>
      <c r="E34" s="1"/>
      <c r="F34" s="2"/>
      <c r="G34" s="3"/>
      <c r="H34" s="2"/>
      <c r="I34" s="13"/>
      <c r="J34" s="13"/>
      <c r="K34" s="13"/>
    </row>
    <row r="35" spans="1:11" ht="15.75" customHeight="1" x14ac:dyDescent="0.25">
      <c r="A35" s="1"/>
      <c r="B35" s="1"/>
      <c r="C35" s="1"/>
      <c r="D35" s="1"/>
      <c r="E35" s="1"/>
      <c r="F35" s="2"/>
      <c r="G35" s="3"/>
      <c r="H35" s="2"/>
      <c r="I35" s="13"/>
      <c r="J35" s="13"/>
      <c r="K35" s="13"/>
    </row>
    <row r="36" spans="1:11" ht="15.75" customHeight="1" x14ac:dyDescent="0.25">
      <c r="A36" s="27"/>
      <c r="B36" s="27"/>
      <c r="C36" s="27"/>
      <c r="D36" s="27"/>
      <c r="E36" s="27"/>
      <c r="F36" s="23"/>
      <c r="G36" s="28"/>
      <c r="H36" s="29" t="s">
        <v>30</v>
      </c>
      <c r="I36" s="30">
        <v>0</v>
      </c>
      <c r="J36" s="30"/>
      <c r="K36" s="30">
        <v>0</v>
      </c>
    </row>
    <row r="37" spans="1:11" ht="15.75" customHeight="1" x14ac:dyDescent="0.25">
      <c r="A37" s="1"/>
      <c r="B37" s="1"/>
      <c r="C37" s="1"/>
      <c r="D37" s="1"/>
      <c r="E37" s="1"/>
      <c r="F37" s="2"/>
      <c r="G37" s="3"/>
      <c r="H37" s="29"/>
      <c r="I37" s="13"/>
      <c r="J37" s="13"/>
      <c r="K37" s="13"/>
    </row>
    <row r="38" spans="1:11" ht="15.75" customHeight="1" x14ac:dyDescent="0.25">
      <c r="A38" s="1"/>
      <c r="B38" s="1"/>
      <c r="C38" s="1"/>
      <c r="D38" s="1"/>
      <c r="E38" s="1"/>
      <c r="F38" s="2"/>
      <c r="G38" s="31">
        <v>91</v>
      </c>
      <c r="H38" s="2" t="s">
        <v>31</v>
      </c>
      <c r="I38" s="13">
        <v>15404995</v>
      </c>
      <c r="J38" s="13"/>
      <c r="K38" s="190">
        <v>15404996</v>
      </c>
    </row>
    <row r="39" spans="1:11" ht="15.75" customHeight="1" x14ac:dyDescent="0.25">
      <c r="A39" s="1"/>
      <c r="B39" s="1"/>
      <c r="C39" s="1"/>
      <c r="D39" s="1"/>
      <c r="E39" s="1"/>
      <c r="F39" s="2"/>
      <c r="G39" s="32"/>
      <c r="H39" s="2"/>
      <c r="I39" s="13"/>
      <c r="J39" s="13"/>
      <c r="K39" s="13"/>
    </row>
    <row r="40" spans="1:11" ht="15.75" customHeight="1" x14ac:dyDescent="0.25">
      <c r="A40" s="1"/>
      <c r="B40" s="1"/>
      <c r="C40" s="1"/>
      <c r="D40" s="1"/>
      <c r="E40" s="1"/>
      <c r="F40" s="2"/>
      <c r="G40" s="31"/>
      <c r="H40" s="2"/>
      <c r="I40" s="13"/>
      <c r="J40" s="13"/>
      <c r="K40" s="13"/>
    </row>
    <row r="41" spans="1:11" ht="15.75" customHeight="1" x14ac:dyDescent="0.25">
      <c r="A41" s="1"/>
      <c r="B41" s="1"/>
      <c r="C41" s="1"/>
      <c r="D41" s="1"/>
      <c r="E41" s="1"/>
      <c r="F41" s="2"/>
      <c r="G41" s="31"/>
      <c r="H41" s="246" t="s">
        <v>32</v>
      </c>
      <c r="I41" s="30"/>
      <c r="J41" s="30"/>
      <c r="K41" s="30"/>
    </row>
    <row r="42" spans="1:11" ht="15.75" customHeight="1" x14ac:dyDescent="0.25">
      <c r="A42" s="1"/>
      <c r="B42" s="1"/>
      <c r="C42" s="1"/>
      <c r="D42" s="1"/>
      <c r="E42" s="1"/>
      <c r="F42" s="2"/>
      <c r="G42" s="31"/>
      <c r="H42" s="247"/>
      <c r="I42" s="13"/>
      <c r="J42" s="13"/>
      <c r="K42" s="13"/>
    </row>
    <row r="43" spans="1:11" s="198" customFormat="1" ht="15.75" customHeight="1" x14ac:dyDescent="0.25">
      <c r="A43" s="193"/>
      <c r="B43" s="193"/>
      <c r="C43" s="193"/>
      <c r="D43" s="193"/>
      <c r="E43" s="193"/>
      <c r="F43" s="192"/>
      <c r="G43" s="200"/>
      <c r="H43" s="197"/>
      <c r="I43" s="190"/>
      <c r="J43" s="190"/>
      <c r="K43" s="190"/>
    </row>
    <row r="44" spans="1:11" ht="15.75" customHeight="1" x14ac:dyDescent="0.25">
      <c r="A44" s="1"/>
      <c r="B44" s="1"/>
      <c r="C44" s="1"/>
      <c r="D44" s="1"/>
      <c r="E44" s="1"/>
      <c r="F44" s="2"/>
      <c r="G44" s="31">
        <v>99</v>
      </c>
      <c r="H44" s="2" t="s">
        <v>33</v>
      </c>
      <c r="I44" s="13">
        <v>-15404995</v>
      </c>
      <c r="J44" s="13"/>
      <c r="K44" s="190">
        <v>-15404996</v>
      </c>
    </row>
    <row r="45" spans="1:11" ht="15.75" customHeight="1" x14ac:dyDescent="0.25">
      <c r="A45" s="1"/>
      <c r="B45" s="1"/>
      <c r="C45" s="1"/>
      <c r="D45" s="1"/>
      <c r="E45" s="1"/>
      <c r="F45" s="2"/>
      <c r="G45" s="31"/>
      <c r="H45" s="2"/>
      <c r="I45" s="13"/>
      <c r="J45" s="13"/>
      <c r="K45" s="13"/>
    </row>
    <row r="46" spans="1:11" ht="15.75" customHeight="1" x14ac:dyDescent="0.25">
      <c r="A46" s="1"/>
      <c r="B46" s="1"/>
      <c r="C46" s="1"/>
      <c r="D46" s="1"/>
      <c r="E46" s="1"/>
      <c r="F46" s="2"/>
      <c r="G46" s="3"/>
      <c r="H46" s="2"/>
      <c r="I46" s="2"/>
      <c r="J46" s="2"/>
      <c r="K46" s="2"/>
    </row>
    <row r="47" spans="1:11" ht="15.75" customHeight="1" x14ac:dyDescent="0.25">
      <c r="A47" s="14"/>
      <c r="B47" s="2"/>
      <c r="C47" s="2"/>
      <c r="D47" s="2"/>
      <c r="E47" s="2"/>
      <c r="F47" s="2"/>
      <c r="G47" s="3"/>
      <c r="H47" s="2"/>
      <c r="I47" s="2"/>
      <c r="J47" s="2"/>
      <c r="K47" s="2"/>
    </row>
    <row r="48" spans="1:11" ht="15.75" customHeight="1" x14ac:dyDescent="0.25">
      <c r="A48" s="14"/>
      <c r="B48" s="2"/>
      <c r="C48" s="2"/>
      <c r="D48" s="2"/>
      <c r="E48" s="2"/>
      <c r="F48" s="2"/>
      <c r="G48" s="3"/>
      <c r="H48" s="2"/>
      <c r="I48" s="2"/>
      <c r="J48" s="2"/>
      <c r="K48" s="2"/>
    </row>
    <row r="49" spans="1:11" ht="15.75" customHeight="1" x14ac:dyDescent="0.25">
      <c r="A49" s="14"/>
      <c r="B49" s="14"/>
      <c r="C49" s="33"/>
      <c r="D49" s="33"/>
      <c r="E49" s="14"/>
      <c r="F49" s="2"/>
      <c r="G49" s="3"/>
      <c r="H49" s="4"/>
      <c r="I49" s="14"/>
      <c r="J49" s="2"/>
      <c r="K49" s="2"/>
    </row>
    <row r="50" spans="1:11" ht="15.75" customHeight="1" x14ac:dyDescent="0.25">
      <c r="A50" s="14"/>
      <c r="B50" s="251" t="s">
        <v>34</v>
      </c>
      <c r="C50" s="251"/>
      <c r="D50" s="251"/>
      <c r="E50" s="251"/>
      <c r="F50" s="2"/>
      <c r="G50" s="252" t="s">
        <v>35</v>
      </c>
      <c r="H50" s="252"/>
      <c r="I50" s="252"/>
      <c r="J50" s="252"/>
      <c r="K50" s="252"/>
    </row>
    <row r="51" spans="1:11" ht="15.75" customHeight="1" x14ac:dyDescent="0.25">
      <c r="A51" s="14"/>
      <c r="B51" s="253" t="s">
        <v>36</v>
      </c>
      <c r="C51" s="253"/>
      <c r="D51" s="253"/>
      <c r="E51" s="253"/>
      <c r="F51" s="2"/>
      <c r="G51" s="249" t="s">
        <v>37</v>
      </c>
      <c r="H51" s="249"/>
      <c r="I51" s="249"/>
      <c r="J51" s="249"/>
      <c r="K51" s="249"/>
    </row>
    <row r="52" spans="1:11" ht="15.75" customHeight="1" x14ac:dyDescent="0.25">
      <c r="A52" s="14"/>
      <c r="B52" s="253" t="s">
        <v>38</v>
      </c>
      <c r="C52" s="253"/>
      <c r="D52" s="253"/>
      <c r="E52" s="253"/>
      <c r="F52" s="2"/>
      <c r="G52" s="248" t="s">
        <v>39</v>
      </c>
      <c r="H52" s="248"/>
      <c r="I52" s="248"/>
      <c r="J52" s="248"/>
      <c r="K52" s="248"/>
    </row>
    <row r="53" spans="1:11" ht="15.75" customHeight="1" x14ac:dyDescent="0.25">
      <c r="A53" s="14"/>
      <c r="B53" s="253"/>
      <c r="C53" s="244"/>
      <c r="D53" s="244"/>
      <c r="E53" s="245"/>
      <c r="F53" s="2"/>
      <c r="G53" s="249" t="s">
        <v>352</v>
      </c>
      <c r="H53" s="249"/>
      <c r="I53" s="249"/>
      <c r="J53" s="249"/>
      <c r="K53" s="249"/>
    </row>
    <row r="54" spans="1:11" ht="15.75" customHeight="1" x14ac:dyDescent="0.25">
      <c r="A54" s="14"/>
      <c r="B54" s="2"/>
      <c r="C54" s="2"/>
      <c r="D54" s="2"/>
      <c r="E54" s="2"/>
      <c r="F54" s="2"/>
      <c r="G54" s="34"/>
      <c r="H54" s="34"/>
      <c r="I54" s="34"/>
      <c r="J54" s="34"/>
      <c r="K54" s="34"/>
    </row>
    <row r="55" spans="1:11" ht="15.75" customHeight="1" x14ac:dyDescent="0.25">
      <c r="A55" s="14"/>
      <c r="B55" s="2"/>
      <c r="C55" s="2"/>
      <c r="D55" s="2"/>
      <c r="E55" s="2"/>
      <c r="F55" s="2"/>
      <c r="G55" s="34"/>
      <c r="H55" s="34"/>
      <c r="I55" s="34"/>
      <c r="J55" s="34"/>
      <c r="K55" s="34"/>
    </row>
    <row r="56" spans="1:11" ht="95.25" customHeight="1" x14ac:dyDescent="0.25">
      <c r="A56" s="250" t="s">
        <v>489</v>
      </c>
      <c r="B56" s="244"/>
      <c r="C56" s="244"/>
      <c r="D56" s="244"/>
      <c r="E56" s="244"/>
      <c r="F56" s="244"/>
      <c r="G56" s="244"/>
      <c r="H56" s="244"/>
      <c r="I56" s="244"/>
      <c r="J56" s="244"/>
      <c r="K56" s="245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</sheetData>
  <sheetProtection algorithmName="SHA-512" hashValue="0pcgFBTWiB8RfCM0WGVF+2QsUUlhAu20Y4GDT5JARlo5j25mQiL+JbSpRqUP+GpeGhAwXjMSmkoZEqnuxNII0g==" saltValue="shqrcz5HYCiUrJV/+E6ybw==" spinCount="100000" sheet="1" objects="1" scenarios="1"/>
  <mergeCells count="15">
    <mergeCell ref="H41:H42"/>
    <mergeCell ref="G52:K52"/>
    <mergeCell ref="G53:K53"/>
    <mergeCell ref="A56:K56"/>
    <mergeCell ref="B50:E50"/>
    <mergeCell ref="G50:K50"/>
    <mergeCell ref="B51:E51"/>
    <mergeCell ref="G51:K51"/>
    <mergeCell ref="B52:E52"/>
    <mergeCell ref="B53:E53"/>
    <mergeCell ref="A1:K1"/>
    <mergeCell ref="A2:K2"/>
    <mergeCell ref="A3:K3"/>
    <mergeCell ref="A4:K4"/>
    <mergeCell ref="A5:K5"/>
  </mergeCells>
  <printOptions verticalCentered="1"/>
  <pageMargins left="0.31496062992125984" right="0.31496062992125984" top="0.55118110236220474" bottom="0.15748031496062992" header="0" footer="0"/>
  <pageSetup scale="5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L999"/>
  <sheetViews>
    <sheetView view="pageBreakPreview" zoomScale="85" zoomScaleNormal="100" zoomScaleSheetLayoutView="85" workbookViewId="0">
      <selection sqref="A1:K1"/>
    </sheetView>
  </sheetViews>
  <sheetFormatPr baseColWidth="10" defaultColWidth="14.42578125" defaultRowHeight="15" customHeight="1" x14ac:dyDescent="0.25"/>
  <cols>
    <col min="1" max="1" width="10.28515625" customWidth="1"/>
    <col min="2" max="2" width="58.7109375" customWidth="1"/>
    <col min="3" max="3" width="24.7109375" bestFit="1" customWidth="1"/>
    <col min="4" max="4" width="4.28515625" customWidth="1"/>
    <col min="5" max="5" width="24.7109375" bestFit="1" customWidth="1"/>
    <col min="6" max="6" width="4" customWidth="1"/>
    <col min="7" max="7" width="10.28515625" customWidth="1"/>
    <col min="8" max="8" width="58.7109375" customWidth="1"/>
    <col min="9" max="9" width="24.7109375" bestFit="1" customWidth="1"/>
    <col min="10" max="10" width="4.140625" customWidth="1"/>
    <col min="11" max="11" width="24.7109375" bestFit="1" customWidth="1"/>
    <col min="12" max="12" width="6.28515625" customWidth="1"/>
  </cols>
  <sheetData>
    <row r="1" spans="1:12" ht="15.75" x14ac:dyDescent="0.25">
      <c r="A1" s="243" t="s">
        <v>40</v>
      </c>
      <c r="B1" s="244"/>
      <c r="C1" s="244"/>
      <c r="D1" s="244"/>
      <c r="E1" s="244"/>
      <c r="F1" s="244"/>
      <c r="G1" s="244"/>
      <c r="H1" s="244"/>
      <c r="I1" s="244"/>
      <c r="J1" s="244"/>
      <c r="K1" s="245"/>
      <c r="L1" s="1"/>
    </row>
    <row r="2" spans="1:12" ht="15.75" x14ac:dyDescent="0.25">
      <c r="A2" s="243" t="s">
        <v>1</v>
      </c>
      <c r="B2" s="244"/>
      <c r="C2" s="244"/>
      <c r="D2" s="244"/>
      <c r="E2" s="244"/>
      <c r="F2" s="244"/>
      <c r="G2" s="244"/>
      <c r="H2" s="244"/>
      <c r="I2" s="244"/>
      <c r="J2" s="244"/>
      <c r="K2" s="245"/>
      <c r="L2" s="1"/>
    </row>
    <row r="3" spans="1:12" ht="15.75" x14ac:dyDescent="0.25">
      <c r="A3" s="243" t="s">
        <v>2</v>
      </c>
      <c r="B3" s="244"/>
      <c r="C3" s="244"/>
      <c r="D3" s="244"/>
      <c r="E3" s="244"/>
      <c r="F3" s="244"/>
      <c r="G3" s="244"/>
      <c r="H3" s="244"/>
      <c r="I3" s="244"/>
      <c r="J3" s="244"/>
      <c r="K3" s="245"/>
      <c r="L3" s="1"/>
    </row>
    <row r="4" spans="1:12" ht="15.75" x14ac:dyDescent="0.25">
      <c r="A4" s="243" t="s">
        <v>496</v>
      </c>
      <c r="B4" s="244"/>
      <c r="C4" s="244"/>
      <c r="D4" s="244"/>
      <c r="E4" s="244"/>
      <c r="F4" s="244"/>
      <c r="G4" s="244"/>
      <c r="H4" s="244"/>
      <c r="I4" s="244"/>
      <c r="J4" s="244"/>
      <c r="K4" s="245"/>
      <c r="L4" s="1"/>
    </row>
    <row r="5" spans="1:12" ht="15.75" x14ac:dyDescent="0.25">
      <c r="A5" s="243" t="s">
        <v>3</v>
      </c>
      <c r="B5" s="244"/>
      <c r="C5" s="244"/>
      <c r="D5" s="244"/>
      <c r="E5" s="244"/>
      <c r="F5" s="244"/>
      <c r="G5" s="244"/>
      <c r="H5" s="244"/>
      <c r="I5" s="244"/>
      <c r="J5" s="244"/>
      <c r="K5" s="245"/>
      <c r="L5" s="1"/>
    </row>
    <row r="6" spans="1:12" x14ac:dyDescent="0.25">
      <c r="A6" s="2"/>
      <c r="B6" s="2"/>
      <c r="C6" s="2"/>
      <c r="D6" s="2"/>
      <c r="E6" s="2"/>
      <c r="F6" s="2"/>
      <c r="G6" s="3"/>
      <c r="H6" s="2"/>
      <c r="I6" s="2"/>
      <c r="J6" s="2"/>
      <c r="K6" s="2"/>
      <c r="L6" s="1"/>
    </row>
    <row r="7" spans="1:12" ht="15.75" x14ac:dyDescent="0.25">
      <c r="A7" s="4"/>
      <c r="B7" s="4"/>
      <c r="C7" s="1"/>
      <c r="D7" s="1"/>
      <c r="E7" s="1"/>
      <c r="F7" s="6"/>
      <c r="G7" s="7"/>
      <c r="H7" s="6"/>
      <c r="I7" s="1"/>
      <c r="J7" s="1"/>
      <c r="K7" s="1"/>
      <c r="L7" s="1"/>
    </row>
    <row r="8" spans="1:12" ht="15.75" x14ac:dyDescent="0.25">
      <c r="A8" s="4"/>
      <c r="B8" s="8"/>
      <c r="C8" s="1"/>
      <c r="D8" s="1"/>
      <c r="E8" s="1"/>
      <c r="F8" s="6"/>
      <c r="G8" s="7"/>
      <c r="H8" s="6"/>
      <c r="I8" s="1"/>
      <c r="J8" s="1"/>
      <c r="K8" s="1"/>
      <c r="L8" s="1"/>
    </row>
    <row r="9" spans="1:12" ht="15.75" x14ac:dyDescent="0.25">
      <c r="A9" s="4"/>
      <c r="B9" s="8"/>
      <c r="C9" s="5" t="s">
        <v>4</v>
      </c>
      <c r="D9" s="5"/>
      <c r="E9" s="5" t="s">
        <v>4</v>
      </c>
      <c r="F9" s="6"/>
      <c r="G9" s="7"/>
      <c r="H9" s="6"/>
      <c r="I9" s="5" t="s">
        <v>4</v>
      </c>
      <c r="J9" s="5"/>
      <c r="K9" s="5" t="s">
        <v>4</v>
      </c>
      <c r="L9" s="1"/>
    </row>
    <row r="10" spans="1:12" ht="15.75" x14ac:dyDescent="0.25">
      <c r="A10" s="1"/>
      <c r="B10" s="1"/>
      <c r="C10" s="9">
        <v>2025</v>
      </c>
      <c r="D10" s="9"/>
      <c r="E10" s="9">
        <v>2024</v>
      </c>
      <c r="F10" s="6"/>
      <c r="G10" s="1"/>
      <c r="H10" s="1"/>
      <c r="I10" s="9">
        <v>2025</v>
      </c>
      <c r="J10" s="9"/>
      <c r="K10" s="9">
        <v>2024</v>
      </c>
      <c r="L10" s="1"/>
    </row>
    <row r="11" spans="1:12" ht="15.75" x14ac:dyDescent="0.25">
      <c r="A11" s="8"/>
      <c r="B11" s="10"/>
      <c r="C11" s="6"/>
      <c r="D11" s="6"/>
      <c r="E11" s="35"/>
      <c r="F11" s="6"/>
      <c r="G11" s="36"/>
      <c r="H11" s="5"/>
      <c r="I11" s="37"/>
      <c r="J11" s="6"/>
      <c r="K11" s="38"/>
      <c r="L11" s="1"/>
    </row>
    <row r="12" spans="1:12" ht="15.75" x14ac:dyDescent="0.25">
      <c r="A12" s="8" t="s">
        <v>5</v>
      </c>
      <c r="B12" s="39" t="s">
        <v>6</v>
      </c>
      <c r="C12" s="6"/>
      <c r="D12" s="6"/>
      <c r="E12" s="35"/>
      <c r="F12" s="6"/>
      <c r="G12" s="36" t="s">
        <v>5</v>
      </c>
      <c r="H12" s="12" t="s">
        <v>7</v>
      </c>
      <c r="I12" s="37"/>
      <c r="J12" s="6"/>
      <c r="K12" s="38"/>
      <c r="L12" s="1"/>
    </row>
    <row r="13" spans="1:12" ht="15.75" x14ac:dyDescent="0.25">
      <c r="A13" s="8"/>
      <c r="B13" s="10"/>
      <c r="C13" s="6"/>
      <c r="D13" s="6"/>
      <c r="E13" s="35"/>
      <c r="F13" s="6"/>
      <c r="G13" s="36"/>
      <c r="H13" s="5"/>
      <c r="I13" s="37"/>
      <c r="J13" s="6"/>
      <c r="K13" s="38"/>
      <c r="L13" s="1"/>
    </row>
    <row r="14" spans="1:12" ht="15.75" x14ac:dyDescent="0.25">
      <c r="A14" s="8"/>
      <c r="B14" s="8" t="s">
        <v>41</v>
      </c>
      <c r="C14" s="11">
        <v>2485632336.52</v>
      </c>
      <c r="D14" s="11"/>
      <c r="E14" s="11">
        <v>2494203278.96</v>
      </c>
      <c r="F14" s="6"/>
      <c r="G14" s="36"/>
      <c r="H14" s="12" t="s">
        <v>41</v>
      </c>
      <c r="I14" s="11">
        <v>866121983.16999996</v>
      </c>
      <c r="J14" s="40"/>
      <c r="K14" s="11">
        <v>849467446.42999995</v>
      </c>
      <c r="L14" s="1"/>
    </row>
    <row r="15" spans="1:12" ht="15.75" x14ac:dyDescent="0.25">
      <c r="A15" s="8"/>
      <c r="B15" s="8"/>
      <c r="C15" s="11"/>
      <c r="D15" s="11"/>
      <c r="E15" s="11"/>
      <c r="F15" s="6"/>
      <c r="G15" s="36"/>
      <c r="H15" s="12"/>
      <c r="I15" s="11"/>
      <c r="J15" s="40"/>
      <c r="K15" s="11"/>
      <c r="L15" s="1"/>
    </row>
    <row r="16" spans="1:12" ht="10.5" customHeight="1" x14ac:dyDescent="0.25">
      <c r="A16" s="4"/>
      <c r="B16" s="4"/>
      <c r="C16" s="13"/>
      <c r="D16" s="13"/>
      <c r="E16" s="13"/>
      <c r="F16" s="2"/>
      <c r="G16" s="36"/>
      <c r="H16" s="12"/>
      <c r="I16" s="11"/>
      <c r="J16" s="11"/>
      <c r="K16" s="41"/>
      <c r="L16" s="1"/>
    </row>
    <row r="17" spans="1:12" ht="15.75" x14ac:dyDescent="0.25">
      <c r="A17" s="8">
        <v>11</v>
      </c>
      <c r="B17" s="8" t="s">
        <v>9</v>
      </c>
      <c r="C17" s="11">
        <v>11472039.189999999</v>
      </c>
      <c r="D17" s="11"/>
      <c r="E17" s="11">
        <v>8091782.54</v>
      </c>
      <c r="F17" s="2"/>
      <c r="G17" s="36">
        <v>24</v>
      </c>
      <c r="H17" s="6" t="s">
        <v>10</v>
      </c>
      <c r="I17" s="11">
        <v>78759981.129999995</v>
      </c>
      <c r="J17" s="11"/>
      <c r="K17" s="11">
        <v>125533786.39000002</v>
      </c>
      <c r="L17" s="1"/>
    </row>
    <row r="18" spans="1:12" ht="15.75" x14ac:dyDescent="0.25">
      <c r="A18" s="8"/>
      <c r="B18" s="8"/>
      <c r="C18" s="11"/>
      <c r="D18" s="11"/>
      <c r="E18" s="11"/>
      <c r="F18" s="2"/>
      <c r="G18" s="36"/>
      <c r="H18" s="6"/>
      <c r="I18" s="11"/>
      <c r="J18" s="11"/>
      <c r="K18" s="11"/>
      <c r="L18" s="1"/>
    </row>
    <row r="19" spans="1:12" ht="15.75" x14ac:dyDescent="0.25">
      <c r="A19" s="4">
        <v>1105</v>
      </c>
      <c r="B19" s="4" t="s">
        <v>42</v>
      </c>
      <c r="C19" s="13">
        <v>0</v>
      </c>
      <c r="D19" s="13"/>
      <c r="E19" s="13">
        <v>0</v>
      </c>
      <c r="F19" s="2"/>
      <c r="G19" s="31">
        <v>2401</v>
      </c>
      <c r="H19" s="23" t="s">
        <v>43</v>
      </c>
      <c r="I19" s="13">
        <v>4981807</v>
      </c>
      <c r="J19" s="13"/>
      <c r="K19" s="13">
        <v>4981807</v>
      </c>
      <c r="L19" s="1"/>
    </row>
    <row r="20" spans="1:12" ht="15.75" x14ac:dyDescent="0.25">
      <c r="A20" s="4">
        <v>1110</v>
      </c>
      <c r="B20" s="4" t="s">
        <v>44</v>
      </c>
      <c r="C20" s="13">
        <v>11472039.189999999</v>
      </c>
      <c r="D20" s="13"/>
      <c r="E20" s="13">
        <v>8091782.54</v>
      </c>
      <c r="F20" s="15"/>
      <c r="G20" s="31">
        <v>2402</v>
      </c>
      <c r="H20" s="23" t="s">
        <v>45</v>
      </c>
      <c r="I20" s="13">
        <v>0</v>
      </c>
      <c r="J20" s="13"/>
      <c r="K20" s="13">
        <v>0</v>
      </c>
      <c r="L20" s="1"/>
    </row>
    <row r="21" spans="1:12" ht="15.75" customHeight="1" x14ac:dyDescent="0.25">
      <c r="A21" s="4"/>
      <c r="B21" s="4"/>
      <c r="C21" s="13"/>
      <c r="D21" s="13"/>
      <c r="E21" s="13"/>
      <c r="F21" s="15"/>
      <c r="G21" s="31">
        <v>2407</v>
      </c>
      <c r="H21" s="42" t="s">
        <v>46</v>
      </c>
      <c r="I21" s="13">
        <v>10859118.460000001</v>
      </c>
      <c r="J21" s="13"/>
      <c r="K21" s="13">
        <v>5902775.8099999996</v>
      </c>
      <c r="L21" s="1"/>
    </row>
    <row r="22" spans="1:12" ht="15.75" customHeight="1" x14ac:dyDescent="0.25">
      <c r="A22" s="8">
        <v>13</v>
      </c>
      <c r="B22" s="8" t="s">
        <v>11</v>
      </c>
      <c r="C22" s="11">
        <v>138038146.78999999</v>
      </c>
      <c r="D22" s="13"/>
      <c r="E22" s="11">
        <v>140595889.28</v>
      </c>
      <c r="F22" s="2"/>
      <c r="G22" s="31">
        <v>2424</v>
      </c>
      <c r="H22" s="2" t="s">
        <v>47</v>
      </c>
      <c r="I22" s="13">
        <v>26095513</v>
      </c>
      <c r="J22" s="13"/>
      <c r="K22" s="13">
        <v>29961739</v>
      </c>
      <c r="L22" s="1"/>
    </row>
    <row r="23" spans="1:12" ht="15.75" customHeight="1" x14ac:dyDescent="0.25">
      <c r="A23" s="8"/>
      <c r="B23" s="8"/>
      <c r="C23" s="11"/>
      <c r="D23" s="13"/>
      <c r="E23" s="11"/>
      <c r="F23" s="2"/>
      <c r="G23" s="31">
        <v>2436</v>
      </c>
      <c r="H23" s="2" t="s">
        <v>48</v>
      </c>
      <c r="I23" s="13">
        <v>18075192</v>
      </c>
      <c r="J23" s="13"/>
      <c r="K23" s="13">
        <v>59030192</v>
      </c>
      <c r="L23" s="1"/>
    </row>
    <row r="24" spans="1:12" ht="15.75" customHeight="1" x14ac:dyDescent="0.25">
      <c r="A24" s="4">
        <v>1305</v>
      </c>
      <c r="B24" s="43" t="s">
        <v>49</v>
      </c>
      <c r="C24" s="13">
        <v>0</v>
      </c>
      <c r="D24" s="11"/>
      <c r="E24" s="13">
        <v>0</v>
      </c>
      <c r="F24" s="2"/>
      <c r="G24" s="31">
        <v>2440</v>
      </c>
      <c r="H24" s="2" t="s">
        <v>50</v>
      </c>
      <c r="I24" s="13">
        <v>1685590.5</v>
      </c>
      <c r="J24" s="13"/>
      <c r="K24" s="13">
        <v>1685590</v>
      </c>
      <c r="L24" s="1"/>
    </row>
    <row r="25" spans="1:12" ht="15.75" customHeight="1" x14ac:dyDescent="0.25">
      <c r="A25" s="4">
        <v>1311</v>
      </c>
      <c r="B25" s="4" t="s">
        <v>51</v>
      </c>
      <c r="C25" s="13">
        <v>0</v>
      </c>
      <c r="D25" s="11"/>
      <c r="E25" s="13">
        <v>0</v>
      </c>
      <c r="F25" s="2"/>
      <c r="G25" s="31">
        <v>2445</v>
      </c>
      <c r="H25" s="2" t="s">
        <v>52</v>
      </c>
      <c r="I25" s="13">
        <v>1305112.17</v>
      </c>
      <c r="J25" s="13"/>
      <c r="K25" s="13">
        <v>6419134.6200000001</v>
      </c>
      <c r="L25" s="1"/>
    </row>
    <row r="26" spans="1:12" ht="15.75" customHeight="1" x14ac:dyDescent="0.25">
      <c r="A26" s="4">
        <v>1316</v>
      </c>
      <c r="B26" s="4" t="s">
        <v>53</v>
      </c>
      <c r="C26" s="13">
        <v>16913654.079999998</v>
      </c>
      <c r="D26" s="13"/>
      <c r="E26" s="13">
        <v>19471396.57</v>
      </c>
      <c r="F26" s="2"/>
      <c r="G26" s="31">
        <v>2460</v>
      </c>
      <c r="H26" s="2" t="s">
        <v>50</v>
      </c>
      <c r="I26" s="13">
        <v>0</v>
      </c>
      <c r="J26" s="13"/>
      <c r="K26" s="13">
        <v>0</v>
      </c>
      <c r="L26" s="1"/>
    </row>
    <row r="27" spans="1:12" ht="15.75" customHeight="1" x14ac:dyDescent="0.25">
      <c r="A27" s="4">
        <v>1384</v>
      </c>
      <c r="B27" s="4" t="s">
        <v>54</v>
      </c>
      <c r="C27" s="13">
        <v>121124492.70999999</v>
      </c>
      <c r="D27" s="13"/>
      <c r="E27" s="13">
        <v>121124492.70999999</v>
      </c>
      <c r="F27" s="2"/>
      <c r="G27" s="31">
        <v>2490</v>
      </c>
      <c r="H27" s="2" t="s">
        <v>55</v>
      </c>
      <c r="I27" s="13">
        <v>15757648</v>
      </c>
      <c r="J27" s="13"/>
      <c r="K27" s="13">
        <v>17552547.960000001</v>
      </c>
      <c r="L27" s="1"/>
    </row>
    <row r="28" spans="1:12" ht="15.75" customHeight="1" x14ac:dyDescent="0.25">
      <c r="A28" s="4">
        <v>1390</v>
      </c>
      <c r="B28" s="4" t="s">
        <v>56</v>
      </c>
      <c r="C28" s="13">
        <v>0</v>
      </c>
      <c r="D28" s="13"/>
      <c r="E28" s="13">
        <v>0</v>
      </c>
      <c r="F28" s="2"/>
      <c r="G28" s="31"/>
      <c r="H28" s="2"/>
      <c r="I28" s="11"/>
      <c r="J28" s="13"/>
      <c r="K28" s="11"/>
      <c r="L28" s="1"/>
    </row>
    <row r="29" spans="1:12" ht="15.75" customHeight="1" x14ac:dyDescent="0.25">
      <c r="A29" s="4"/>
      <c r="B29" s="4"/>
      <c r="C29" s="13"/>
      <c r="D29" s="13"/>
      <c r="E29" s="13"/>
      <c r="F29" s="2"/>
      <c r="G29" s="36">
        <v>25</v>
      </c>
      <c r="H29" s="6" t="s">
        <v>57</v>
      </c>
      <c r="I29" s="11">
        <v>787362002.03999996</v>
      </c>
      <c r="J29" s="11"/>
      <c r="K29" s="11">
        <v>723933660.03999996</v>
      </c>
      <c r="L29" s="1"/>
    </row>
    <row r="30" spans="1:12" ht="15.75" customHeight="1" x14ac:dyDescent="0.25">
      <c r="A30" s="8">
        <v>15</v>
      </c>
      <c r="B30" s="8" t="s">
        <v>13</v>
      </c>
      <c r="C30" s="11">
        <v>785977653.79000008</v>
      </c>
      <c r="D30" s="13"/>
      <c r="E30" s="11">
        <v>785977656.71000004</v>
      </c>
      <c r="F30" s="2"/>
      <c r="G30" s="36"/>
      <c r="H30" s="6"/>
      <c r="I30" s="11"/>
      <c r="J30" s="11"/>
      <c r="K30" s="11"/>
      <c r="L30" s="1"/>
    </row>
    <row r="31" spans="1:12" ht="15.75" customHeight="1" x14ac:dyDescent="0.25">
      <c r="A31" s="8"/>
      <c r="B31" s="8"/>
      <c r="C31" s="11"/>
      <c r="D31" s="13"/>
      <c r="E31" s="11"/>
      <c r="F31" s="2"/>
      <c r="G31" s="31">
        <v>2511</v>
      </c>
      <c r="H31" s="2" t="s">
        <v>58</v>
      </c>
      <c r="I31" s="13">
        <v>787362002.03999996</v>
      </c>
      <c r="J31" s="13"/>
      <c r="K31" s="13">
        <v>723933660.03999996</v>
      </c>
      <c r="L31" s="1"/>
    </row>
    <row r="32" spans="1:12" ht="15.75" customHeight="1" x14ac:dyDescent="0.25">
      <c r="A32" s="4">
        <v>1505</v>
      </c>
      <c r="B32" s="4" t="s">
        <v>59</v>
      </c>
      <c r="C32" s="13">
        <v>182534825.40000001</v>
      </c>
      <c r="D32" s="13"/>
      <c r="E32" s="13">
        <v>182534826.56999999</v>
      </c>
      <c r="F32" s="2"/>
      <c r="G32" s="36"/>
      <c r="H32" s="6"/>
      <c r="I32" s="13"/>
      <c r="J32" s="13"/>
      <c r="K32" s="13"/>
      <c r="L32" s="1"/>
    </row>
    <row r="33" spans="1:12" ht="15.75" customHeight="1" x14ac:dyDescent="0.25">
      <c r="A33" s="4">
        <v>1510</v>
      </c>
      <c r="B33" s="4" t="s">
        <v>60</v>
      </c>
      <c r="C33" s="13">
        <v>299858584.37</v>
      </c>
      <c r="D33" s="13"/>
      <c r="E33" s="13">
        <v>299858586.25</v>
      </c>
      <c r="F33" s="2"/>
      <c r="G33" s="31"/>
      <c r="H33" s="42"/>
      <c r="I33" s="13"/>
      <c r="J33" s="13"/>
      <c r="K33" s="44"/>
      <c r="L33" s="1"/>
    </row>
    <row r="34" spans="1:12" ht="15.75" customHeight="1" x14ac:dyDescent="0.25">
      <c r="A34" s="4">
        <v>1512</v>
      </c>
      <c r="B34" s="43" t="s">
        <v>61</v>
      </c>
      <c r="C34" s="13">
        <v>245513776.68000001</v>
      </c>
      <c r="D34" s="13"/>
      <c r="E34" s="13">
        <v>255827534.37</v>
      </c>
      <c r="F34" s="2"/>
      <c r="G34" s="1"/>
      <c r="H34" s="1"/>
      <c r="I34" s="1"/>
      <c r="J34" s="1"/>
      <c r="K34" s="1"/>
      <c r="L34" s="1"/>
    </row>
    <row r="35" spans="1:12" ht="15.75" customHeight="1" x14ac:dyDescent="0.25">
      <c r="A35" s="4">
        <v>1514</v>
      </c>
      <c r="B35" s="4" t="s">
        <v>62</v>
      </c>
      <c r="C35" s="13">
        <v>16716119.49</v>
      </c>
      <c r="D35" s="13"/>
      <c r="E35" s="13">
        <v>16716119.49</v>
      </c>
      <c r="F35" s="2"/>
      <c r="G35" s="1"/>
      <c r="H35" s="1"/>
      <c r="I35" s="1"/>
      <c r="J35" s="1"/>
      <c r="K35" s="1"/>
      <c r="L35" s="1"/>
    </row>
    <row r="36" spans="1:12" ht="15.75" customHeight="1" x14ac:dyDescent="0.25">
      <c r="A36" s="4">
        <v>1520</v>
      </c>
      <c r="B36" s="4" t="s">
        <v>63</v>
      </c>
      <c r="C36" s="13">
        <v>41354347.850000001</v>
      </c>
      <c r="D36" s="13"/>
      <c r="E36" s="13">
        <v>31040590.030000001</v>
      </c>
      <c r="F36" s="2"/>
      <c r="G36" s="1"/>
      <c r="H36" s="1"/>
      <c r="I36" s="1"/>
      <c r="J36" s="1"/>
      <c r="K36" s="1"/>
      <c r="L36" s="1"/>
    </row>
    <row r="37" spans="1:12" ht="15.75" customHeight="1" x14ac:dyDescent="0.25">
      <c r="A37" s="1"/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</row>
    <row r="38" spans="1:12" ht="15.75" customHeight="1" x14ac:dyDescent="0.25">
      <c r="A38" s="8">
        <v>19</v>
      </c>
      <c r="B38" s="8" t="s">
        <v>14</v>
      </c>
      <c r="C38" s="11">
        <v>1550144496.75</v>
      </c>
      <c r="D38" s="17"/>
      <c r="E38" s="11">
        <v>1559537950.4300001</v>
      </c>
      <c r="F38" s="2"/>
      <c r="G38" s="1"/>
      <c r="H38" s="1"/>
      <c r="I38" s="1"/>
      <c r="J38" s="1"/>
      <c r="K38" s="1"/>
      <c r="L38" s="1"/>
    </row>
    <row r="39" spans="1:12" ht="15.75" customHeight="1" x14ac:dyDescent="0.25">
      <c r="A39" s="8"/>
      <c r="B39" s="8"/>
      <c r="C39" s="11"/>
      <c r="D39" s="17"/>
      <c r="E39" s="11"/>
      <c r="F39" s="2"/>
      <c r="G39" s="1"/>
      <c r="H39" s="1"/>
      <c r="I39" s="1"/>
      <c r="J39" s="1"/>
      <c r="K39" s="1"/>
      <c r="L39" s="1"/>
    </row>
    <row r="40" spans="1:12" ht="15.75" customHeight="1" x14ac:dyDescent="0.25">
      <c r="A40" s="4">
        <v>1905</v>
      </c>
      <c r="B40" s="4" t="s">
        <v>64</v>
      </c>
      <c r="C40" s="13">
        <v>0</v>
      </c>
      <c r="D40" s="11"/>
      <c r="E40" s="13">
        <v>0</v>
      </c>
      <c r="F40" s="2"/>
      <c r="G40" s="1"/>
      <c r="H40" s="1"/>
      <c r="I40" s="1"/>
      <c r="J40" s="1"/>
      <c r="K40" s="1"/>
      <c r="L40" s="1"/>
    </row>
    <row r="41" spans="1:12" ht="15.75" customHeight="1" x14ac:dyDescent="0.25">
      <c r="A41" s="4">
        <v>1906</v>
      </c>
      <c r="B41" s="4" t="s">
        <v>65</v>
      </c>
      <c r="C41" s="13">
        <v>0</v>
      </c>
      <c r="D41" s="13"/>
      <c r="E41" s="13">
        <v>0</v>
      </c>
      <c r="F41" s="2"/>
      <c r="G41" s="1"/>
      <c r="H41" s="1"/>
      <c r="I41" s="1"/>
      <c r="J41" s="1"/>
      <c r="K41" s="1"/>
      <c r="L41" s="1"/>
    </row>
    <row r="42" spans="1:12" ht="15.75" customHeight="1" x14ac:dyDescent="0.25">
      <c r="A42" s="4">
        <v>1908</v>
      </c>
      <c r="B42" s="4" t="s">
        <v>66</v>
      </c>
      <c r="C42" s="13">
        <v>1550144496.75</v>
      </c>
      <c r="D42" s="13"/>
      <c r="E42" s="13">
        <v>1559537950.4300001</v>
      </c>
      <c r="F42" s="2"/>
      <c r="G42" s="1"/>
      <c r="H42" s="1"/>
      <c r="I42" s="1"/>
      <c r="J42" s="1"/>
      <c r="K42" s="1"/>
      <c r="L42" s="1"/>
    </row>
    <row r="43" spans="1:12" ht="15.75" customHeight="1" x14ac:dyDescent="0.25">
      <c r="A43" s="4"/>
      <c r="B43" s="4"/>
      <c r="C43" s="13"/>
      <c r="D43" s="13"/>
      <c r="E43" s="13"/>
      <c r="F43" s="2"/>
      <c r="G43" s="1"/>
      <c r="H43" s="1"/>
      <c r="I43" s="1"/>
      <c r="J43" s="1"/>
      <c r="K43" s="1"/>
      <c r="L43" s="1"/>
    </row>
    <row r="44" spans="1:12" ht="15.75" customHeight="1" x14ac:dyDescent="0.25">
      <c r="A44" s="4"/>
      <c r="B44" s="8" t="s">
        <v>15</v>
      </c>
      <c r="C44" s="45">
        <v>9894697820.9200001</v>
      </c>
      <c r="D44" s="13"/>
      <c r="E44" s="45">
        <v>9931803843.6199989</v>
      </c>
      <c r="F44" s="2"/>
      <c r="G44" s="36"/>
      <c r="H44" s="6" t="s">
        <v>15</v>
      </c>
      <c r="I44" s="11">
        <v>158952547</v>
      </c>
      <c r="J44" s="11"/>
      <c r="K44" s="11">
        <v>158952547</v>
      </c>
      <c r="L44" s="1"/>
    </row>
    <row r="45" spans="1:12" ht="15.75" customHeight="1" x14ac:dyDescent="0.25">
      <c r="A45" s="4"/>
      <c r="B45" s="8"/>
      <c r="C45" s="45"/>
      <c r="D45" s="13"/>
      <c r="E45" s="45"/>
      <c r="F45" s="2"/>
      <c r="G45" s="36"/>
      <c r="H45" s="6"/>
      <c r="I45" s="11"/>
      <c r="J45" s="11"/>
      <c r="K45" s="11"/>
      <c r="L45" s="1"/>
    </row>
    <row r="46" spans="1:12" ht="15.75" customHeight="1" x14ac:dyDescent="0.25">
      <c r="A46" s="4"/>
      <c r="B46" s="8"/>
      <c r="C46" s="11"/>
      <c r="D46" s="13"/>
      <c r="E46" s="11"/>
      <c r="F46" s="2"/>
      <c r="G46" s="16"/>
      <c r="H46" s="16"/>
      <c r="I46" s="11"/>
      <c r="J46" s="11"/>
      <c r="K46" s="11"/>
      <c r="L46" s="1"/>
    </row>
    <row r="47" spans="1:12" ht="15.75" customHeight="1" x14ac:dyDescent="0.25">
      <c r="A47" s="8">
        <v>12</v>
      </c>
      <c r="B47" s="8" t="s">
        <v>16</v>
      </c>
      <c r="C47" s="11">
        <v>1000</v>
      </c>
      <c r="D47" s="13"/>
      <c r="E47" s="11">
        <v>1000</v>
      </c>
      <c r="F47" s="2"/>
      <c r="G47" s="36">
        <v>27</v>
      </c>
      <c r="H47" s="6" t="s">
        <v>67</v>
      </c>
      <c r="I47" s="11">
        <v>158952547</v>
      </c>
      <c r="J47" s="11"/>
      <c r="K47" s="11">
        <v>158952547</v>
      </c>
      <c r="L47" s="1"/>
    </row>
    <row r="48" spans="1:12" ht="15.75" customHeight="1" x14ac:dyDescent="0.25">
      <c r="A48" s="8"/>
      <c r="B48" s="8"/>
      <c r="C48" s="11"/>
      <c r="D48" s="13"/>
      <c r="E48" s="11"/>
      <c r="F48" s="2"/>
      <c r="G48" s="1"/>
      <c r="H48" s="1"/>
      <c r="I48" s="1"/>
      <c r="J48" s="1"/>
      <c r="K48" s="1"/>
      <c r="L48" s="1"/>
    </row>
    <row r="49" spans="1:12" ht="15.75" customHeight="1" x14ac:dyDescent="0.25">
      <c r="A49" s="46">
        <v>1222</v>
      </c>
      <c r="B49" s="24" t="s">
        <v>68</v>
      </c>
      <c r="C49" s="13">
        <v>1000</v>
      </c>
      <c r="D49" s="13"/>
      <c r="E49" s="13">
        <v>1000</v>
      </c>
      <c r="F49" s="2"/>
      <c r="G49" s="31">
        <v>2701</v>
      </c>
      <c r="H49" s="2" t="s">
        <v>17</v>
      </c>
      <c r="I49" s="13">
        <v>96036547</v>
      </c>
      <c r="J49" s="40"/>
      <c r="K49" s="13">
        <v>96036547</v>
      </c>
      <c r="L49" s="1"/>
    </row>
    <row r="50" spans="1:12" ht="15.75" customHeight="1" x14ac:dyDescent="0.25">
      <c r="A50" s="46"/>
      <c r="B50" s="24"/>
      <c r="C50" s="13"/>
      <c r="D50" s="13"/>
      <c r="E50" s="13"/>
      <c r="F50" s="2"/>
      <c r="G50" s="31">
        <v>2790</v>
      </c>
      <c r="H50" s="2" t="s">
        <v>69</v>
      </c>
      <c r="I50" s="13">
        <v>62916000</v>
      </c>
      <c r="J50" s="40"/>
      <c r="K50" s="13">
        <v>62916000</v>
      </c>
      <c r="L50" s="1"/>
    </row>
    <row r="51" spans="1:12" ht="15.75" customHeight="1" x14ac:dyDescent="0.25">
      <c r="A51" s="8">
        <v>16</v>
      </c>
      <c r="B51" s="8" t="s">
        <v>70</v>
      </c>
      <c r="C51" s="11">
        <v>9492540161.8999996</v>
      </c>
      <c r="D51" s="13"/>
      <c r="E51" s="11">
        <v>9518364996.7999992</v>
      </c>
      <c r="F51" s="2"/>
      <c r="G51" s="31"/>
      <c r="H51" s="2"/>
      <c r="I51" s="13"/>
      <c r="J51" s="40"/>
      <c r="K51" s="13"/>
      <c r="L51" s="1"/>
    </row>
    <row r="52" spans="1:12" ht="15.75" customHeight="1" x14ac:dyDescent="0.25">
      <c r="A52" s="1"/>
      <c r="B52" s="1"/>
      <c r="C52" s="1"/>
      <c r="D52" s="1"/>
      <c r="E52" s="1"/>
      <c r="F52" s="2"/>
      <c r="G52" s="31"/>
      <c r="H52" s="2"/>
      <c r="I52" s="13"/>
      <c r="J52" s="40"/>
      <c r="K52" s="13"/>
      <c r="L52" s="1"/>
    </row>
    <row r="53" spans="1:12" ht="15.75" customHeight="1" x14ac:dyDescent="0.25">
      <c r="A53" s="4">
        <v>1605</v>
      </c>
      <c r="B53" s="4" t="s">
        <v>71</v>
      </c>
      <c r="C53" s="13">
        <v>3924626300</v>
      </c>
      <c r="D53" s="13"/>
      <c r="E53" s="13">
        <v>3924626299.71</v>
      </c>
      <c r="F53" s="2"/>
      <c r="G53" s="31"/>
      <c r="H53" s="12" t="s">
        <v>20</v>
      </c>
      <c r="I53" s="47">
        <v>1025074530.17</v>
      </c>
      <c r="J53" s="13"/>
      <c r="K53" s="47">
        <v>1008419993.4299999</v>
      </c>
      <c r="L53" s="1"/>
    </row>
    <row r="54" spans="1:12" ht="15.75" customHeight="1" x14ac:dyDescent="0.25">
      <c r="A54" s="4">
        <v>1615</v>
      </c>
      <c r="B54" s="4" t="s">
        <v>72</v>
      </c>
      <c r="C54" s="13">
        <v>0</v>
      </c>
      <c r="D54" s="13"/>
      <c r="E54" s="13">
        <v>0</v>
      </c>
      <c r="F54" s="2"/>
      <c r="G54" s="36"/>
      <c r="H54" s="2"/>
      <c r="I54" s="11"/>
      <c r="J54" s="11"/>
      <c r="K54" s="11"/>
      <c r="L54" s="1"/>
    </row>
    <row r="55" spans="1:12" ht="15.75" customHeight="1" x14ac:dyDescent="0.25">
      <c r="A55" s="4">
        <v>1635</v>
      </c>
      <c r="B55" s="4" t="s">
        <v>73</v>
      </c>
      <c r="C55" s="13">
        <v>0</v>
      </c>
      <c r="D55" s="13"/>
      <c r="E55" s="13">
        <v>0</v>
      </c>
      <c r="F55" s="2"/>
      <c r="G55" s="31"/>
      <c r="H55" s="1"/>
      <c r="I55" s="1"/>
      <c r="J55" s="1"/>
      <c r="K55" s="1"/>
      <c r="L55" s="1"/>
    </row>
    <row r="56" spans="1:12" ht="15.75" customHeight="1" x14ac:dyDescent="0.25">
      <c r="A56" s="4">
        <v>1637</v>
      </c>
      <c r="B56" s="4" t="s">
        <v>74</v>
      </c>
      <c r="C56" s="13">
        <v>476373115.16000003</v>
      </c>
      <c r="D56" s="13"/>
      <c r="E56" s="13">
        <v>472156651.16000003</v>
      </c>
      <c r="F56" s="2"/>
      <c r="G56" s="1"/>
      <c r="H56" s="1"/>
      <c r="I56" s="1"/>
      <c r="J56" s="1"/>
      <c r="K56" s="1"/>
      <c r="L56" s="1"/>
    </row>
    <row r="57" spans="1:12" ht="15.75" customHeight="1" x14ac:dyDescent="0.25">
      <c r="A57" s="4">
        <v>1640</v>
      </c>
      <c r="B57" s="4" t="s">
        <v>75</v>
      </c>
      <c r="C57" s="13">
        <v>4440112903.4499998</v>
      </c>
      <c r="D57" s="13"/>
      <c r="E57" s="13">
        <v>4440112901.2200003</v>
      </c>
      <c r="F57" s="2"/>
      <c r="G57" s="1"/>
      <c r="H57" s="1"/>
      <c r="I57" s="1"/>
      <c r="J57" s="1"/>
      <c r="K57" s="1"/>
      <c r="L57" s="1"/>
    </row>
    <row r="58" spans="1:12" ht="15.75" customHeight="1" x14ac:dyDescent="0.25">
      <c r="A58" s="4">
        <v>1650</v>
      </c>
      <c r="B58" s="4" t="s">
        <v>76</v>
      </c>
      <c r="C58" s="13">
        <v>65631390</v>
      </c>
      <c r="D58" s="13"/>
      <c r="E58" s="13">
        <v>65631390</v>
      </c>
      <c r="F58" s="2"/>
      <c r="G58" s="1"/>
      <c r="H58" s="1"/>
      <c r="I58" s="1"/>
      <c r="J58" s="1"/>
      <c r="K58" s="1"/>
      <c r="L58" s="1"/>
    </row>
    <row r="59" spans="1:12" ht="15.75" customHeight="1" x14ac:dyDescent="0.25">
      <c r="A59" s="4"/>
      <c r="B59" s="4"/>
      <c r="C59" s="13"/>
      <c r="D59" s="13"/>
      <c r="E59" s="13"/>
      <c r="F59" s="2"/>
      <c r="G59" s="1"/>
      <c r="H59" s="1"/>
      <c r="I59" s="1"/>
      <c r="J59" s="1"/>
      <c r="K59" s="1"/>
      <c r="L59" s="1"/>
    </row>
    <row r="60" spans="1:12" ht="15.75" customHeight="1" x14ac:dyDescent="0.25">
      <c r="A60" s="4"/>
      <c r="B60" s="4"/>
      <c r="C60" s="13"/>
      <c r="D60" s="13"/>
      <c r="E60" s="13"/>
      <c r="F60" s="2"/>
      <c r="G60" s="1"/>
      <c r="H60" s="1"/>
      <c r="I60" s="1"/>
      <c r="J60" s="1"/>
      <c r="K60" s="1"/>
      <c r="L60" s="1"/>
    </row>
    <row r="61" spans="1:12" ht="95.25" customHeight="1" x14ac:dyDescent="0.25">
      <c r="A61" s="250" t="s">
        <v>487</v>
      </c>
      <c r="B61" s="244"/>
      <c r="C61" s="244"/>
      <c r="D61" s="244"/>
      <c r="E61" s="244"/>
      <c r="F61" s="244"/>
      <c r="G61" s="244"/>
      <c r="H61" s="244"/>
      <c r="I61" s="244"/>
      <c r="J61" s="244"/>
      <c r="K61" s="245"/>
      <c r="L61" s="1"/>
    </row>
    <row r="62" spans="1:12" ht="15.75" customHeight="1" x14ac:dyDescent="0.25">
      <c r="A62" s="46"/>
      <c r="B62" s="24"/>
      <c r="C62" s="13"/>
      <c r="D62" s="13"/>
      <c r="E62" s="13"/>
      <c r="F62" s="2"/>
      <c r="G62" s="31"/>
      <c r="H62" s="5"/>
      <c r="I62" s="44"/>
      <c r="J62" s="13"/>
      <c r="K62" s="41"/>
      <c r="L62" s="1"/>
    </row>
    <row r="63" spans="1:12" ht="15.75" customHeight="1" x14ac:dyDescent="0.25">
      <c r="A63" s="1"/>
      <c r="B63" s="1"/>
      <c r="C63" s="1"/>
      <c r="D63" s="1"/>
      <c r="E63" s="1"/>
      <c r="F63" s="2"/>
      <c r="G63" s="1"/>
      <c r="H63" s="1"/>
      <c r="I63" s="1"/>
      <c r="J63" s="1"/>
      <c r="K63" s="1"/>
      <c r="L63" s="1"/>
    </row>
    <row r="64" spans="1:12" ht="15.75" customHeight="1" x14ac:dyDescent="0.25">
      <c r="A64" s="4">
        <v>1655</v>
      </c>
      <c r="B64" s="4" t="s">
        <v>77</v>
      </c>
      <c r="C64" s="13">
        <v>2069689480</v>
      </c>
      <c r="D64" s="13"/>
      <c r="E64" s="13">
        <v>2069689480</v>
      </c>
      <c r="F64" s="2"/>
      <c r="G64" s="1"/>
      <c r="H64" s="12" t="s">
        <v>21</v>
      </c>
      <c r="I64" s="1"/>
      <c r="J64" s="1"/>
      <c r="K64" s="1"/>
      <c r="L64" s="1"/>
    </row>
    <row r="65" spans="1:12" ht="15.75" customHeight="1" x14ac:dyDescent="0.25">
      <c r="A65" s="4">
        <v>1660</v>
      </c>
      <c r="B65" s="4" t="s">
        <v>78</v>
      </c>
      <c r="C65" s="13">
        <v>6507993</v>
      </c>
      <c r="D65" s="13"/>
      <c r="E65" s="13">
        <v>6507993</v>
      </c>
      <c r="F65" s="2"/>
      <c r="G65" s="1"/>
      <c r="H65" s="1"/>
      <c r="I65" s="1"/>
      <c r="J65" s="1"/>
      <c r="K65" s="1"/>
      <c r="L65" s="1"/>
    </row>
    <row r="66" spans="1:12" ht="15.75" customHeight="1" x14ac:dyDescent="0.25">
      <c r="A66" s="4">
        <v>1665</v>
      </c>
      <c r="B66" s="4" t="s">
        <v>79</v>
      </c>
      <c r="C66" s="13">
        <v>387257577.13</v>
      </c>
      <c r="D66" s="13"/>
      <c r="E66" s="13">
        <v>387257577.13</v>
      </c>
      <c r="F66" s="2"/>
      <c r="G66" s="9">
        <v>31</v>
      </c>
      <c r="H66" s="48" t="s">
        <v>23</v>
      </c>
      <c r="I66" s="49">
        <v>11355255627.27</v>
      </c>
      <c r="J66" s="49"/>
      <c r="K66" s="49">
        <v>11417587129.15</v>
      </c>
      <c r="L66" s="1"/>
    </row>
    <row r="67" spans="1:12" ht="15.75" customHeight="1" x14ac:dyDescent="0.25">
      <c r="A67" s="4">
        <v>1670</v>
      </c>
      <c r="B67" s="4" t="s">
        <v>80</v>
      </c>
      <c r="C67" s="13">
        <v>1590151015.8399999</v>
      </c>
      <c r="D67" s="13"/>
      <c r="E67" s="13">
        <v>1594367478.8399999</v>
      </c>
      <c r="F67" s="2"/>
      <c r="G67" s="9"/>
      <c r="H67" s="50"/>
      <c r="I67" s="49"/>
      <c r="J67" s="49"/>
      <c r="K67" s="49"/>
      <c r="L67" s="1"/>
    </row>
    <row r="68" spans="1:12" ht="15.75" customHeight="1" x14ac:dyDescent="0.25">
      <c r="A68" s="51">
        <v>1675</v>
      </c>
      <c r="B68" s="52" t="s">
        <v>81</v>
      </c>
      <c r="C68" s="13">
        <v>82000000</v>
      </c>
      <c r="D68" s="13"/>
      <c r="E68" s="13">
        <v>82000000</v>
      </c>
      <c r="F68" s="2"/>
      <c r="G68" s="31">
        <v>3105</v>
      </c>
      <c r="H68" s="53" t="s">
        <v>82</v>
      </c>
      <c r="I68" s="13">
        <v>3567571272.4400001</v>
      </c>
      <c r="J68" s="13"/>
      <c r="K68" s="13">
        <v>2295038627.4400001</v>
      </c>
      <c r="L68" s="1"/>
    </row>
    <row r="69" spans="1:12" ht="15.75" customHeight="1" x14ac:dyDescent="0.25">
      <c r="A69" s="46">
        <v>1680</v>
      </c>
      <c r="B69" s="52" t="s">
        <v>83</v>
      </c>
      <c r="C69" s="13">
        <v>1003911</v>
      </c>
      <c r="D69" s="13"/>
      <c r="E69" s="13">
        <v>1003911</v>
      </c>
      <c r="F69" s="2"/>
      <c r="G69" s="31">
        <v>3109</v>
      </c>
      <c r="H69" s="53" t="s">
        <v>84</v>
      </c>
      <c r="I69" s="13">
        <v>7850015855.8299999</v>
      </c>
      <c r="J69" s="13"/>
      <c r="K69" s="13">
        <v>10144061229.23</v>
      </c>
      <c r="L69" s="1"/>
    </row>
    <row r="70" spans="1:12" ht="15.75" customHeight="1" x14ac:dyDescent="0.25">
      <c r="A70" s="4">
        <v>1681</v>
      </c>
      <c r="B70" s="4" t="s">
        <v>85</v>
      </c>
      <c r="C70" s="13">
        <v>8383000</v>
      </c>
      <c r="D70" s="13"/>
      <c r="E70" s="13">
        <v>8382999</v>
      </c>
      <c r="F70" s="2"/>
      <c r="G70" s="31">
        <v>3110</v>
      </c>
      <c r="H70" s="54" t="s">
        <v>86</v>
      </c>
      <c r="I70" s="13">
        <v>-62331501</v>
      </c>
      <c r="J70" s="13"/>
      <c r="K70" s="13">
        <v>-1021512727.5199996</v>
      </c>
      <c r="L70" s="1"/>
    </row>
    <row r="71" spans="1:12" ht="15.75" customHeight="1" x14ac:dyDescent="0.25">
      <c r="A71" s="14">
        <v>1685</v>
      </c>
      <c r="B71" s="255" t="s">
        <v>87</v>
      </c>
      <c r="C71" s="13">
        <v>-3559196523.6799998</v>
      </c>
      <c r="D71" s="13"/>
      <c r="E71" s="13">
        <v>-3533371684.2599998</v>
      </c>
      <c r="F71" s="2"/>
      <c r="G71" s="16"/>
      <c r="H71" s="16"/>
      <c r="I71" s="16"/>
      <c r="J71" s="16"/>
      <c r="K71" s="16"/>
      <c r="L71" s="1"/>
    </row>
    <row r="72" spans="1:12" ht="15.75" customHeight="1" x14ac:dyDescent="0.25">
      <c r="A72" s="14"/>
      <c r="B72" s="247"/>
      <c r="C72" s="13"/>
      <c r="D72" s="13"/>
      <c r="E72" s="13"/>
      <c r="F72" s="2"/>
      <c r="G72" s="31"/>
      <c r="H72" s="12" t="s">
        <v>26</v>
      </c>
      <c r="I72" s="47">
        <v>11355255627.27</v>
      </c>
      <c r="J72" s="13"/>
      <c r="K72" s="47">
        <v>11417587129.15</v>
      </c>
      <c r="L72" s="1"/>
    </row>
    <row r="73" spans="1:12" ht="15.75" customHeight="1" x14ac:dyDescent="0.25">
      <c r="A73" s="16"/>
      <c r="B73" s="16"/>
      <c r="C73" s="16"/>
      <c r="D73" s="16"/>
      <c r="E73" s="16"/>
      <c r="F73" s="2"/>
      <c r="G73" s="16"/>
      <c r="H73" s="16"/>
      <c r="I73" s="16"/>
      <c r="J73" s="16"/>
      <c r="K73" s="16"/>
      <c r="L73" s="1"/>
    </row>
    <row r="74" spans="1:12" ht="15.75" customHeight="1" x14ac:dyDescent="0.25">
      <c r="A74" s="8">
        <v>19</v>
      </c>
      <c r="B74" s="8" t="s">
        <v>14</v>
      </c>
      <c r="C74" s="11">
        <v>402156659.0200001</v>
      </c>
      <c r="D74" s="13"/>
      <c r="E74" s="11">
        <v>413437846.82000005</v>
      </c>
      <c r="F74" s="2"/>
      <c r="G74" s="16"/>
      <c r="H74" s="16"/>
      <c r="I74" s="55"/>
      <c r="J74" s="16"/>
      <c r="K74" s="16"/>
      <c r="L74" s="1"/>
    </row>
    <row r="75" spans="1:12" ht="15.75" customHeight="1" x14ac:dyDescent="0.25">
      <c r="A75" s="1"/>
      <c r="B75" s="1"/>
      <c r="C75" s="1"/>
      <c r="D75" s="1"/>
      <c r="E75" s="1"/>
      <c r="F75" s="2"/>
      <c r="G75" s="16"/>
      <c r="H75" s="16"/>
      <c r="I75" s="16"/>
      <c r="J75" s="16"/>
      <c r="K75" s="16"/>
      <c r="L75" s="1"/>
    </row>
    <row r="76" spans="1:12" ht="15.75" customHeight="1" x14ac:dyDescent="0.25">
      <c r="A76" s="4">
        <v>1970</v>
      </c>
      <c r="B76" s="4" t="s">
        <v>88</v>
      </c>
      <c r="C76" s="13">
        <v>1275969671.1900001</v>
      </c>
      <c r="D76" s="20"/>
      <c r="E76" s="13">
        <v>1275969671.1900001</v>
      </c>
      <c r="F76" s="16"/>
      <c r="G76" s="31"/>
      <c r="H76" s="16"/>
      <c r="I76" s="40"/>
      <c r="J76" s="40"/>
      <c r="K76" s="40"/>
      <c r="L76" s="1"/>
    </row>
    <row r="77" spans="1:12" ht="15.75" customHeight="1" x14ac:dyDescent="0.25">
      <c r="A77" s="4">
        <v>1975</v>
      </c>
      <c r="B77" s="4" t="s">
        <v>89</v>
      </c>
      <c r="C77" s="13">
        <v>-873813012.16999996</v>
      </c>
      <c r="D77" s="13"/>
      <c r="E77" s="13">
        <v>-862531824.37</v>
      </c>
      <c r="F77" s="16"/>
      <c r="G77" s="31"/>
      <c r="H77" s="16"/>
      <c r="I77" s="40"/>
      <c r="J77" s="40"/>
      <c r="K77" s="40"/>
      <c r="L77" s="1"/>
    </row>
    <row r="78" spans="1:12" ht="15.75" customHeight="1" x14ac:dyDescent="0.25">
      <c r="A78" s="16"/>
      <c r="B78" s="16"/>
      <c r="C78" s="16"/>
      <c r="D78" s="16"/>
      <c r="E78" s="16"/>
      <c r="F78" s="16"/>
      <c r="G78" s="31"/>
      <c r="H78" s="16"/>
      <c r="I78" s="40"/>
      <c r="J78" s="40"/>
      <c r="K78" s="40"/>
      <c r="L78" s="1"/>
    </row>
    <row r="79" spans="1:12" ht="15.75" customHeight="1" x14ac:dyDescent="0.25">
      <c r="A79" s="16"/>
      <c r="B79" s="12" t="s">
        <v>90</v>
      </c>
      <c r="C79" s="47">
        <v>12380330157.440001</v>
      </c>
      <c r="D79" s="13"/>
      <c r="E79" s="47">
        <v>12426007122.579998</v>
      </c>
      <c r="F79" s="16"/>
      <c r="G79" s="31"/>
      <c r="H79" s="12" t="s">
        <v>29</v>
      </c>
      <c r="I79" s="56">
        <v>12380330157.440001</v>
      </c>
      <c r="J79" s="20"/>
      <c r="K79" s="56">
        <v>12426007122.58</v>
      </c>
      <c r="L79" s="1"/>
    </row>
    <row r="80" spans="1:12" ht="15.75" customHeight="1" x14ac:dyDescent="0.25">
      <c r="A80" s="57"/>
      <c r="B80" s="57"/>
      <c r="C80" s="58"/>
      <c r="D80" s="13"/>
      <c r="E80" s="13"/>
      <c r="F80" s="16"/>
      <c r="G80" s="31"/>
      <c r="H80" s="59"/>
      <c r="I80" s="44"/>
      <c r="J80" s="13"/>
      <c r="K80" s="41"/>
      <c r="L80" s="1"/>
    </row>
    <row r="81" spans="1:12" ht="15.75" customHeight="1" x14ac:dyDescent="0.25">
      <c r="A81" s="14"/>
      <c r="B81" s="2"/>
      <c r="C81" s="13"/>
      <c r="D81" s="11"/>
      <c r="E81" s="11"/>
      <c r="F81" s="16"/>
      <c r="G81" s="31"/>
      <c r="H81" s="59"/>
      <c r="I81" s="44"/>
      <c r="J81" s="13"/>
      <c r="K81" s="41"/>
      <c r="L81" s="1"/>
    </row>
    <row r="82" spans="1:12" ht="15.75" customHeight="1" x14ac:dyDescent="0.25">
      <c r="A82" s="14"/>
      <c r="B82" s="2"/>
      <c r="C82" s="13"/>
      <c r="D82" s="11"/>
      <c r="E82" s="11"/>
      <c r="F82" s="2"/>
      <c r="G82" s="16"/>
      <c r="H82" s="16"/>
      <c r="I82" s="16"/>
      <c r="J82" s="16"/>
      <c r="K82" s="60"/>
      <c r="L82" s="1"/>
    </row>
    <row r="83" spans="1:12" ht="15.75" customHeight="1" x14ac:dyDescent="0.25">
      <c r="A83" s="14"/>
      <c r="B83" s="2"/>
      <c r="C83" s="13"/>
      <c r="D83" s="13"/>
      <c r="E83" s="61"/>
      <c r="F83" s="2"/>
      <c r="G83" s="16"/>
      <c r="H83" s="16"/>
      <c r="I83" s="16"/>
      <c r="J83" s="16"/>
      <c r="K83" s="60"/>
      <c r="L83" s="1"/>
    </row>
    <row r="84" spans="1:12" ht="15.75" customHeight="1" x14ac:dyDescent="0.25">
      <c r="A84" s="14"/>
      <c r="B84" s="6" t="s">
        <v>91</v>
      </c>
      <c r="C84" s="11">
        <v>0</v>
      </c>
      <c r="D84" s="13"/>
      <c r="E84" s="11">
        <v>0</v>
      </c>
      <c r="F84" s="2"/>
      <c r="G84" s="16"/>
      <c r="H84" s="12" t="s">
        <v>92</v>
      </c>
      <c r="I84" s="40">
        <v>0</v>
      </c>
      <c r="J84" s="13"/>
      <c r="K84" s="40">
        <v>0</v>
      </c>
      <c r="L84" s="1"/>
    </row>
    <row r="85" spans="1:12" ht="15.75" customHeight="1" x14ac:dyDescent="0.25">
      <c r="A85" s="14"/>
      <c r="B85" s="6"/>
      <c r="C85" s="13"/>
      <c r="D85" s="11"/>
      <c r="E85" s="11"/>
      <c r="F85" s="2"/>
      <c r="G85" s="16"/>
      <c r="H85" s="2"/>
      <c r="I85" s="44"/>
      <c r="J85" s="13"/>
      <c r="K85" s="44"/>
      <c r="L85" s="1"/>
    </row>
    <row r="86" spans="1:12" ht="15.75" customHeight="1" x14ac:dyDescent="0.25">
      <c r="A86" s="62">
        <v>81</v>
      </c>
      <c r="B86" s="6" t="s">
        <v>24</v>
      </c>
      <c r="C86" s="11">
        <v>859972664.46000004</v>
      </c>
      <c r="D86" s="13"/>
      <c r="E86" s="11">
        <v>859972664</v>
      </c>
      <c r="F86" s="2"/>
      <c r="G86" s="36">
        <v>91</v>
      </c>
      <c r="H86" s="6" t="s">
        <v>93</v>
      </c>
      <c r="I86" s="40">
        <v>15404995</v>
      </c>
      <c r="J86" s="13"/>
      <c r="K86" s="40">
        <v>15404996</v>
      </c>
      <c r="L86" s="1"/>
    </row>
    <row r="87" spans="1:12" ht="30" x14ac:dyDescent="0.25">
      <c r="A87" s="14">
        <v>8120</v>
      </c>
      <c r="B87" s="23" t="s">
        <v>94</v>
      </c>
      <c r="C87" s="13">
        <v>859972664.46000004</v>
      </c>
      <c r="D87" s="13"/>
      <c r="E87" s="13">
        <v>859972664</v>
      </c>
      <c r="F87" s="2"/>
      <c r="G87" s="31">
        <v>9120</v>
      </c>
      <c r="H87" s="2" t="s">
        <v>95</v>
      </c>
      <c r="I87" s="13">
        <v>15404995</v>
      </c>
      <c r="J87" s="13"/>
      <c r="K87" s="13">
        <v>15404996</v>
      </c>
      <c r="L87" s="1"/>
    </row>
    <row r="88" spans="1:12" ht="15.75" customHeight="1" x14ac:dyDescent="0.25">
      <c r="A88" s="14"/>
      <c r="B88" s="2"/>
      <c r="C88" s="13"/>
      <c r="D88" s="13"/>
      <c r="E88" s="13"/>
      <c r="F88" s="2"/>
      <c r="G88" s="16"/>
      <c r="H88" s="16"/>
      <c r="I88" s="16"/>
      <c r="J88" s="16"/>
      <c r="K88" s="60"/>
      <c r="L88" s="1"/>
    </row>
    <row r="89" spans="1:12" ht="15.75" customHeight="1" x14ac:dyDescent="0.25">
      <c r="A89" s="62">
        <v>83</v>
      </c>
      <c r="B89" s="6" t="s">
        <v>25</v>
      </c>
      <c r="C89" s="11">
        <v>652935422.88</v>
      </c>
      <c r="D89" s="13"/>
      <c r="E89" s="11">
        <v>652935422.71000004</v>
      </c>
      <c r="F89" s="2"/>
      <c r="G89" s="31"/>
      <c r="H89" s="14"/>
      <c r="I89" s="44"/>
      <c r="J89" s="13"/>
      <c r="K89" s="63"/>
      <c r="L89" s="1"/>
    </row>
    <row r="90" spans="1:12" ht="15.75" customHeight="1" x14ac:dyDescent="0.25">
      <c r="A90" s="14">
        <v>8315</v>
      </c>
      <c r="B90" s="2" t="s">
        <v>96</v>
      </c>
      <c r="C90" s="13">
        <v>543974174.88</v>
      </c>
      <c r="D90" s="13"/>
      <c r="E90" s="13">
        <v>543974175</v>
      </c>
      <c r="F90" s="2"/>
      <c r="G90" s="3"/>
      <c r="H90" s="6"/>
      <c r="I90" s="11"/>
      <c r="J90" s="11"/>
      <c r="K90" s="11"/>
      <c r="L90" s="1"/>
    </row>
    <row r="91" spans="1:12" ht="15.75" customHeight="1" x14ac:dyDescent="0.25">
      <c r="A91" s="14">
        <v>8361</v>
      </c>
      <c r="B91" s="2" t="s">
        <v>97</v>
      </c>
      <c r="C91" s="13">
        <v>108961248</v>
      </c>
      <c r="D91" s="11"/>
      <c r="E91" s="13">
        <v>108961247.70999999</v>
      </c>
      <c r="F91" s="6"/>
      <c r="G91" s="16"/>
      <c r="H91" s="16"/>
      <c r="I91" s="16"/>
      <c r="J91" s="16"/>
      <c r="K91" s="16"/>
      <c r="L91" s="1"/>
    </row>
    <row r="92" spans="1:12" ht="15.75" customHeight="1" x14ac:dyDescent="0.25">
      <c r="A92" s="14"/>
      <c r="B92" s="2"/>
      <c r="C92" s="13"/>
      <c r="D92" s="13"/>
      <c r="E92" s="13"/>
      <c r="F92" s="2"/>
      <c r="G92" s="16"/>
      <c r="H92" s="16"/>
      <c r="I92" s="16"/>
      <c r="J92" s="16"/>
      <c r="K92" s="16"/>
      <c r="L92" s="1"/>
    </row>
    <row r="93" spans="1:12" ht="15.75" customHeight="1" x14ac:dyDescent="0.25">
      <c r="A93" s="62">
        <v>89</v>
      </c>
      <c r="B93" s="6" t="s">
        <v>28</v>
      </c>
      <c r="C93" s="11">
        <v>-1512908087.3400002</v>
      </c>
      <c r="D93" s="13"/>
      <c r="E93" s="11">
        <v>-1512908086.71</v>
      </c>
      <c r="F93" s="2"/>
      <c r="G93" s="36">
        <v>99</v>
      </c>
      <c r="H93" s="29" t="s">
        <v>98</v>
      </c>
      <c r="I93" s="40">
        <v>-15404995</v>
      </c>
      <c r="J93" s="13"/>
      <c r="K93" s="40">
        <v>-15404996</v>
      </c>
      <c r="L93" s="1"/>
    </row>
    <row r="94" spans="1:12" ht="15.75" customHeight="1" x14ac:dyDescent="0.25">
      <c r="A94" s="14">
        <v>8905</v>
      </c>
      <c r="B94" s="2" t="s">
        <v>99</v>
      </c>
      <c r="C94" s="13">
        <v>-859972664.46000004</v>
      </c>
      <c r="D94" s="2"/>
      <c r="E94" s="13">
        <v>-859972664</v>
      </c>
      <c r="F94" s="6"/>
      <c r="G94" s="31">
        <v>9905</v>
      </c>
      <c r="H94" s="2" t="s">
        <v>100</v>
      </c>
      <c r="I94" s="13">
        <v>-15404995</v>
      </c>
      <c r="J94" s="13"/>
      <c r="K94" s="13">
        <v>-15404996</v>
      </c>
      <c r="L94" s="1"/>
    </row>
    <row r="95" spans="1:12" ht="15.75" customHeight="1" x14ac:dyDescent="0.25">
      <c r="A95" s="14">
        <v>8915</v>
      </c>
      <c r="B95" s="2" t="s">
        <v>101</v>
      </c>
      <c r="C95" s="13">
        <v>-652935422.88</v>
      </c>
      <c r="D95" s="2"/>
      <c r="E95" s="13">
        <v>-652935422.71000004</v>
      </c>
      <c r="F95" s="2"/>
      <c r="G95" s="1"/>
      <c r="H95" s="1"/>
      <c r="I95" s="1"/>
      <c r="J95" s="1"/>
      <c r="K95" s="1"/>
      <c r="L95" s="1"/>
    </row>
    <row r="96" spans="1:12" ht="15.75" customHeight="1" x14ac:dyDescent="0.25">
      <c r="A96" s="4"/>
      <c r="B96" s="4"/>
      <c r="C96" s="13"/>
      <c r="D96" s="13"/>
      <c r="E96" s="13"/>
      <c r="F96" s="2"/>
      <c r="G96" s="1"/>
      <c r="H96" s="1"/>
      <c r="I96" s="1"/>
      <c r="J96" s="1"/>
      <c r="K96" s="1"/>
      <c r="L96" s="1"/>
    </row>
    <row r="97" spans="1:12" ht="15.75" customHeight="1" x14ac:dyDescent="0.25">
      <c r="A97" s="4"/>
      <c r="B97" s="4"/>
      <c r="C97" s="2"/>
      <c r="D97" s="2"/>
      <c r="E97" s="16"/>
      <c r="F97" s="2"/>
      <c r="G97" s="1"/>
      <c r="H97" s="1"/>
      <c r="I97" s="1"/>
      <c r="J97" s="1"/>
      <c r="K97" s="1"/>
      <c r="L97" s="1"/>
    </row>
    <row r="98" spans="1:12" ht="15.75" customHeight="1" x14ac:dyDescent="0.25">
      <c r="A98" s="14"/>
      <c r="B98" s="2"/>
      <c r="C98" s="2"/>
      <c r="D98" s="2"/>
      <c r="E98" s="2"/>
      <c r="F98" s="2"/>
      <c r="G98" s="1"/>
      <c r="H98" s="1"/>
      <c r="I98" s="1"/>
      <c r="J98" s="1"/>
      <c r="K98" s="1"/>
      <c r="L98" s="1"/>
    </row>
    <row r="99" spans="1:12" ht="15.75" customHeight="1" x14ac:dyDescent="0.25">
      <c r="A99" s="14"/>
      <c r="B99" s="2"/>
      <c r="C99" s="2"/>
      <c r="D99" s="2"/>
      <c r="E99" s="2"/>
      <c r="F99" s="2"/>
      <c r="G99" s="1"/>
      <c r="H99" s="1"/>
      <c r="I99" s="1"/>
      <c r="J99" s="1"/>
      <c r="K99" s="1"/>
      <c r="L99" s="1"/>
    </row>
    <row r="100" spans="1:12" ht="15.75" customHeight="1" x14ac:dyDescent="0.25">
      <c r="A100" s="14"/>
      <c r="B100" s="14"/>
      <c r="C100" s="33"/>
      <c r="D100" s="33"/>
      <c r="E100" s="14"/>
      <c r="F100" s="2"/>
      <c r="G100" s="1"/>
      <c r="H100" s="1"/>
      <c r="I100" s="1"/>
      <c r="J100" s="1"/>
      <c r="K100" s="1"/>
      <c r="L100" s="1"/>
    </row>
    <row r="101" spans="1:12" ht="15.75" customHeight="1" x14ac:dyDescent="0.25">
      <c r="A101" s="14"/>
      <c r="B101" s="251" t="s">
        <v>34</v>
      </c>
      <c r="C101" s="244"/>
      <c r="D101" s="244"/>
      <c r="E101" s="245"/>
      <c r="F101" s="6"/>
      <c r="G101" s="252" t="s">
        <v>35</v>
      </c>
      <c r="H101" s="244"/>
      <c r="I101" s="244"/>
      <c r="J101" s="244"/>
      <c r="K101" s="245"/>
      <c r="L101" s="1"/>
    </row>
    <row r="102" spans="1:12" ht="15.75" customHeight="1" x14ac:dyDescent="0.25">
      <c r="A102" s="14"/>
      <c r="B102" s="253" t="s">
        <v>36</v>
      </c>
      <c r="C102" s="244"/>
      <c r="D102" s="244"/>
      <c r="E102" s="245"/>
      <c r="F102" s="2"/>
      <c r="G102" s="248" t="s">
        <v>37</v>
      </c>
      <c r="H102" s="244"/>
      <c r="I102" s="244"/>
      <c r="J102" s="244"/>
      <c r="K102" s="245"/>
      <c r="L102" s="1"/>
    </row>
    <row r="103" spans="1:12" ht="15.75" customHeight="1" x14ac:dyDescent="0.25">
      <c r="A103" s="14"/>
      <c r="B103" s="253" t="s">
        <v>38</v>
      </c>
      <c r="C103" s="244"/>
      <c r="D103" s="244"/>
      <c r="E103" s="245"/>
      <c r="F103" s="2"/>
      <c r="G103" s="248" t="s">
        <v>39</v>
      </c>
      <c r="H103" s="244"/>
      <c r="I103" s="244"/>
      <c r="J103" s="244"/>
      <c r="K103" s="245"/>
      <c r="L103" s="1"/>
    </row>
    <row r="104" spans="1:12" ht="15.75" customHeight="1" x14ac:dyDescent="0.25">
      <c r="A104" s="14"/>
      <c r="B104" s="2"/>
      <c r="C104" s="2"/>
      <c r="D104" s="2"/>
      <c r="E104" s="2"/>
      <c r="F104" s="2"/>
      <c r="G104" s="249" t="s">
        <v>352</v>
      </c>
      <c r="H104" s="244"/>
      <c r="I104" s="244"/>
      <c r="J104" s="244"/>
      <c r="K104" s="245"/>
      <c r="L104" s="1"/>
    </row>
    <row r="105" spans="1:12" ht="15.75" customHeight="1" x14ac:dyDescent="0.25">
      <c r="A105" s="14"/>
      <c r="B105" s="2"/>
      <c r="C105" s="2"/>
      <c r="D105" s="2"/>
      <c r="E105" s="2"/>
      <c r="F105" s="2"/>
      <c r="G105" s="34"/>
      <c r="H105" s="34"/>
      <c r="I105" s="34"/>
      <c r="J105" s="34"/>
      <c r="K105" s="34"/>
      <c r="L105" s="1"/>
    </row>
    <row r="106" spans="1:12" ht="15.75" customHeight="1" x14ac:dyDescent="0.25">
      <c r="A106" s="14"/>
      <c r="B106" s="2"/>
      <c r="C106" s="2"/>
      <c r="D106" s="2"/>
      <c r="E106" s="2"/>
      <c r="F106" s="2"/>
      <c r="G106" s="14"/>
      <c r="H106" s="23"/>
      <c r="I106" s="13"/>
      <c r="J106" s="13"/>
      <c r="K106" s="13"/>
      <c r="L106" s="1"/>
    </row>
    <row r="107" spans="1:12" ht="93.75" customHeight="1" x14ac:dyDescent="0.25">
      <c r="A107" s="254" t="s">
        <v>486</v>
      </c>
      <c r="B107" s="244"/>
      <c r="C107" s="244"/>
      <c r="D107" s="244"/>
      <c r="E107" s="244"/>
      <c r="F107" s="244"/>
      <c r="G107" s="244"/>
      <c r="H107" s="244"/>
      <c r="I107" s="244"/>
      <c r="J107" s="244"/>
      <c r="K107" s="245"/>
      <c r="L107" s="1"/>
    </row>
    <row r="108" spans="1:12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</row>
    <row r="982" spans="1:12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</row>
    <row r="983" spans="1:12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</row>
    <row r="984" spans="1:12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</row>
    <row r="985" spans="1:12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</row>
    <row r="986" spans="1:12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</row>
    <row r="987" spans="1:12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</row>
    <row r="988" spans="1:12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</row>
    <row r="990" spans="1:12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</row>
    <row r="991" spans="1:12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</row>
    <row r="992" spans="1:12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</row>
    <row r="993" spans="1:12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</row>
    <row r="994" spans="1:12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</row>
    <row r="995" spans="1:12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</row>
  </sheetData>
  <sheetProtection algorithmName="SHA-512" hashValue="B37C37GwQuqVf2MFeaHsR2vveMldAJsjswyCVcWoT+9UhC7Yf/WUSnsTo00PRctpTeORTNs5YObC3Ft5R9wIug==" saltValue="l6iKzqLw8fwi6TzeZ4cgVA==" spinCount="100000" sheet="1" objects="1" scenarios="1"/>
  <mergeCells count="15">
    <mergeCell ref="G104:K104"/>
    <mergeCell ref="A107:K107"/>
    <mergeCell ref="A1:K1"/>
    <mergeCell ref="A2:K2"/>
    <mergeCell ref="A3:K3"/>
    <mergeCell ref="A4:K4"/>
    <mergeCell ref="A5:K5"/>
    <mergeCell ref="A61:K61"/>
    <mergeCell ref="B71:B72"/>
    <mergeCell ref="B101:E101"/>
    <mergeCell ref="G101:K101"/>
    <mergeCell ref="B102:E102"/>
    <mergeCell ref="G102:K102"/>
    <mergeCell ref="B103:E103"/>
    <mergeCell ref="G103:K103"/>
  </mergeCells>
  <printOptions horizontalCentered="1" verticalCentered="1"/>
  <pageMargins left="0.11811023622047245" right="0.31496062992125984" top="0.55118110236220474" bottom="0.55118110236220474" header="0" footer="0"/>
  <pageSetup scale="48" orientation="landscape" r:id="rId1"/>
  <rowBreaks count="1" manualBreakCount="1">
    <brk id="6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F53"/>
  <sheetViews>
    <sheetView view="pageBreakPreview" zoomScaleNormal="85" zoomScaleSheetLayoutView="100" workbookViewId="0">
      <selection sqref="A1:E1"/>
    </sheetView>
  </sheetViews>
  <sheetFormatPr baseColWidth="10" defaultColWidth="14.42578125" defaultRowHeight="15" customHeight="1" x14ac:dyDescent="0.25"/>
  <cols>
    <col min="1" max="1" width="15.5703125" customWidth="1"/>
    <col min="2" max="2" width="78.140625" customWidth="1"/>
    <col min="3" max="3" width="34.7109375" customWidth="1"/>
    <col min="4" max="4" width="16.5703125" customWidth="1"/>
    <col min="5" max="5" width="34.7109375" customWidth="1"/>
    <col min="6" max="6" width="11.42578125" customWidth="1"/>
  </cols>
  <sheetData>
    <row r="1" spans="1:6" ht="15.75" x14ac:dyDescent="0.25">
      <c r="A1" s="243" t="s">
        <v>102</v>
      </c>
      <c r="B1" s="244"/>
      <c r="C1" s="244"/>
      <c r="D1" s="244"/>
      <c r="E1" s="245"/>
      <c r="F1" s="1"/>
    </row>
    <row r="2" spans="1:6" ht="15.75" customHeight="1" x14ac:dyDescent="0.25">
      <c r="A2" s="243" t="s">
        <v>1</v>
      </c>
      <c r="B2" s="244"/>
      <c r="C2" s="244"/>
      <c r="D2" s="244"/>
      <c r="E2" s="245"/>
      <c r="F2" s="1"/>
    </row>
    <row r="3" spans="1:6" ht="15.75" x14ac:dyDescent="0.25">
      <c r="A3" s="243" t="s">
        <v>103</v>
      </c>
      <c r="B3" s="244"/>
      <c r="C3" s="244"/>
      <c r="D3" s="244"/>
      <c r="E3" s="245"/>
      <c r="F3" s="1"/>
    </row>
    <row r="4" spans="1:6" ht="15.75" x14ac:dyDescent="0.25">
      <c r="A4" s="243" t="s">
        <v>497</v>
      </c>
      <c r="B4" s="244"/>
      <c r="C4" s="244"/>
      <c r="D4" s="244"/>
      <c r="E4" s="245"/>
      <c r="F4" s="1"/>
    </row>
    <row r="5" spans="1:6" ht="15.75" x14ac:dyDescent="0.25">
      <c r="A5" s="243" t="s">
        <v>3</v>
      </c>
      <c r="B5" s="244"/>
      <c r="C5" s="244"/>
      <c r="D5" s="244"/>
      <c r="E5" s="245"/>
      <c r="F5" s="1"/>
    </row>
    <row r="6" spans="1:6" x14ac:dyDescent="0.25">
      <c r="A6" s="2"/>
      <c r="B6" s="2"/>
      <c r="C6" s="2"/>
      <c r="D6" s="2"/>
      <c r="E6" s="2"/>
      <c r="F6" s="1"/>
    </row>
    <row r="7" spans="1:6" ht="15.75" customHeight="1" x14ac:dyDescent="0.25">
      <c r="A7" s="4"/>
      <c r="B7" s="8"/>
      <c r="C7" s="1"/>
      <c r="D7" s="1"/>
      <c r="E7" s="1"/>
      <c r="F7" s="1"/>
    </row>
    <row r="8" spans="1:6" ht="15.75" x14ac:dyDescent="0.25">
      <c r="A8" s="256" t="s">
        <v>104</v>
      </c>
      <c r="B8" s="256" t="s">
        <v>105</v>
      </c>
      <c r="C8" s="5" t="s">
        <v>4</v>
      </c>
      <c r="D8" s="5"/>
      <c r="E8" s="5" t="s">
        <v>4</v>
      </c>
      <c r="F8" s="1"/>
    </row>
    <row r="9" spans="1:6" ht="15.75" x14ac:dyDescent="0.25">
      <c r="A9" s="247"/>
      <c r="B9" s="247"/>
      <c r="C9" s="9">
        <v>2025</v>
      </c>
      <c r="D9" s="9"/>
      <c r="E9" s="9">
        <v>2024</v>
      </c>
      <c r="F9" s="1"/>
    </row>
    <row r="10" spans="1:6" ht="15.75" x14ac:dyDescent="0.25">
      <c r="A10" s="2"/>
      <c r="B10" s="2"/>
      <c r="C10" s="64"/>
      <c r="D10" s="37"/>
      <c r="E10" s="64"/>
      <c r="F10" s="1"/>
    </row>
    <row r="11" spans="1:6" ht="15.75" x14ac:dyDescent="0.25">
      <c r="A11" s="6"/>
      <c r="B11" s="6" t="s">
        <v>106</v>
      </c>
      <c r="C11" s="40">
        <v>432260560.10000002</v>
      </c>
      <c r="D11" s="40"/>
      <c r="E11" s="40">
        <v>317763231.69999999</v>
      </c>
      <c r="F11" s="1"/>
    </row>
    <row r="12" spans="1:6" x14ac:dyDescent="0.25">
      <c r="A12" s="14"/>
      <c r="B12" s="2"/>
      <c r="C12" s="44"/>
      <c r="D12" s="44"/>
      <c r="E12" s="44"/>
      <c r="F12" s="1"/>
    </row>
    <row r="13" spans="1:6" x14ac:dyDescent="0.25">
      <c r="A13" s="65">
        <v>41</v>
      </c>
      <c r="B13" s="2" t="s">
        <v>107</v>
      </c>
      <c r="C13" s="44">
        <v>0</v>
      </c>
      <c r="D13" s="44"/>
      <c r="E13" s="44">
        <v>0</v>
      </c>
      <c r="F13" s="1"/>
    </row>
    <row r="14" spans="1:6" x14ac:dyDescent="0.25">
      <c r="A14" s="65">
        <v>42</v>
      </c>
      <c r="B14" s="2" t="s">
        <v>108</v>
      </c>
      <c r="C14" s="44">
        <v>958464</v>
      </c>
      <c r="D14" s="44"/>
      <c r="E14" s="44">
        <v>0</v>
      </c>
      <c r="F14" s="1"/>
    </row>
    <row r="15" spans="1:6" x14ac:dyDescent="0.25">
      <c r="A15" s="65">
        <v>43</v>
      </c>
      <c r="B15" s="2" t="s">
        <v>109</v>
      </c>
      <c r="C15" s="44">
        <v>0</v>
      </c>
      <c r="D15" s="44"/>
      <c r="E15" s="44">
        <v>0</v>
      </c>
      <c r="F15" s="1"/>
    </row>
    <row r="16" spans="1:6" x14ac:dyDescent="0.25">
      <c r="A16" s="65">
        <v>44</v>
      </c>
      <c r="B16" s="2" t="s">
        <v>110</v>
      </c>
      <c r="C16" s="44">
        <v>0</v>
      </c>
      <c r="D16" s="44"/>
      <c r="E16" s="44">
        <v>0</v>
      </c>
      <c r="F16" s="1"/>
    </row>
    <row r="17" spans="1:6" x14ac:dyDescent="0.25">
      <c r="A17" s="65">
        <v>47</v>
      </c>
      <c r="B17" s="2" t="s">
        <v>111</v>
      </c>
      <c r="C17" s="44">
        <v>431302096.10000002</v>
      </c>
      <c r="D17" s="44"/>
      <c r="E17" s="44">
        <v>317763231.69999999</v>
      </c>
      <c r="F17" s="1"/>
    </row>
    <row r="18" spans="1:6" x14ac:dyDescent="0.25">
      <c r="A18" s="59"/>
      <c r="B18" s="2"/>
      <c r="C18" s="44"/>
      <c r="D18" s="44"/>
      <c r="E18" s="44"/>
      <c r="F18" s="1"/>
    </row>
    <row r="19" spans="1:6" ht="15.75" x14ac:dyDescent="0.25">
      <c r="A19" s="59"/>
      <c r="B19" s="6" t="s">
        <v>112</v>
      </c>
      <c r="C19" s="40">
        <v>0</v>
      </c>
      <c r="D19" s="40"/>
      <c r="E19" s="40">
        <v>143602.57999999999</v>
      </c>
      <c r="F19" s="1"/>
    </row>
    <row r="20" spans="1:6" x14ac:dyDescent="0.25">
      <c r="A20" s="59"/>
      <c r="B20" s="2"/>
      <c r="C20" s="44"/>
      <c r="D20" s="44"/>
      <c r="E20" s="44"/>
      <c r="F20" s="1"/>
    </row>
    <row r="21" spans="1:6" ht="15.75" customHeight="1" x14ac:dyDescent="0.25">
      <c r="A21" s="65">
        <v>62</v>
      </c>
      <c r="B21" s="2" t="s">
        <v>113</v>
      </c>
      <c r="C21" s="44">
        <v>0</v>
      </c>
      <c r="D21" s="44"/>
      <c r="E21" s="44">
        <v>143602.57999999999</v>
      </c>
      <c r="F21" s="1"/>
    </row>
    <row r="22" spans="1:6" ht="15.75" customHeight="1" x14ac:dyDescent="0.25">
      <c r="A22" s="65">
        <v>71</v>
      </c>
      <c r="B22" s="2" t="s">
        <v>114</v>
      </c>
      <c r="C22" s="44">
        <v>0</v>
      </c>
      <c r="D22" s="44"/>
      <c r="E22" s="44">
        <v>0</v>
      </c>
      <c r="F22" s="1"/>
    </row>
    <row r="23" spans="1:6" ht="15.75" customHeight="1" x14ac:dyDescent="0.25">
      <c r="A23" s="65"/>
      <c r="B23" s="2"/>
      <c r="C23" s="44"/>
      <c r="D23" s="44"/>
      <c r="E23" s="44"/>
      <c r="F23" s="1"/>
    </row>
    <row r="24" spans="1:6" ht="15.75" customHeight="1" x14ac:dyDescent="0.25">
      <c r="A24" s="65"/>
      <c r="B24" s="12" t="s">
        <v>115</v>
      </c>
      <c r="C24" s="40">
        <v>494592061.10000002</v>
      </c>
      <c r="D24" s="40"/>
      <c r="E24" s="40">
        <v>334227406.69999999</v>
      </c>
      <c r="F24" s="1"/>
    </row>
    <row r="25" spans="1:6" ht="15.75" customHeight="1" x14ac:dyDescent="0.25">
      <c r="A25" s="65"/>
      <c r="B25" s="2"/>
      <c r="C25" s="44"/>
      <c r="D25" s="44"/>
      <c r="E25" s="44"/>
      <c r="F25" s="1"/>
    </row>
    <row r="26" spans="1:6" ht="15.75" customHeight="1" x14ac:dyDescent="0.25">
      <c r="A26" s="65">
        <v>51</v>
      </c>
      <c r="B26" s="2" t="s">
        <v>116</v>
      </c>
      <c r="C26" s="44">
        <v>457486037.10000002</v>
      </c>
      <c r="D26" s="44"/>
      <c r="E26" s="44">
        <v>309934654.69999999</v>
      </c>
      <c r="F26" s="1"/>
    </row>
    <row r="27" spans="1:6" ht="15.75" customHeight="1" x14ac:dyDescent="0.25">
      <c r="A27" s="65">
        <v>53</v>
      </c>
      <c r="B27" s="2" t="s">
        <v>117</v>
      </c>
      <c r="C27" s="44">
        <v>37106024</v>
      </c>
      <c r="D27" s="44"/>
      <c r="E27" s="44">
        <v>24292752</v>
      </c>
      <c r="F27" s="1"/>
    </row>
    <row r="28" spans="1:6" s="204" customFormat="1" ht="15.75" customHeight="1" x14ac:dyDescent="0.25">
      <c r="A28" s="205">
        <v>55</v>
      </c>
      <c r="B28" s="192" t="s">
        <v>396</v>
      </c>
      <c r="C28" s="44">
        <v>0</v>
      </c>
      <c r="D28" s="44"/>
      <c r="E28" s="44">
        <v>0</v>
      </c>
      <c r="F28" s="193"/>
    </row>
    <row r="29" spans="1:6" ht="15.75" customHeight="1" x14ac:dyDescent="0.25">
      <c r="A29" s="65">
        <v>57</v>
      </c>
      <c r="B29" s="2" t="s">
        <v>118</v>
      </c>
      <c r="C29" s="44">
        <v>0</v>
      </c>
      <c r="D29" s="44"/>
      <c r="E29" s="44">
        <v>0</v>
      </c>
      <c r="F29" s="1"/>
    </row>
    <row r="30" spans="1:6" ht="15.75" customHeight="1" x14ac:dyDescent="0.25">
      <c r="A30" s="9"/>
      <c r="B30" s="2"/>
      <c r="C30" s="44"/>
      <c r="D30" s="44"/>
      <c r="E30" s="44"/>
      <c r="F30" s="1"/>
    </row>
    <row r="31" spans="1:6" ht="15.75" customHeight="1" x14ac:dyDescent="0.25">
      <c r="A31" s="9"/>
      <c r="B31" s="6" t="s">
        <v>119</v>
      </c>
      <c r="C31" s="40">
        <v>-62331501</v>
      </c>
      <c r="D31" s="40"/>
      <c r="E31" s="40">
        <v>-16607777.58</v>
      </c>
      <c r="F31" s="1"/>
    </row>
    <row r="32" spans="1:6" ht="15.75" customHeight="1" x14ac:dyDescent="0.25">
      <c r="A32" s="9"/>
      <c r="B32" s="2"/>
      <c r="C32" s="44"/>
      <c r="D32" s="44"/>
      <c r="E32" s="44"/>
      <c r="F32" s="1"/>
    </row>
    <row r="33" spans="1:6" ht="15.75" customHeight="1" x14ac:dyDescent="0.25">
      <c r="A33" s="9"/>
      <c r="B33" s="12" t="s">
        <v>120</v>
      </c>
      <c r="C33" s="40">
        <v>0</v>
      </c>
      <c r="D33" s="40"/>
      <c r="E33" s="40">
        <v>0</v>
      </c>
      <c r="F33" s="27"/>
    </row>
    <row r="34" spans="1:6" ht="15.75" customHeight="1" x14ac:dyDescent="0.25">
      <c r="A34" s="9"/>
      <c r="B34" s="2"/>
      <c r="C34" s="44"/>
      <c r="D34" s="44"/>
      <c r="E34" s="44"/>
      <c r="F34" s="1"/>
    </row>
    <row r="35" spans="1:6" ht="15.75" customHeight="1" x14ac:dyDescent="0.25">
      <c r="A35" s="65">
        <v>48</v>
      </c>
      <c r="B35" s="2" t="s">
        <v>121</v>
      </c>
      <c r="C35" s="44">
        <v>0</v>
      </c>
      <c r="D35" s="44"/>
      <c r="E35" s="44">
        <v>0</v>
      </c>
      <c r="F35" s="1"/>
    </row>
    <row r="36" spans="1:6" ht="15.75" customHeight="1" x14ac:dyDescent="0.25">
      <c r="A36" s="9"/>
      <c r="B36" s="2"/>
      <c r="C36" s="44"/>
      <c r="D36" s="44"/>
      <c r="E36" s="44"/>
      <c r="F36" s="1"/>
    </row>
    <row r="37" spans="1:6" ht="15.75" customHeight="1" x14ac:dyDescent="0.25">
      <c r="A37" s="9"/>
      <c r="B37" s="12" t="s">
        <v>122</v>
      </c>
      <c r="C37" s="40">
        <v>0</v>
      </c>
      <c r="D37" s="40"/>
      <c r="E37" s="40">
        <v>0</v>
      </c>
      <c r="F37" s="1"/>
    </row>
    <row r="38" spans="1:6" ht="15.75" customHeight="1" x14ac:dyDescent="0.25">
      <c r="A38" s="9"/>
      <c r="B38" s="2"/>
      <c r="C38" s="44"/>
      <c r="D38" s="44"/>
      <c r="E38" s="44"/>
      <c r="F38" s="1"/>
    </row>
    <row r="39" spans="1:6" ht="15" customHeight="1" x14ac:dyDescent="0.25">
      <c r="A39" s="65">
        <v>58</v>
      </c>
      <c r="B39" s="2" t="s">
        <v>123</v>
      </c>
      <c r="C39" s="44">
        <v>0</v>
      </c>
      <c r="D39" s="44"/>
      <c r="E39" s="44">
        <v>0</v>
      </c>
      <c r="F39" s="1"/>
    </row>
    <row r="40" spans="1:6" ht="15.75" customHeight="1" x14ac:dyDescent="0.25">
      <c r="A40" s="62"/>
      <c r="B40" s="2"/>
      <c r="C40" s="44"/>
      <c r="D40" s="44"/>
      <c r="E40" s="44"/>
      <c r="F40" s="1"/>
    </row>
    <row r="41" spans="1:6" ht="15.75" customHeight="1" x14ac:dyDescent="0.25">
      <c r="A41" s="62"/>
      <c r="B41" s="6" t="s">
        <v>124</v>
      </c>
      <c r="C41" s="40">
        <v>-62331501</v>
      </c>
      <c r="D41" s="40">
        <v>0</v>
      </c>
      <c r="E41" s="40">
        <v>-16607777.58</v>
      </c>
      <c r="F41" s="1"/>
    </row>
    <row r="42" spans="1:6" ht="15.75" customHeight="1" x14ac:dyDescent="0.25">
      <c r="A42" s="14"/>
      <c r="B42" s="2"/>
      <c r="C42" s="2"/>
      <c r="D42" s="2"/>
      <c r="E42" s="2"/>
      <c r="F42" s="1"/>
    </row>
    <row r="43" spans="1:6" ht="15.75" customHeight="1" x14ac:dyDescent="0.25">
      <c r="A43" s="14"/>
      <c r="B43" s="2"/>
      <c r="C43" s="2"/>
      <c r="D43" s="2"/>
      <c r="E43" s="2"/>
      <c r="F43" s="1"/>
    </row>
    <row r="44" spans="1:6" ht="15.75" customHeight="1" x14ac:dyDescent="0.25">
      <c r="A44" s="14"/>
      <c r="B44" s="2"/>
      <c r="C44" s="2"/>
      <c r="D44" s="2"/>
      <c r="E44" s="2"/>
      <c r="F44" s="1"/>
    </row>
    <row r="45" spans="1:6" ht="15.75" customHeight="1" x14ac:dyDescent="0.25">
      <c r="A45" s="14"/>
      <c r="B45" s="2"/>
      <c r="C45" s="2"/>
      <c r="D45" s="2"/>
      <c r="E45" s="2"/>
      <c r="F45" s="1"/>
    </row>
    <row r="46" spans="1:6" ht="15.75" customHeight="1" x14ac:dyDescent="0.25">
      <c r="A46" s="14"/>
      <c r="B46" s="14"/>
      <c r="C46" s="33"/>
      <c r="D46" s="33"/>
      <c r="E46" s="14"/>
      <c r="F46" s="1"/>
    </row>
    <row r="47" spans="1:6" ht="15.75" customHeight="1" x14ac:dyDescent="0.25">
      <c r="A47" s="251" t="s">
        <v>34</v>
      </c>
      <c r="B47" s="245"/>
      <c r="C47" s="252" t="s">
        <v>35</v>
      </c>
      <c r="D47" s="244"/>
      <c r="E47" s="245"/>
      <c r="F47" s="1"/>
    </row>
    <row r="48" spans="1:6" ht="15.75" customHeight="1" x14ac:dyDescent="0.25">
      <c r="A48" s="253" t="s">
        <v>36</v>
      </c>
      <c r="B48" s="245"/>
      <c r="C48" s="249" t="s">
        <v>37</v>
      </c>
      <c r="D48" s="244"/>
      <c r="E48" s="245"/>
      <c r="F48" s="1"/>
    </row>
    <row r="49" spans="1:6" ht="15.75" customHeight="1" x14ac:dyDescent="0.25">
      <c r="A49" s="253" t="s">
        <v>38</v>
      </c>
      <c r="B49" s="245"/>
      <c r="C49" s="248" t="s">
        <v>39</v>
      </c>
      <c r="D49" s="244"/>
      <c r="E49" s="245"/>
      <c r="F49" s="1"/>
    </row>
    <row r="50" spans="1:6" ht="15.75" customHeight="1" x14ac:dyDescent="0.25">
      <c r="A50" s="14"/>
      <c r="B50" s="2"/>
      <c r="C50" s="249" t="s">
        <v>352</v>
      </c>
      <c r="D50" s="249"/>
      <c r="E50" s="249"/>
      <c r="F50" s="1"/>
    </row>
    <row r="51" spans="1:6" ht="15.75" customHeight="1" x14ac:dyDescent="0.25">
      <c r="A51" s="14"/>
      <c r="B51" s="2"/>
      <c r="C51" s="2"/>
      <c r="D51" s="2"/>
      <c r="E51" s="2"/>
      <c r="F51" s="1"/>
    </row>
    <row r="52" spans="1:6" ht="100.5" customHeight="1" x14ac:dyDescent="0.25">
      <c r="A52" s="250" t="s">
        <v>487</v>
      </c>
      <c r="B52" s="244"/>
      <c r="C52" s="244"/>
      <c r="D52" s="244"/>
      <c r="E52" s="245"/>
      <c r="F52" s="1"/>
    </row>
    <row r="53" spans="1:6" ht="15.75" customHeight="1" x14ac:dyDescent="0.25">
      <c r="A53" s="1"/>
      <c r="B53" s="1"/>
      <c r="C53" s="1"/>
      <c r="D53" s="1"/>
      <c r="E53" s="1"/>
      <c r="F53" s="1"/>
    </row>
  </sheetData>
  <sheetProtection algorithmName="SHA-512" hashValue="fR7G9AhJXRGLeuXnDfWy/Y2SP1kDeI57r74+6AXDGbrleqjgSwkwoFUyf9gh+KOi3XkZvNBPVkKY8cCfXOqDBg==" saltValue="l/nijK8XLDaGoWbT+rpGYw==" spinCount="100000" sheet="1" objects="1" scenarios="1"/>
  <mergeCells count="15">
    <mergeCell ref="C50:E50"/>
    <mergeCell ref="A52:E52"/>
    <mergeCell ref="A1:E1"/>
    <mergeCell ref="A2:E2"/>
    <mergeCell ref="A3:E3"/>
    <mergeCell ref="A4:E4"/>
    <mergeCell ref="A5:E5"/>
    <mergeCell ref="A8:A9"/>
    <mergeCell ref="B8:B9"/>
    <mergeCell ref="A47:B47"/>
    <mergeCell ref="C47:E47"/>
    <mergeCell ref="A48:B48"/>
    <mergeCell ref="C48:E48"/>
    <mergeCell ref="A49:B49"/>
    <mergeCell ref="C49:E49"/>
  </mergeCells>
  <printOptions horizontalCentered="1"/>
  <pageMargins left="0.11811023622047245" right="0.31496062992125984" top="0.55118110236220474" bottom="0.55118110236220474" header="0" footer="0"/>
  <pageSetup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112"/>
  <sheetViews>
    <sheetView view="pageBreakPreview" topLeftCell="A34" zoomScale="115" zoomScaleNormal="100" zoomScaleSheetLayoutView="115" workbookViewId="0">
      <selection activeCell="B28" sqref="B28"/>
    </sheetView>
  </sheetViews>
  <sheetFormatPr baseColWidth="10" defaultColWidth="14.42578125" defaultRowHeight="15" customHeight="1" x14ac:dyDescent="0.25"/>
  <cols>
    <col min="1" max="1" width="15.5703125" customWidth="1"/>
    <col min="2" max="2" width="78.140625" customWidth="1"/>
    <col min="3" max="3" width="34.7109375" customWidth="1"/>
    <col min="4" max="4" width="16.5703125" customWidth="1"/>
    <col min="5" max="5" width="34.7109375" customWidth="1"/>
  </cols>
  <sheetData>
    <row r="1" spans="1:5" ht="15.75" x14ac:dyDescent="0.25">
      <c r="A1" s="243" t="s">
        <v>125</v>
      </c>
      <c r="B1" s="244"/>
      <c r="C1" s="244"/>
      <c r="D1" s="244"/>
      <c r="E1" s="245"/>
    </row>
    <row r="2" spans="1:5" ht="15.75" customHeight="1" x14ac:dyDescent="0.25">
      <c r="A2" s="243" t="s">
        <v>1</v>
      </c>
      <c r="B2" s="244"/>
      <c r="C2" s="244"/>
      <c r="D2" s="244"/>
      <c r="E2" s="245"/>
    </row>
    <row r="3" spans="1:5" ht="15.75" x14ac:dyDescent="0.25">
      <c r="A3" s="243" t="s">
        <v>103</v>
      </c>
      <c r="B3" s="244"/>
      <c r="C3" s="244"/>
      <c r="D3" s="244"/>
      <c r="E3" s="245"/>
    </row>
    <row r="4" spans="1:5" ht="15.75" x14ac:dyDescent="0.25">
      <c r="A4" s="243" t="s">
        <v>497</v>
      </c>
      <c r="B4" s="244"/>
      <c r="C4" s="244"/>
      <c r="D4" s="244"/>
      <c r="E4" s="245"/>
    </row>
    <row r="5" spans="1:5" ht="15.75" x14ac:dyDescent="0.25">
      <c r="A5" s="243" t="s">
        <v>3</v>
      </c>
      <c r="B5" s="244"/>
      <c r="C5" s="244"/>
      <c r="D5" s="244"/>
      <c r="E5" s="245"/>
    </row>
    <row r="6" spans="1:5" x14ac:dyDescent="0.25">
      <c r="A6" s="2"/>
      <c r="B6" s="2"/>
      <c r="C6" s="2"/>
      <c r="D6" s="2"/>
      <c r="E6" s="2"/>
    </row>
    <row r="7" spans="1:5" ht="15.75" customHeight="1" x14ac:dyDescent="0.25">
      <c r="A7" s="4"/>
      <c r="B7" s="8"/>
      <c r="C7" s="1"/>
      <c r="D7" s="1"/>
      <c r="E7" s="1"/>
    </row>
    <row r="8" spans="1:5" ht="15.75" x14ac:dyDescent="0.25">
      <c r="A8" s="256" t="s">
        <v>104</v>
      </c>
      <c r="B8" s="256" t="s">
        <v>105</v>
      </c>
      <c r="C8" s="5" t="s">
        <v>4</v>
      </c>
      <c r="D8" s="5"/>
      <c r="E8" s="5" t="s">
        <v>4</v>
      </c>
    </row>
    <row r="9" spans="1:5" ht="15.75" x14ac:dyDescent="0.25">
      <c r="A9" s="247"/>
      <c r="B9" s="247"/>
      <c r="C9" s="9">
        <v>2025</v>
      </c>
      <c r="D9" s="9"/>
      <c r="E9" s="9">
        <v>2024</v>
      </c>
    </row>
    <row r="10" spans="1:5" ht="24" customHeight="1" x14ac:dyDescent="0.25">
      <c r="A10" s="5"/>
      <c r="B10" s="5"/>
      <c r="C10" s="9"/>
      <c r="D10" s="9"/>
      <c r="E10" s="9"/>
    </row>
    <row r="11" spans="1:5" ht="15.75" x14ac:dyDescent="0.25">
      <c r="A11" s="5"/>
      <c r="B11" s="5"/>
      <c r="C11" s="9"/>
      <c r="D11" s="9"/>
      <c r="E11" s="9"/>
    </row>
    <row r="12" spans="1:5" ht="15.75" x14ac:dyDescent="0.25">
      <c r="A12" s="6"/>
      <c r="B12" s="6" t="s">
        <v>106</v>
      </c>
      <c r="C12" s="11">
        <v>432260560.10000002</v>
      </c>
      <c r="D12" s="66"/>
      <c r="E12" s="11">
        <v>317763231.69999999</v>
      </c>
    </row>
    <row r="13" spans="1:5" x14ac:dyDescent="0.25">
      <c r="A13" s="2"/>
      <c r="B13" s="2"/>
      <c r="C13" s="13"/>
      <c r="D13" s="13"/>
      <c r="E13" s="44"/>
    </row>
    <row r="14" spans="1:5" ht="15.75" x14ac:dyDescent="0.25">
      <c r="A14" s="67">
        <v>41</v>
      </c>
      <c r="B14" s="8" t="s">
        <v>107</v>
      </c>
      <c r="C14" s="68">
        <v>0</v>
      </c>
      <c r="D14" s="13"/>
      <c r="E14" s="68">
        <v>0</v>
      </c>
    </row>
    <row r="15" spans="1:5" ht="15.75" x14ac:dyDescent="0.25">
      <c r="A15" s="67"/>
      <c r="B15" s="8"/>
      <c r="C15" s="68"/>
      <c r="D15" s="13"/>
      <c r="E15" s="68"/>
    </row>
    <row r="16" spans="1:5" x14ac:dyDescent="0.25">
      <c r="A16" s="14">
        <v>4110</v>
      </c>
      <c r="B16" s="2" t="s">
        <v>126</v>
      </c>
      <c r="C16" s="13">
        <v>0</v>
      </c>
      <c r="D16" s="13"/>
      <c r="E16" s="13">
        <v>0</v>
      </c>
    </row>
    <row r="17" spans="1:5" x14ac:dyDescent="0.25">
      <c r="A17" s="2"/>
      <c r="B17" s="2"/>
      <c r="C17" s="13"/>
      <c r="D17" s="13"/>
      <c r="E17" s="13"/>
    </row>
    <row r="18" spans="1:5" ht="15.75" x14ac:dyDescent="0.25">
      <c r="A18" s="62">
        <v>42</v>
      </c>
      <c r="B18" s="6" t="s">
        <v>108</v>
      </c>
      <c r="C18" s="11">
        <v>958464</v>
      </c>
      <c r="D18" s="11"/>
      <c r="E18" s="11">
        <v>0</v>
      </c>
    </row>
    <row r="19" spans="1:5" ht="15.75" x14ac:dyDescent="0.25">
      <c r="A19" s="62"/>
      <c r="B19" s="6"/>
      <c r="C19" s="11"/>
      <c r="D19" s="11"/>
      <c r="E19" s="11"/>
    </row>
    <row r="20" spans="1:5" x14ac:dyDescent="0.25">
      <c r="A20" s="14">
        <v>4204</v>
      </c>
      <c r="B20" s="2" t="s">
        <v>127</v>
      </c>
      <c r="C20" s="13">
        <v>958464</v>
      </c>
      <c r="D20" s="13"/>
      <c r="E20" s="13">
        <v>0</v>
      </c>
    </row>
    <row r="21" spans="1:5" ht="15.75" customHeight="1" x14ac:dyDescent="0.25">
      <c r="A21" s="14">
        <v>4210</v>
      </c>
      <c r="B21" s="2" t="s">
        <v>128</v>
      </c>
      <c r="C21" s="13">
        <v>0</v>
      </c>
      <c r="D21" s="13"/>
      <c r="E21" s="13">
        <v>0</v>
      </c>
    </row>
    <row r="22" spans="1:5" ht="15.75" customHeight="1" x14ac:dyDescent="0.25">
      <c r="A22" s="14">
        <v>4295</v>
      </c>
      <c r="B22" s="2" t="s">
        <v>129</v>
      </c>
      <c r="C22" s="13">
        <v>0</v>
      </c>
      <c r="D22" s="13"/>
      <c r="E22" s="13">
        <v>0</v>
      </c>
    </row>
    <row r="23" spans="1:5" ht="15.75" customHeight="1" x14ac:dyDescent="0.25">
      <c r="A23" s="62"/>
      <c r="B23" s="6"/>
      <c r="C23" s="11"/>
      <c r="D23" s="11"/>
      <c r="E23" s="40"/>
    </row>
    <row r="24" spans="1:5" ht="15.75" customHeight="1" x14ac:dyDescent="0.25">
      <c r="A24" s="62">
        <v>43</v>
      </c>
      <c r="B24" s="6" t="s">
        <v>130</v>
      </c>
      <c r="C24" s="11">
        <v>0</v>
      </c>
      <c r="D24" s="11"/>
      <c r="E24" s="11">
        <v>0</v>
      </c>
    </row>
    <row r="25" spans="1:5" ht="15.75" customHeight="1" x14ac:dyDescent="0.25">
      <c r="A25" s="62"/>
      <c r="B25" s="6"/>
      <c r="C25" s="11"/>
      <c r="D25" s="11"/>
      <c r="E25" s="11"/>
    </row>
    <row r="26" spans="1:5" ht="15.75" customHeight="1" x14ac:dyDescent="0.25">
      <c r="A26" s="14">
        <v>4311</v>
      </c>
      <c r="B26" s="2" t="s">
        <v>131</v>
      </c>
      <c r="C26" s="13">
        <v>0</v>
      </c>
      <c r="D26" s="11"/>
      <c r="E26" s="13">
        <v>0</v>
      </c>
    </row>
    <row r="27" spans="1:5" ht="15.75" customHeight="1" x14ac:dyDescent="0.25">
      <c r="A27" s="14">
        <v>4390</v>
      </c>
      <c r="B27" s="2" t="s">
        <v>132</v>
      </c>
      <c r="C27" s="13">
        <v>0</v>
      </c>
      <c r="D27" s="13"/>
      <c r="E27" s="13">
        <v>0</v>
      </c>
    </row>
    <row r="28" spans="1:5" ht="15.75" customHeight="1" x14ac:dyDescent="0.25">
      <c r="A28" s="14"/>
      <c r="B28" s="2"/>
      <c r="C28" s="13"/>
      <c r="D28" s="13"/>
      <c r="E28" s="63"/>
    </row>
    <row r="29" spans="1:5" ht="15.75" customHeight="1" x14ac:dyDescent="0.25">
      <c r="A29" s="62">
        <v>44</v>
      </c>
      <c r="B29" s="6" t="s">
        <v>110</v>
      </c>
      <c r="C29" s="11">
        <v>0</v>
      </c>
      <c r="D29" s="13"/>
      <c r="E29" s="11">
        <v>0</v>
      </c>
    </row>
    <row r="30" spans="1:5" ht="15.75" customHeight="1" x14ac:dyDescent="0.25">
      <c r="A30" s="62"/>
      <c r="B30" s="6"/>
      <c r="C30" s="11"/>
      <c r="D30" s="13"/>
      <c r="E30" s="11"/>
    </row>
    <row r="31" spans="1:5" ht="15.75" customHeight="1" x14ac:dyDescent="0.25">
      <c r="A31" s="14">
        <v>4428</v>
      </c>
      <c r="B31" s="2" t="s">
        <v>133</v>
      </c>
      <c r="C31" s="13">
        <v>0</v>
      </c>
      <c r="D31" s="13"/>
      <c r="E31" s="13">
        <v>0</v>
      </c>
    </row>
    <row r="32" spans="1:5" ht="15.75" customHeight="1" x14ac:dyDescent="0.25">
      <c r="A32" s="14"/>
      <c r="B32" s="2"/>
      <c r="C32" s="13"/>
      <c r="D32" s="13"/>
      <c r="E32" s="63"/>
    </row>
    <row r="33" spans="1:5" ht="15.75" customHeight="1" x14ac:dyDescent="0.25">
      <c r="A33" s="62">
        <v>47</v>
      </c>
      <c r="B33" s="12" t="s">
        <v>134</v>
      </c>
      <c r="C33" s="11">
        <v>431302096.10000002</v>
      </c>
      <c r="D33" s="11"/>
      <c r="E33" s="11">
        <v>317763231.69999999</v>
      </c>
    </row>
    <row r="34" spans="1:5" ht="15.75" customHeight="1" x14ac:dyDescent="0.25">
      <c r="A34" s="62"/>
      <c r="B34" s="12"/>
      <c r="C34" s="11"/>
      <c r="D34" s="11"/>
      <c r="E34" s="11"/>
    </row>
    <row r="35" spans="1:5" ht="15.75" customHeight="1" x14ac:dyDescent="0.25">
      <c r="A35" s="14">
        <v>4705</v>
      </c>
      <c r="B35" s="2" t="s">
        <v>135</v>
      </c>
      <c r="C35" s="13">
        <v>394170699.10000002</v>
      </c>
      <c r="D35" s="13"/>
      <c r="E35" s="13">
        <v>276156999.69999999</v>
      </c>
    </row>
    <row r="36" spans="1:5" s="189" customFormat="1" ht="15.75" customHeight="1" x14ac:dyDescent="0.25">
      <c r="A36" s="191">
        <v>4720</v>
      </c>
      <c r="B36" s="192" t="s">
        <v>152</v>
      </c>
      <c r="C36" s="13">
        <v>0</v>
      </c>
      <c r="D36" s="190"/>
      <c r="E36" s="13">
        <v>0</v>
      </c>
    </row>
    <row r="37" spans="1:5" ht="15.75" customHeight="1" x14ac:dyDescent="0.25">
      <c r="A37" s="14">
        <v>4722</v>
      </c>
      <c r="B37" s="2" t="s">
        <v>136</v>
      </c>
      <c r="C37" s="13">
        <v>37131397</v>
      </c>
      <c r="D37" s="13"/>
      <c r="E37" s="13">
        <v>41606232</v>
      </c>
    </row>
    <row r="38" spans="1:5" ht="15.75" customHeight="1" x14ac:dyDescent="0.25">
      <c r="A38" s="14"/>
      <c r="B38" s="2"/>
      <c r="C38" s="13"/>
      <c r="D38" s="13"/>
      <c r="E38" s="13"/>
    </row>
    <row r="39" spans="1:5" ht="15.75" customHeight="1" x14ac:dyDescent="0.25">
      <c r="A39" s="62"/>
      <c r="B39" s="12" t="s">
        <v>112</v>
      </c>
      <c r="C39" s="11">
        <v>0</v>
      </c>
      <c r="D39" s="11"/>
      <c r="E39" s="11">
        <v>143602.57999999999</v>
      </c>
    </row>
    <row r="40" spans="1:5" ht="15.75" customHeight="1" x14ac:dyDescent="0.25">
      <c r="A40" s="14"/>
      <c r="B40" s="2"/>
      <c r="C40" s="13"/>
      <c r="D40" s="13"/>
      <c r="E40" s="13"/>
    </row>
    <row r="41" spans="1:5" ht="15.75" customHeight="1" x14ac:dyDescent="0.25">
      <c r="A41" s="62">
        <v>62</v>
      </c>
      <c r="B41" s="6" t="s">
        <v>137</v>
      </c>
      <c r="C41" s="11">
        <v>0</v>
      </c>
      <c r="D41" s="11"/>
      <c r="E41" s="11">
        <v>143602.57999999999</v>
      </c>
    </row>
    <row r="42" spans="1:5" ht="15.75" customHeight="1" x14ac:dyDescent="0.25">
      <c r="A42" s="62"/>
      <c r="B42" s="6"/>
      <c r="C42" s="11"/>
      <c r="D42" s="11"/>
      <c r="E42" s="11"/>
    </row>
    <row r="43" spans="1:5" ht="15.75" customHeight="1" x14ac:dyDescent="0.25">
      <c r="A43" s="14">
        <v>6205</v>
      </c>
      <c r="B43" s="2" t="s">
        <v>59</v>
      </c>
      <c r="C43" s="13">
        <v>0</v>
      </c>
      <c r="D43" s="13"/>
      <c r="E43" s="13">
        <v>143602.57999999999</v>
      </c>
    </row>
    <row r="44" spans="1:5" ht="15.75" customHeight="1" x14ac:dyDescent="0.25">
      <c r="A44" s="14">
        <v>6210</v>
      </c>
      <c r="B44" s="54" t="s">
        <v>128</v>
      </c>
      <c r="C44" s="13">
        <v>0</v>
      </c>
      <c r="D44" s="13"/>
      <c r="E44" s="13">
        <v>0</v>
      </c>
    </row>
    <row r="45" spans="1:5" ht="15.75" customHeight="1" x14ac:dyDescent="0.25">
      <c r="A45" s="14"/>
      <c r="B45" s="54"/>
      <c r="C45" s="13"/>
      <c r="D45" s="13"/>
      <c r="E45" s="13"/>
    </row>
    <row r="46" spans="1:5" ht="15.75" customHeight="1" x14ac:dyDescent="0.25">
      <c r="A46" s="62">
        <v>7</v>
      </c>
      <c r="B46" s="6" t="s">
        <v>138</v>
      </c>
      <c r="C46" s="11">
        <v>0</v>
      </c>
      <c r="D46" s="11"/>
      <c r="E46" s="11">
        <v>0</v>
      </c>
    </row>
    <row r="47" spans="1:5" ht="15.75" customHeight="1" x14ac:dyDescent="0.25">
      <c r="A47" s="62"/>
      <c r="B47" s="6"/>
      <c r="C47" s="11"/>
      <c r="D47" s="11"/>
      <c r="E47" s="13">
        <v>0</v>
      </c>
    </row>
    <row r="48" spans="1:5" ht="15.75" customHeight="1" x14ac:dyDescent="0.25">
      <c r="A48" s="14">
        <v>7116</v>
      </c>
      <c r="B48" s="2" t="s">
        <v>114</v>
      </c>
      <c r="C48" s="13">
        <v>0</v>
      </c>
      <c r="D48" s="13"/>
      <c r="E48" s="13">
        <v>0</v>
      </c>
    </row>
    <row r="49" spans="1:5" ht="15.75" customHeight="1" x14ac:dyDescent="0.25">
      <c r="A49" s="14"/>
      <c r="B49" s="2"/>
      <c r="C49" s="13"/>
      <c r="D49" s="13"/>
      <c r="E49" s="44"/>
    </row>
    <row r="50" spans="1:5" ht="15.75" customHeight="1" x14ac:dyDescent="0.25">
      <c r="A50" s="14"/>
      <c r="B50" s="12" t="s">
        <v>139</v>
      </c>
      <c r="C50" s="11">
        <v>494592061.10000002</v>
      </c>
      <c r="D50" s="11"/>
      <c r="E50" s="11">
        <v>334227406.69999999</v>
      </c>
    </row>
    <row r="51" spans="1:5" ht="15.75" customHeight="1" x14ac:dyDescent="0.25">
      <c r="A51" s="14"/>
      <c r="B51" s="2"/>
      <c r="C51" s="13"/>
      <c r="D51" s="13"/>
      <c r="E51" s="44"/>
    </row>
    <row r="52" spans="1:5" ht="15.75" customHeight="1" x14ac:dyDescent="0.25">
      <c r="A52" s="62">
        <v>51</v>
      </c>
      <c r="B52" s="12" t="s">
        <v>140</v>
      </c>
      <c r="C52" s="11">
        <v>457486037.10000002</v>
      </c>
      <c r="D52" s="11"/>
      <c r="E52" s="11">
        <v>309934654.69999999</v>
      </c>
    </row>
    <row r="53" spans="1:5" ht="15.75" customHeight="1" x14ac:dyDescent="0.25">
      <c r="A53" s="62"/>
      <c r="B53" s="12"/>
      <c r="C53" s="11"/>
      <c r="D53" s="11"/>
      <c r="E53" s="11"/>
    </row>
    <row r="54" spans="1:5" ht="15.75" customHeight="1" x14ac:dyDescent="0.25">
      <c r="A54" s="14">
        <v>5101</v>
      </c>
      <c r="B54" s="2" t="s">
        <v>141</v>
      </c>
      <c r="C54" s="13">
        <v>217845622</v>
      </c>
      <c r="D54" s="13"/>
      <c r="E54" s="13">
        <v>195097844</v>
      </c>
    </row>
    <row r="55" spans="1:5" ht="15.75" customHeight="1" x14ac:dyDescent="0.25">
      <c r="A55" s="14">
        <v>5102</v>
      </c>
      <c r="B55" s="2" t="s">
        <v>142</v>
      </c>
      <c r="C55" s="13">
        <v>1291728</v>
      </c>
      <c r="D55" s="13"/>
      <c r="E55" s="13">
        <v>0</v>
      </c>
    </row>
    <row r="56" spans="1:5" s="189" customFormat="1" ht="15.75" customHeight="1" x14ac:dyDescent="0.25">
      <c r="A56" s="191"/>
      <c r="B56" s="192"/>
      <c r="C56" s="190"/>
      <c r="D56" s="190"/>
      <c r="E56" s="190"/>
    </row>
    <row r="57" spans="1:5" s="189" customFormat="1" ht="15.75" customHeight="1" x14ac:dyDescent="0.25">
      <c r="A57" s="191"/>
      <c r="B57" s="192"/>
      <c r="C57" s="190"/>
      <c r="D57" s="190"/>
      <c r="E57" s="190"/>
    </row>
    <row r="58" spans="1:5" ht="15.75" customHeight="1" x14ac:dyDescent="0.25">
      <c r="A58" s="1"/>
      <c r="B58" s="1"/>
      <c r="C58" s="1"/>
      <c r="D58" s="1"/>
      <c r="E58" s="1"/>
    </row>
    <row r="59" spans="1:5" ht="94.5" customHeight="1" x14ac:dyDescent="0.25">
      <c r="A59" s="257" t="s">
        <v>488</v>
      </c>
      <c r="B59" s="244"/>
      <c r="C59" s="244"/>
      <c r="D59" s="244"/>
      <c r="E59" s="245"/>
    </row>
    <row r="60" spans="1:5" ht="15.75" customHeight="1" x14ac:dyDescent="0.25">
      <c r="A60" s="14"/>
      <c r="B60" s="2"/>
      <c r="C60" s="13"/>
      <c r="D60" s="13"/>
      <c r="E60" s="13"/>
    </row>
    <row r="61" spans="1:5" ht="15.75" customHeight="1" x14ac:dyDescent="0.25">
      <c r="A61" s="14">
        <v>5103</v>
      </c>
      <c r="B61" s="2" t="s">
        <v>143</v>
      </c>
      <c r="C61" s="13">
        <v>76038532</v>
      </c>
      <c r="D61" s="13"/>
      <c r="E61" s="13">
        <v>0</v>
      </c>
    </row>
    <row r="62" spans="1:5" ht="15.75" customHeight="1" x14ac:dyDescent="0.25">
      <c r="A62" s="14">
        <v>5104</v>
      </c>
      <c r="B62" s="2" t="s">
        <v>144</v>
      </c>
      <c r="C62" s="13">
        <v>13456900</v>
      </c>
      <c r="D62" s="13"/>
      <c r="E62" s="13">
        <v>0</v>
      </c>
    </row>
    <row r="63" spans="1:5" ht="15.75" customHeight="1" x14ac:dyDescent="0.25">
      <c r="A63" s="14">
        <v>5107</v>
      </c>
      <c r="B63" s="2" t="s">
        <v>145</v>
      </c>
      <c r="C63" s="13">
        <v>142029478</v>
      </c>
      <c r="D63" s="13"/>
      <c r="E63" s="13">
        <v>106802899</v>
      </c>
    </row>
    <row r="64" spans="1:5" ht="15.75" customHeight="1" x14ac:dyDescent="0.25">
      <c r="A64" s="14">
        <v>5108</v>
      </c>
      <c r="B64" s="2" t="s">
        <v>146</v>
      </c>
      <c r="C64" s="13">
        <v>0</v>
      </c>
      <c r="D64" s="13"/>
      <c r="E64" s="13">
        <v>0</v>
      </c>
    </row>
    <row r="65" spans="1:5" ht="15.75" customHeight="1" x14ac:dyDescent="0.25">
      <c r="A65" s="14">
        <v>5111</v>
      </c>
      <c r="B65" s="2" t="s">
        <v>147</v>
      </c>
      <c r="C65" s="13">
        <v>6823777.0999999996</v>
      </c>
      <c r="D65" s="13"/>
      <c r="E65" s="13">
        <v>8033911.7000000002</v>
      </c>
    </row>
    <row r="66" spans="1:5" ht="15.75" customHeight="1" x14ac:dyDescent="0.25">
      <c r="A66" s="14">
        <v>5120</v>
      </c>
      <c r="B66" s="2" t="s">
        <v>50</v>
      </c>
      <c r="C66" s="13">
        <v>0</v>
      </c>
      <c r="D66" s="13"/>
      <c r="E66" s="13">
        <v>0</v>
      </c>
    </row>
    <row r="67" spans="1:5" ht="15.75" customHeight="1" x14ac:dyDescent="0.25">
      <c r="A67" s="69"/>
      <c r="B67" s="69"/>
      <c r="C67" s="69"/>
      <c r="D67" s="69"/>
      <c r="E67" s="69"/>
    </row>
    <row r="68" spans="1:5" ht="15.75" customHeight="1" x14ac:dyDescent="0.25">
      <c r="A68" s="62">
        <v>53</v>
      </c>
      <c r="B68" s="6" t="s">
        <v>117</v>
      </c>
      <c r="C68" s="68">
        <v>37106024</v>
      </c>
      <c r="D68" s="68"/>
      <c r="E68" s="68">
        <v>24292752</v>
      </c>
    </row>
    <row r="69" spans="1:5" ht="15.75" customHeight="1" x14ac:dyDescent="0.25">
      <c r="A69" s="14">
        <v>5347</v>
      </c>
      <c r="B69" s="2" t="s">
        <v>148</v>
      </c>
      <c r="C69" s="13">
        <v>0</v>
      </c>
      <c r="D69" s="68"/>
      <c r="E69" s="13">
        <v>0</v>
      </c>
    </row>
    <row r="70" spans="1:5" ht="15.75" customHeight="1" x14ac:dyDescent="0.25">
      <c r="A70" s="14">
        <v>5360</v>
      </c>
      <c r="B70" s="2" t="s">
        <v>149</v>
      </c>
      <c r="C70" s="13">
        <v>25824838</v>
      </c>
      <c r="D70" s="13"/>
      <c r="E70" s="13">
        <v>16930103</v>
      </c>
    </row>
    <row r="71" spans="1:5" ht="15.75" customHeight="1" x14ac:dyDescent="0.25">
      <c r="A71" s="14">
        <v>5366</v>
      </c>
      <c r="B71" s="2" t="s">
        <v>150</v>
      </c>
      <c r="C71" s="13">
        <v>11281186</v>
      </c>
      <c r="D71" s="13"/>
      <c r="E71" s="13">
        <v>7362649</v>
      </c>
    </row>
    <row r="72" spans="1:5" ht="15.75" customHeight="1" x14ac:dyDescent="0.25">
      <c r="A72" s="14">
        <v>5368</v>
      </c>
      <c r="B72" s="2" t="s">
        <v>151</v>
      </c>
      <c r="C72" s="13">
        <v>0</v>
      </c>
      <c r="D72" s="13"/>
      <c r="E72" s="13">
        <v>0</v>
      </c>
    </row>
    <row r="73" spans="1:5" s="206" customFormat="1" ht="15.75" customHeight="1" x14ac:dyDescent="0.25">
      <c r="A73" s="191">
        <v>5373</v>
      </c>
      <c r="B73" s="192" t="s">
        <v>69</v>
      </c>
      <c r="C73" s="13">
        <v>0</v>
      </c>
      <c r="D73" s="190"/>
      <c r="E73" s="13">
        <v>0</v>
      </c>
    </row>
    <row r="74" spans="1:5" ht="15.75" customHeight="1" x14ac:dyDescent="0.25">
      <c r="A74" s="14"/>
      <c r="B74" s="2"/>
      <c r="C74" s="13"/>
      <c r="D74" s="13"/>
      <c r="E74" s="44"/>
    </row>
    <row r="75" spans="1:5" s="206" customFormat="1" ht="15.75" customHeight="1" x14ac:dyDescent="0.25">
      <c r="A75" s="62">
        <v>55</v>
      </c>
      <c r="B75" s="6" t="s">
        <v>397</v>
      </c>
      <c r="C75" s="11">
        <v>0</v>
      </c>
      <c r="D75" s="13"/>
      <c r="E75" s="11">
        <v>0</v>
      </c>
    </row>
    <row r="76" spans="1:5" s="206" customFormat="1" ht="15.75" customHeight="1" x14ac:dyDescent="0.25">
      <c r="A76" s="14">
        <v>5507</v>
      </c>
      <c r="B76" s="2" t="s">
        <v>398</v>
      </c>
      <c r="C76" s="13">
        <v>0</v>
      </c>
      <c r="D76" s="13"/>
      <c r="E76" s="13">
        <v>0</v>
      </c>
    </row>
    <row r="77" spans="1:5" s="206" customFormat="1" ht="15.75" customHeight="1" x14ac:dyDescent="0.25">
      <c r="A77" s="191"/>
      <c r="B77" s="192"/>
      <c r="C77" s="190"/>
      <c r="D77" s="190"/>
      <c r="E77" s="190"/>
    </row>
    <row r="78" spans="1:5" ht="15.75" customHeight="1" x14ac:dyDescent="0.25">
      <c r="A78" s="62">
        <v>57</v>
      </c>
      <c r="B78" s="6" t="s">
        <v>118</v>
      </c>
      <c r="C78" s="11">
        <v>0</v>
      </c>
      <c r="D78" s="13"/>
      <c r="E78" s="11">
        <v>0</v>
      </c>
    </row>
    <row r="79" spans="1:5" ht="15.75" customHeight="1" x14ac:dyDescent="0.25">
      <c r="A79" s="14">
        <v>5720</v>
      </c>
      <c r="B79" s="2" t="s">
        <v>152</v>
      </c>
      <c r="C79" s="13">
        <v>0</v>
      </c>
      <c r="D79" s="13"/>
      <c r="E79" s="13">
        <v>0</v>
      </c>
    </row>
    <row r="80" spans="1:5" ht="15.75" customHeight="1" x14ac:dyDescent="0.25">
      <c r="A80" s="13"/>
      <c r="B80" s="13"/>
      <c r="C80" s="13"/>
      <c r="D80" s="13"/>
      <c r="E80" s="13"/>
    </row>
    <row r="81" spans="1:5" ht="15.75" customHeight="1" x14ac:dyDescent="0.25">
      <c r="A81" s="62"/>
      <c r="B81" s="6" t="s">
        <v>119</v>
      </c>
      <c r="C81" s="11">
        <v>-62331501</v>
      </c>
      <c r="D81" s="11"/>
      <c r="E81" s="11">
        <v>-16607777.58</v>
      </c>
    </row>
    <row r="82" spans="1:5" ht="15.75" customHeight="1" x14ac:dyDescent="0.25">
      <c r="A82" s="7"/>
      <c r="B82" s="16"/>
      <c r="C82" s="13"/>
      <c r="D82" s="13"/>
      <c r="E82" s="44"/>
    </row>
    <row r="83" spans="1:5" ht="15.75" customHeight="1" x14ac:dyDescent="0.25">
      <c r="A83" s="62"/>
      <c r="B83" s="12" t="s">
        <v>120</v>
      </c>
      <c r="C83" s="11">
        <v>0</v>
      </c>
      <c r="D83" s="11"/>
      <c r="E83" s="11">
        <v>0</v>
      </c>
    </row>
    <row r="84" spans="1:5" ht="15.75" customHeight="1" x14ac:dyDescent="0.25">
      <c r="A84" s="62"/>
      <c r="B84" s="5"/>
      <c r="C84" s="70"/>
      <c r="D84" s="70"/>
      <c r="E84" s="44"/>
    </row>
    <row r="85" spans="1:5" ht="15.75" customHeight="1" x14ac:dyDescent="0.25">
      <c r="A85" s="62">
        <v>48</v>
      </c>
      <c r="B85" s="6" t="s">
        <v>120</v>
      </c>
      <c r="C85" s="11">
        <v>0</v>
      </c>
      <c r="D85" s="11"/>
      <c r="E85" s="11">
        <v>0</v>
      </c>
    </row>
    <row r="86" spans="1:5" s="189" customFormat="1" ht="15.75" customHeight="1" x14ac:dyDescent="0.25">
      <c r="A86" s="191">
        <v>4802</v>
      </c>
      <c r="B86" s="192" t="s">
        <v>154</v>
      </c>
      <c r="C86" s="13">
        <v>0</v>
      </c>
      <c r="D86" s="190"/>
      <c r="E86" s="13">
        <v>0</v>
      </c>
    </row>
    <row r="87" spans="1:5" ht="15.75" customHeight="1" x14ac:dyDescent="0.25">
      <c r="A87" s="14">
        <v>4808</v>
      </c>
      <c r="B87" s="2" t="s">
        <v>153</v>
      </c>
      <c r="C87" s="13">
        <v>0</v>
      </c>
      <c r="D87" s="13"/>
      <c r="E87" s="13">
        <v>0</v>
      </c>
    </row>
    <row r="88" spans="1:5" ht="15.75" customHeight="1" x14ac:dyDescent="0.25">
      <c r="A88" s="62"/>
      <c r="B88" s="2"/>
      <c r="C88" s="13"/>
      <c r="D88" s="13"/>
      <c r="E88" s="63"/>
    </row>
    <row r="89" spans="1:5" ht="15.75" customHeight="1" x14ac:dyDescent="0.25">
      <c r="A89" s="62"/>
      <c r="B89" s="12" t="s">
        <v>122</v>
      </c>
      <c r="C89" s="11">
        <v>0</v>
      </c>
      <c r="D89" s="11"/>
      <c r="E89" s="11">
        <v>0</v>
      </c>
    </row>
    <row r="90" spans="1:5" ht="15.75" customHeight="1" x14ac:dyDescent="0.25">
      <c r="A90" s="62"/>
      <c r="B90" s="6"/>
      <c r="C90" s="13"/>
      <c r="D90" s="13"/>
      <c r="E90" s="44"/>
    </row>
    <row r="91" spans="1:5" ht="15.75" customHeight="1" x14ac:dyDescent="0.25">
      <c r="A91" s="62">
        <v>58</v>
      </c>
      <c r="B91" s="6" t="s">
        <v>122</v>
      </c>
      <c r="C91" s="11">
        <v>0</v>
      </c>
      <c r="D91" s="11"/>
      <c r="E91" s="11">
        <v>0</v>
      </c>
    </row>
    <row r="92" spans="1:5" ht="15.75" customHeight="1" x14ac:dyDescent="0.25">
      <c r="A92" s="14">
        <v>5804</v>
      </c>
      <c r="B92" s="2" t="s">
        <v>154</v>
      </c>
      <c r="C92" s="13">
        <v>0</v>
      </c>
      <c r="D92" s="11"/>
      <c r="E92" s="13">
        <v>0</v>
      </c>
    </row>
    <row r="93" spans="1:5" ht="15.75" customHeight="1" x14ac:dyDescent="0.25">
      <c r="A93" s="14">
        <v>5890</v>
      </c>
      <c r="B93" s="2" t="s">
        <v>155</v>
      </c>
      <c r="C93" s="13">
        <v>0</v>
      </c>
      <c r="D93" s="13"/>
      <c r="E93" s="13">
        <v>0</v>
      </c>
    </row>
    <row r="94" spans="1:5" ht="15.75" customHeight="1" x14ac:dyDescent="0.25">
      <c r="A94" s="14">
        <v>5393</v>
      </c>
      <c r="B94" s="2" t="s">
        <v>494</v>
      </c>
      <c r="C94" s="13">
        <v>0</v>
      </c>
      <c r="D94" s="13"/>
      <c r="E94" s="13">
        <v>0</v>
      </c>
    </row>
    <row r="95" spans="1:5" s="235" customFormat="1" ht="15.75" customHeight="1" x14ac:dyDescent="0.25">
      <c r="A95" s="191"/>
      <c r="B95" s="192"/>
      <c r="C95" s="190"/>
      <c r="D95" s="190"/>
      <c r="E95" s="242"/>
    </row>
    <row r="96" spans="1:5" ht="15.75" customHeight="1" x14ac:dyDescent="0.25">
      <c r="A96" s="62"/>
      <c r="B96" s="6" t="s">
        <v>156</v>
      </c>
      <c r="C96" s="11">
        <v>-62331501</v>
      </c>
      <c r="D96" s="11"/>
      <c r="E96" s="11">
        <v>-16607777.58</v>
      </c>
    </row>
    <row r="97" spans="1:5" ht="15.75" customHeight="1" x14ac:dyDescent="0.25">
      <c r="A97" s="9"/>
      <c r="B97" s="2"/>
      <c r="C97" s="44"/>
      <c r="D97" s="44"/>
      <c r="E97" s="44"/>
    </row>
    <row r="98" spans="1:5" ht="15.75" customHeight="1" x14ac:dyDescent="0.25">
      <c r="A98" s="62"/>
      <c r="B98" s="6"/>
      <c r="C98" s="40"/>
      <c r="D98" s="40"/>
      <c r="E98" s="40"/>
    </row>
    <row r="99" spans="1:5" ht="15.75" customHeight="1" x14ac:dyDescent="0.25">
      <c r="A99" s="14"/>
      <c r="B99" s="2"/>
      <c r="C99" s="2"/>
      <c r="D99" s="2"/>
      <c r="E99" s="2"/>
    </row>
    <row r="100" spans="1:5" ht="15.75" customHeight="1" x14ac:dyDescent="0.25">
      <c r="A100" s="14"/>
      <c r="B100" s="2"/>
      <c r="C100" s="2"/>
      <c r="D100" s="2"/>
      <c r="E100" s="2"/>
    </row>
    <row r="101" spans="1:5" ht="15.75" customHeight="1" x14ac:dyDescent="0.25">
      <c r="A101" s="14"/>
      <c r="B101" s="2"/>
      <c r="C101" s="2"/>
      <c r="D101" s="2"/>
      <c r="E101" s="2"/>
    </row>
    <row r="102" spans="1:5" ht="15.75" customHeight="1" x14ac:dyDescent="0.25">
      <c r="A102" s="14"/>
      <c r="B102" s="2"/>
      <c r="C102" s="2"/>
      <c r="D102" s="2"/>
      <c r="E102" s="2"/>
    </row>
    <row r="103" spans="1:5" ht="15.75" customHeight="1" x14ac:dyDescent="0.25">
      <c r="A103" s="14"/>
      <c r="B103" s="14"/>
      <c r="C103" s="33"/>
      <c r="D103" s="33"/>
      <c r="E103" s="14"/>
    </row>
    <row r="104" spans="1:5" ht="15.75" customHeight="1" x14ac:dyDescent="0.25">
      <c r="A104" s="251" t="s">
        <v>34</v>
      </c>
      <c r="B104" s="245"/>
      <c r="C104" s="252" t="s">
        <v>35</v>
      </c>
      <c r="D104" s="244"/>
      <c r="E104" s="245"/>
    </row>
    <row r="105" spans="1:5" ht="15.75" customHeight="1" x14ac:dyDescent="0.25">
      <c r="A105" s="253" t="s">
        <v>36</v>
      </c>
      <c r="B105" s="245"/>
      <c r="C105" s="249" t="s">
        <v>37</v>
      </c>
      <c r="D105" s="244"/>
      <c r="E105" s="245"/>
    </row>
    <row r="106" spans="1:5" ht="15.75" customHeight="1" x14ac:dyDescent="0.25">
      <c r="A106" s="253" t="s">
        <v>38</v>
      </c>
      <c r="B106" s="245"/>
      <c r="C106" s="248" t="s">
        <v>39</v>
      </c>
      <c r="D106" s="244"/>
      <c r="E106" s="245"/>
    </row>
    <row r="107" spans="1:5" ht="15.75" customHeight="1" x14ac:dyDescent="0.25">
      <c r="A107" s="14"/>
      <c r="B107" s="2"/>
      <c r="C107" s="249" t="s">
        <v>352</v>
      </c>
      <c r="D107" s="244"/>
      <c r="E107" s="245"/>
    </row>
    <row r="108" spans="1:5" ht="15.75" customHeight="1" x14ac:dyDescent="0.25">
      <c r="A108" s="14"/>
      <c r="B108" s="2"/>
      <c r="C108" s="2"/>
      <c r="D108" s="2"/>
      <c r="E108" s="2"/>
    </row>
    <row r="109" spans="1:5" s="189" customFormat="1" ht="15.75" customHeight="1" x14ac:dyDescent="0.25">
      <c r="A109" s="191"/>
      <c r="B109" s="192"/>
      <c r="C109" s="192"/>
      <c r="D109" s="192"/>
      <c r="E109" s="192"/>
    </row>
    <row r="110" spans="1:5" ht="15.75" customHeight="1" x14ac:dyDescent="0.25">
      <c r="A110" s="14"/>
      <c r="B110" s="2"/>
      <c r="C110" s="2"/>
      <c r="D110" s="2"/>
      <c r="E110" s="2"/>
    </row>
    <row r="111" spans="1:5" ht="93" customHeight="1" x14ac:dyDescent="0.25">
      <c r="A111" s="250" t="s">
        <v>487</v>
      </c>
      <c r="B111" s="244"/>
      <c r="C111" s="244"/>
      <c r="D111" s="244"/>
      <c r="E111" s="245"/>
    </row>
    <row r="112" spans="1:5" ht="15.75" customHeight="1" x14ac:dyDescent="0.25">
      <c r="A112" s="1"/>
      <c r="B112" s="1"/>
      <c r="C112" s="1"/>
      <c r="D112" s="1"/>
      <c r="E112" s="1"/>
    </row>
  </sheetData>
  <sheetProtection algorithmName="SHA-512" hashValue="SO8FvHPhEZEUnf6a2zdqH7CtkdjHzL8v4pWLCeKmQAknUvm0pJgy2saCCNDrYqMu5xNwzqBcIrz2CxwIL0d3rw==" saltValue="mdzpShuvCdPHvqCB8Oq2HA==" spinCount="100000" sheet="1" objects="1" scenarios="1"/>
  <mergeCells count="16">
    <mergeCell ref="C107:E107"/>
    <mergeCell ref="A111:E111"/>
    <mergeCell ref="A1:E1"/>
    <mergeCell ref="A2:E2"/>
    <mergeCell ref="A3:E3"/>
    <mergeCell ref="A4:E4"/>
    <mergeCell ref="A5:E5"/>
    <mergeCell ref="A8:A9"/>
    <mergeCell ref="A59:E59"/>
    <mergeCell ref="B8:B9"/>
    <mergeCell ref="A104:B104"/>
    <mergeCell ref="A105:B105"/>
    <mergeCell ref="A106:B106"/>
    <mergeCell ref="C104:E104"/>
    <mergeCell ref="C105:E105"/>
    <mergeCell ref="C106:E106"/>
  </mergeCells>
  <printOptions horizontalCentered="1" verticalCentered="1"/>
  <pageMargins left="0.11811023622047245" right="0.31496062992125984" top="0.55118110236220474" bottom="0.55118110236220474" header="0" footer="0"/>
  <pageSetup scale="50" orientation="landscape" r:id="rId1"/>
  <rowBreaks count="1" manualBreakCount="1">
    <brk id="59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X1000"/>
  <sheetViews>
    <sheetView showGridLines="0" view="pageBreakPreview" zoomScale="85" zoomScaleNormal="85" zoomScaleSheetLayoutView="85" workbookViewId="0">
      <selection activeCell="A4" sqref="A4:I4"/>
    </sheetView>
  </sheetViews>
  <sheetFormatPr baseColWidth="10" defaultColWidth="14.42578125" defaultRowHeight="15" customHeight="1" x14ac:dyDescent="0.25"/>
  <cols>
    <col min="1" max="1" width="14.140625" customWidth="1"/>
    <col min="2" max="2" width="21.42578125" customWidth="1"/>
    <col min="3" max="3" width="32.28515625" customWidth="1"/>
    <col min="4" max="4" width="8.85546875" customWidth="1"/>
    <col min="5" max="5" width="11.7109375" customWidth="1"/>
    <col min="6" max="6" width="6.28515625" customWidth="1"/>
    <col min="7" max="8" width="26.7109375" customWidth="1"/>
    <col min="9" max="9" width="24.7109375" customWidth="1"/>
    <col min="10" max="10" width="13.7109375" customWidth="1"/>
    <col min="11" max="11" width="6.5703125" customWidth="1"/>
    <col min="12" max="12" width="46.42578125" customWidth="1"/>
    <col min="13" max="13" width="24.7109375" customWidth="1"/>
    <col min="14" max="14" width="2.42578125" customWidth="1"/>
    <col min="15" max="15" width="24.7109375" customWidth="1"/>
    <col min="16" max="18" width="10.7109375" customWidth="1"/>
    <col min="19" max="21" width="14.42578125" customWidth="1"/>
  </cols>
  <sheetData>
    <row r="1" spans="1:24" ht="15" customHeight="1" x14ac:dyDescent="0.25">
      <c r="A1" s="258" t="s">
        <v>157</v>
      </c>
      <c r="B1" s="259"/>
      <c r="C1" s="259"/>
      <c r="D1" s="259"/>
      <c r="E1" s="259"/>
      <c r="F1" s="259"/>
      <c r="G1" s="259"/>
      <c r="H1" s="259"/>
      <c r="I1" s="259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3"/>
      <c r="W1" s="73"/>
      <c r="X1" s="73"/>
    </row>
    <row r="2" spans="1:24" ht="15" customHeight="1" x14ac:dyDescent="0.25">
      <c r="A2" s="258" t="s">
        <v>1</v>
      </c>
      <c r="B2" s="259"/>
      <c r="C2" s="259"/>
      <c r="D2" s="259"/>
      <c r="E2" s="259"/>
      <c r="F2" s="259"/>
      <c r="G2" s="259"/>
      <c r="H2" s="259"/>
      <c r="I2" s="259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3"/>
      <c r="W2" s="73"/>
      <c r="X2" s="73"/>
    </row>
    <row r="3" spans="1:24" ht="15" customHeight="1" x14ac:dyDescent="0.25">
      <c r="A3" s="258" t="s">
        <v>158</v>
      </c>
      <c r="B3" s="259"/>
      <c r="C3" s="259"/>
      <c r="D3" s="259"/>
      <c r="E3" s="259"/>
      <c r="F3" s="259"/>
      <c r="G3" s="259"/>
      <c r="H3" s="259"/>
      <c r="I3" s="259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  <c r="W3" s="73"/>
      <c r="X3" s="73"/>
    </row>
    <row r="4" spans="1:24" ht="15" customHeight="1" x14ac:dyDescent="0.25">
      <c r="A4" s="258" t="s">
        <v>492</v>
      </c>
      <c r="B4" s="259"/>
      <c r="C4" s="259"/>
      <c r="D4" s="259"/>
      <c r="E4" s="259"/>
      <c r="F4" s="259"/>
      <c r="G4" s="259"/>
      <c r="H4" s="259"/>
      <c r="I4" s="259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3"/>
      <c r="W4" s="73"/>
      <c r="X4" s="73"/>
    </row>
    <row r="5" spans="1:24" ht="15" customHeight="1" x14ac:dyDescent="0.25">
      <c r="A5" s="258" t="s">
        <v>3</v>
      </c>
      <c r="B5" s="259"/>
      <c r="C5" s="259"/>
      <c r="D5" s="259"/>
      <c r="E5" s="259"/>
      <c r="F5" s="259"/>
      <c r="G5" s="259"/>
      <c r="H5" s="259"/>
      <c r="I5" s="259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3"/>
      <c r="W5" s="73"/>
      <c r="X5" s="73"/>
    </row>
    <row r="6" spans="1:24" ht="15" customHeight="1" x14ac:dyDescent="0.25">
      <c r="A6" s="74"/>
      <c r="B6" s="74"/>
      <c r="C6" s="74"/>
      <c r="D6" s="74"/>
      <c r="E6" s="71"/>
      <c r="F6" s="71"/>
      <c r="G6" s="71"/>
      <c r="H6" s="74"/>
      <c r="I6" s="74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3"/>
      <c r="W6" s="73"/>
      <c r="X6" s="73"/>
    </row>
    <row r="7" spans="1:24" ht="15" customHeight="1" x14ac:dyDescent="0.25">
      <c r="A7" s="74"/>
      <c r="B7" s="75"/>
      <c r="C7" s="76"/>
      <c r="D7" s="76"/>
      <c r="E7" s="76"/>
      <c r="F7" s="76"/>
      <c r="G7" s="76"/>
      <c r="H7" s="76"/>
      <c r="I7" s="77"/>
      <c r="J7" s="72"/>
      <c r="K7" s="72"/>
      <c r="L7" s="72">
        <v>1021512727.52</v>
      </c>
      <c r="M7" s="72"/>
      <c r="N7" s="72"/>
      <c r="O7" s="72"/>
      <c r="P7" s="72"/>
      <c r="Q7" s="72"/>
      <c r="R7" s="72"/>
      <c r="S7" s="72"/>
      <c r="T7" s="72"/>
      <c r="U7" s="72"/>
      <c r="V7" s="73"/>
      <c r="W7" s="73"/>
      <c r="X7" s="73"/>
    </row>
    <row r="8" spans="1:24" ht="15" customHeight="1" x14ac:dyDescent="0.25">
      <c r="A8" s="74"/>
      <c r="B8" s="78" t="s">
        <v>490</v>
      </c>
      <c r="C8" s="73"/>
      <c r="D8" s="79"/>
      <c r="E8" s="79"/>
      <c r="F8" s="79"/>
      <c r="G8" s="79"/>
      <c r="H8" s="79"/>
      <c r="I8" s="236">
        <f>+'ANEXO 2'!K72</f>
        <v>11417587129.15</v>
      </c>
      <c r="J8" s="72"/>
      <c r="K8" s="72"/>
      <c r="L8" s="72">
        <f>+L7+I11</f>
        <v>959181225.64000082</v>
      </c>
      <c r="M8" s="72"/>
      <c r="N8" s="72"/>
      <c r="O8" s="72"/>
      <c r="P8" s="72"/>
      <c r="Q8" s="72"/>
      <c r="R8" s="72"/>
      <c r="S8" s="72"/>
      <c r="T8" s="72"/>
      <c r="U8" s="72"/>
      <c r="V8" s="73"/>
      <c r="W8" s="73"/>
      <c r="X8" s="73"/>
    </row>
    <row r="9" spans="1:24" ht="15" customHeight="1" x14ac:dyDescent="0.25">
      <c r="A9" s="74"/>
      <c r="B9" s="80"/>
      <c r="C9" s="73"/>
      <c r="D9" s="79"/>
      <c r="E9" s="79"/>
      <c r="F9" s="79"/>
      <c r="G9" s="79"/>
      <c r="H9" s="79"/>
      <c r="I9" s="237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3"/>
      <c r="W9" s="73"/>
      <c r="X9" s="73"/>
    </row>
    <row r="10" spans="1:24" ht="15" customHeight="1" x14ac:dyDescent="0.25">
      <c r="A10" s="74"/>
      <c r="B10" s="80"/>
      <c r="C10" s="73"/>
      <c r="D10" s="79"/>
      <c r="E10" s="79"/>
      <c r="F10" s="79"/>
      <c r="G10" s="79"/>
      <c r="H10" s="79"/>
      <c r="I10" s="236"/>
      <c r="J10" s="72"/>
      <c r="K10" s="72"/>
      <c r="L10" s="72">
        <f>+I35</f>
        <v>-1021512726.6399999</v>
      </c>
      <c r="M10" s="72"/>
      <c r="N10" s="72"/>
      <c r="O10" s="72"/>
      <c r="P10" s="72"/>
      <c r="Q10" s="72"/>
      <c r="R10" s="72"/>
      <c r="S10" s="72"/>
      <c r="T10" s="72"/>
      <c r="U10" s="72"/>
      <c r="V10" s="73"/>
      <c r="W10" s="73"/>
      <c r="X10" s="73"/>
    </row>
    <row r="11" spans="1:24" ht="15" customHeight="1" x14ac:dyDescent="0.25">
      <c r="A11" s="74"/>
      <c r="B11" s="78" t="s">
        <v>493</v>
      </c>
      <c r="C11" s="73"/>
      <c r="D11" s="79"/>
      <c r="E11" s="79"/>
      <c r="F11" s="79"/>
      <c r="G11" s="79"/>
      <c r="H11" s="79"/>
      <c r="I11" s="236">
        <f>+I14-I8</f>
        <v>-62331501.879999161</v>
      </c>
      <c r="J11" s="72"/>
      <c r="K11" s="72"/>
      <c r="L11" s="72">
        <f>+L10+L7</f>
        <v>0.88000011444091797</v>
      </c>
      <c r="M11" s="72"/>
      <c r="N11" s="72"/>
      <c r="O11" s="72"/>
      <c r="P11" s="72"/>
      <c r="Q11" s="72"/>
      <c r="R11" s="72"/>
      <c r="S11" s="72"/>
      <c r="T11" s="72"/>
      <c r="U11" s="72"/>
      <c r="V11" s="73"/>
      <c r="W11" s="73"/>
      <c r="X11" s="73"/>
    </row>
    <row r="12" spans="1:24" ht="15" customHeight="1" x14ac:dyDescent="0.25">
      <c r="A12" s="74"/>
      <c r="B12" s="80"/>
      <c r="C12" s="73"/>
      <c r="D12" s="79"/>
      <c r="E12" s="79"/>
      <c r="F12" s="79"/>
      <c r="G12" s="79"/>
      <c r="H12" s="79"/>
      <c r="I12" s="237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3"/>
      <c r="W12" s="73"/>
      <c r="X12" s="73"/>
    </row>
    <row r="13" spans="1:24" ht="15" customHeight="1" x14ac:dyDescent="0.25">
      <c r="A13" s="74"/>
      <c r="B13" s="80"/>
      <c r="C13" s="73"/>
      <c r="D13" s="79"/>
      <c r="E13" s="79"/>
      <c r="F13" s="79"/>
      <c r="G13" s="79"/>
      <c r="H13" s="79"/>
      <c r="I13" s="237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3"/>
      <c r="W13" s="73"/>
      <c r="X13" s="73"/>
    </row>
    <row r="14" spans="1:24" ht="15" customHeight="1" x14ac:dyDescent="0.25">
      <c r="A14" s="74"/>
      <c r="B14" s="78" t="s">
        <v>491</v>
      </c>
      <c r="C14" s="73"/>
      <c r="D14" s="79"/>
      <c r="E14" s="79"/>
      <c r="F14" s="79"/>
      <c r="G14" s="79"/>
      <c r="H14" s="79"/>
      <c r="I14" s="236">
        <f>+'ANEXO 2'!I72</f>
        <v>11355255627.27</v>
      </c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3"/>
      <c r="W14" s="73"/>
      <c r="X14" s="73"/>
    </row>
    <row r="15" spans="1:24" ht="15" customHeight="1" x14ac:dyDescent="0.25">
      <c r="A15" s="74"/>
      <c r="B15" s="82"/>
      <c r="C15" s="83"/>
      <c r="D15" s="83"/>
      <c r="E15" s="83"/>
      <c r="F15" s="83"/>
      <c r="G15" s="83"/>
      <c r="H15" s="83"/>
      <c r="I15" s="84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3"/>
      <c r="W15" s="73"/>
      <c r="X15" s="73"/>
    </row>
    <row r="16" spans="1:24" ht="15" customHeight="1" x14ac:dyDescent="0.25">
      <c r="A16" s="74"/>
      <c r="B16" s="79"/>
      <c r="C16" s="79"/>
      <c r="D16" s="79"/>
      <c r="E16" s="79"/>
      <c r="F16" s="79"/>
      <c r="G16" s="79"/>
      <c r="H16" s="79"/>
      <c r="I16" s="79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3"/>
      <c r="W16" s="73"/>
      <c r="X16" s="73"/>
    </row>
    <row r="17" spans="1:24" ht="15" customHeight="1" x14ac:dyDescent="0.25">
      <c r="A17" s="74"/>
      <c r="B17" s="79"/>
      <c r="C17" s="79"/>
      <c r="D17" s="79"/>
      <c r="E17" s="79"/>
      <c r="F17" s="79"/>
      <c r="G17" s="79"/>
      <c r="H17" s="79"/>
      <c r="I17" s="79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3"/>
      <c r="W17" s="73"/>
      <c r="X17" s="73"/>
    </row>
    <row r="18" spans="1:24" ht="15" customHeight="1" x14ac:dyDescent="0.25">
      <c r="A18" s="74"/>
      <c r="B18" s="85"/>
      <c r="C18" s="86"/>
      <c r="D18" s="86"/>
      <c r="E18" s="86"/>
      <c r="F18" s="86"/>
      <c r="G18" s="86"/>
      <c r="H18" s="86"/>
      <c r="I18" s="87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3"/>
      <c r="W18" s="73"/>
      <c r="X18" s="73"/>
    </row>
    <row r="19" spans="1:24" ht="15" customHeight="1" x14ac:dyDescent="0.25">
      <c r="A19" s="74"/>
      <c r="B19" s="80"/>
      <c r="C19" s="260" t="s">
        <v>159</v>
      </c>
      <c r="D19" s="259"/>
      <c r="E19" s="259"/>
      <c r="F19" s="259"/>
      <c r="G19" s="259"/>
      <c r="H19" s="259"/>
      <c r="I19" s="261"/>
      <c r="J19" s="72"/>
      <c r="K19" s="72"/>
      <c r="L19" s="72"/>
      <c r="M19" s="221" t="s">
        <v>481</v>
      </c>
      <c r="N19" s="221">
        <v>2023</v>
      </c>
      <c r="O19" s="221" t="s">
        <v>482</v>
      </c>
      <c r="P19" s="72"/>
      <c r="Q19" s="72"/>
      <c r="R19" s="72"/>
      <c r="S19" s="72"/>
      <c r="T19" s="72"/>
      <c r="U19" s="72"/>
      <c r="V19" s="73"/>
      <c r="W19" s="73"/>
      <c r="X19" s="73"/>
    </row>
    <row r="20" spans="1:24" ht="15.75" customHeight="1" x14ac:dyDescent="0.25">
      <c r="A20" s="74"/>
      <c r="B20" s="80"/>
      <c r="C20" s="79"/>
      <c r="D20" s="79"/>
      <c r="E20" s="79"/>
      <c r="F20" s="79"/>
      <c r="G20" s="79"/>
      <c r="H20" s="79"/>
      <c r="I20" s="81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3"/>
      <c r="W20" s="73"/>
      <c r="X20" s="73"/>
    </row>
    <row r="21" spans="1:24" ht="33" customHeight="1" x14ac:dyDescent="0.25">
      <c r="A21" s="89"/>
      <c r="B21" s="90"/>
      <c r="C21" s="73"/>
      <c r="D21" s="91"/>
      <c r="E21" s="91"/>
      <c r="F21" s="91"/>
      <c r="G21" s="88" t="s">
        <v>160</v>
      </c>
      <c r="H21" s="88" t="s">
        <v>161</v>
      </c>
      <c r="I21" s="92"/>
      <c r="J21" s="72"/>
      <c r="K21" s="9">
        <v>31</v>
      </c>
      <c r="L21" s="48" t="s">
        <v>23</v>
      </c>
      <c r="M21" s="49">
        <v>11417587129.15</v>
      </c>
      <c r="N21" s="49"/>
      <c r="O21" s="49">
        <v>12439099855.790001</v>
      </c>
      <c r="P21" s="72"/>
      <c r="Q21" s="72"/>
      <c r="R21" s="72"/>
      <c r="S21" s="72"/>
      <c r="T21" s="72"/>
      <c r="U21" s="72"/>
      <c r="V21" s="73"/>
      <c r="W21" s="73"/>
      <c r="X21" s="73"/>
    </row>
    <row r="22" spans="1:24" ht="15.75" customHeight="1" x14ac:dyDescent="0.25">
      <c r="A22" s="89"/>
      <c r="B22" s="90"/>
      <c r="C22" s="73"/>
      <c r="D22" s="91"/>
      <c r="E22" s="91"/>
      <c r="F22" s="91"/>
      <c r="G22" s="88"/>
      <c r="H22" s="88"/>
      <c r="I22" s="92"/>
      <c r="J22" s="72"/>
      <c r="K22" s="9"/>
      <c r="L22" s="50"/>
      <c r="M22" s="49"/>
      <c r="N22" s="49"/>
      <c r="O22" s="49"/>
      <c r="P22" s="72"/>
      <c r="Q22" s="72"/>
      <c r="R22" s="72"/>
      <c r="S22" s="72"/>
      <c r="T22" s="72"/>
      <c r="U22" s="72"/>
      <c r="V22" s="73"/>
      <c r="W22" s="73"/>
      <c r="X22" s="73"/>
    </row>
    <row r="23" spans="1:24" ht="15" customHeight="1" x14ac:dyDescent="0.25">
      <c r="A23" s="74"/>
      <c r="B23" s="80"/>
      <c r="C23" s="93" t="s">
        <v>162</v>
      </c>
      <c r="D23" s="94"/>
      <c r="E23" s="79"/>
      <c r="F23" s="79"/>
      <c r="G23" s="238"/>
      <c r="H23" s="238"/>
      <c r="I23" s="236">
        <f>SUM(I25:I27)</f>
        <v>-852545688.62999964</v>
      </c>
      <c r="J23" s="72"/>
      <c r="K23" s="31">
        <v>3105</v>
      </c>
      <c r="L23" s="53" t="s">
        <v>82</v>
      </c>
      <c r="M23" s="13">
        <v>2295038627.4400001</v>
      </c>
      <c r="N23" s="13"/>
      <c r="O23" s="13">
        <v>2295038627.4400001</v>
      </c>
      <c r="P23" s="72" t="s">
        <v>384</v>
      </c>
      <c r="Q23" s="72"/>
      <c r="R23" s="72"/>
      <c r="S23" s="72"/>
      <c r="T23" s="72"/>
      <c r="U23" s="72"/>
      <c r="V23" s="73"/>
      <c r="W23" s="73"/>
      <c r="X23" s="73"/>
    </row>
    <row r="24" spans="1:24" ht="15" customHeight="1" x14ac:dyDescent="0.25">
      <c r="A24" s="74"/>
      <c r="B24" s="80"/>
      <c r="C24" s="93"/>
      <c r="D24" s="94"/>
      <c r="E24" s="79"/>
      <c r="F24" s="79"/>
      <c r="G24" s="238"/>
      <c r="H24" s="238"/>
      <c r="I24" s="239"/>
      <c r="J24" s="72"/>
      <c r="K24" s="31">
        <v>3109</v>
      </c>
      <c r="L24" s="53" t="s">
        <v>84</v>
      </c>
      <c r="M24" s="13">
        <v>10144061229.23</v>
      </c>
      <c r="N24" s="13"/>
      <c r="O24" s="13">
        <v>10313028267.24</v>
      </c>
      <c r="P24" s="72" t="s">
        <v>495</v>
      </c>
      <c r="Q24" s="72"/>
      <c r="R24" s="72"/>
      <c r="S24" s="72"/>
      <c r="T24" s="72"/>
      <c r="U24" s="72"/>
      <c r="V24" s="73"/>
      <c r="W24" s="73"/>
      <c r="X24" s="73"/>
    </row>
    <row r="25" spans="1:24" ht="15.75" customHeight="1" x14ac:dyDescent="0.25">
      <c r="A25" s="74"/>
      <c r="B25" s="96">
        <v>3105</v>
      </c>
      <c r="C25" s="262" t="s">
        <v>82</v>
      </c>
      <c r="D25" s="259"/>
      <c r="E25" s="79"/>
      <c r="F25" s="79"/>
      <c r="G25" s="238">
        <f>+O23</f>
        <v>2295038627.4400001</v>
      </c>
      <c r="H25" s="240">
        <f>+M23</f>
        <v>2295038627.4400001</v>
      </c>
      <c r="I25" s="239">
        <f t="shared" ref="I25:I27" si="0">+H25-G25</f>
        <v>0</v>
      </c>
      <c r="J25" s="72"/>
      <c r="K25" s="31">
        <v>3110</v>
      </c>
      <c r="L25" s="54" t="s">
        <v>86</v>
      </c>
      <c r="M25" s="13">
        <v>-1021512727.5199996</v>
      </c>
      <c r="N25" s="13"/>
      <c r="O25" s="13">
        <v>-168967038.88999999</v>
      </c>
      <c r="P25" s="72" t="s">
        <v>163</v>
      </c>
      <c r="Q25" s="72"/>
      <c r="R25" s="72"/>
      <c r="S25" s="72"/>
      <c r="T25" s="72"/>
      <c r="U25" s="72"/>
      <c r="V25" s="73"/>
      <c r="W25" s="73"/>
      <c r="X25" s="73"/>
    </row>
    <row r="26" spans="1:24" ht="15" customHeight="1" x14ac:dyDescent="0.25">
      <c r="A26" s="74"/>
      <c r="B26" s="96">
        <v>3109</v>
      </c>
      <c r="C26" s="262" t="s">
        <v>84</v>
      </c>
      <c r="D26" s="259"/>
      <c r="E26" s="79"/>
      <c r="F26" s="79"/>
      <c r="G26" s="238">
        <v>0</v>
      </c>
      <c r="H26" s="240">
        <v>0</v>
      </c>
      <c r="I26" s="239">
        <f t="shared" si="0"/>
        <v>0</v>
      </c>
      <c r="J26" s="72"/>
      <c r="K26" s="16"/>
      <c r="L26" s="16"/>
      <c r="M26" s="16"/>
      <c r="N26" s="16"/>
      <c r="O26" s="16"/>
      <c r="P26" s="72"/>
      <c r="Q26" s="72"/>
      <c r="R26" s="72"/>
      <c r="S26" s="72"/>
      <c r="T26" s="72"/>
      <c r="U26" s="72"/>
      <c r="V26" s="73"/>
      <c r="W26" s="73"/>
      <c r="X26" s="73"/>
    </row>
    <row r="27" spans="1:24" ht="15.75" customHeight="1" thickBot="1" x14ac:dyDescent="0.3">
      <c r="A27" s="74"/>
      <c r="B27" s="96">
        <v>3110</v>
      </c>
      <c r="C27" s="262" t="s">
        <v>86</v>
      </c>
      <c r="D27" s="259"/>
      <c r="E27" s="79"/>
      <c r="F27" s="79"/>
      <c r="G27" s="238">
        <f>+O25</f>
        <v>-168967038.88999999</v>
      </c>
      <c r="H27" s="240">
        <f>+M25</f>
        <v>-1021512727.5199996</v>
      </c>
      <c r="I27" s="239">
        <f t="shared" si="0"/>
        <v>-852545688.62999964</v>
      </c>
      <c r="J27" s="72"/>
      <c r="K27" s="31"/>
      <c r="L27" s="12" t="s">
        <v>26</v>
      </c>
      <c r="M27" s="47">
        <v>11417159416.140001</v>
      </c>
      <c r="N27" s="13"/>
      <c r="O27" s="47">
        <v>12439099855.790001</v>
      </c>
      <c r="P27" s="72"/>
      <c r="Q27" s="72"/>
      <c r="R27" s="72"/>
      <c r="S27" s="72"/>
      <c r="T27" s="72"/>
      <c r="U27" s="72"/>
      <c r="V27" s="73"/>
      <c r="W27" s="73"/>
      <c r="X27" s="73"/>
    </row>
    <row r="28" spans="1:24" ht="15.75" customHeight="1" x14ac:dyDescent="0.25">
      <c r="A28" s="74"/>
      <c r="B28" s="80"/>
      <c r="C28" s="79"/>
      <c r="D28" s="79"/>
      <c r="E28" s="79"/>
      <c r="F28" s="79"/>
      <c r="G28" s="238"/>
      <c r="H28" s="240"/>
      <c r="I28" s="237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3"/>
      <c r="W28" s="73"/>
      <c r="X28" s="73"/>
    </row>
    <row r="29" spans="1:24" ht="15" customHeight="1" x14ac:dyDescent="0.25">
      <c r="A29" s="74"/>
      <c r="B29" s="80"/>
      <c r="C29" s="93" t="s">
        <v>164</v>
      </c>
      <c r="D29" s="79"/>
      <c r="E29" s="79"/>
      <c r="F29" s="79"/>
      <c r="G29" s="238"/>
      <c r="H29" s="240"/>
      <c r="I29" s="236">
        <f>SUM(I32:I33)</f>
        <v>-168967038.01000023</v>
      </c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3"/>
      <c r="W29" s="73"/>
      <c r="X29" s="73"/>
    </row>
    <row r="30" spans="1:24" ht="15" customHeight="1" x14ac:dyDescent="0.25">
      <c r="A30" s="74"/>
      <c r="B30" s="80"/>
      <c r="C30" s="93"/>
      <c r="D30" s="79"/>
      <c r="E30" s="79"/>
      <c r="F30" s="79"/>
      <c r="G30" s="238"/>
      <c r="H30" s="240"/>
      <c r="I30" s="236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3"/>
      <c r="W30" s="73"/>
      <c r="X30" s="73"/>
    </row>
    <row r="31" spans="1:24" ht="15" customHeight="1" x14ac:dyDescent="0.25">
      <c r="A31" s="74"/>
      <c r="B31" s="96">
        <v>3105</v>
      </c>
      <c r="C31" s="262" t="s">
        <v>82</v>
      </c>
      <c r="D31" s="259"/>
      <c r="E31" s="79"/>
      <c r="F31" s="79"/>
      <c r="G31" s="238">
        <v>0</v>
      </c>
      <c r="H31" s="238">
        <v>0</v>
      </c>
      <c r="I31" s="239">
        <f t="shared" ref="I31:I33" si="1">+H31-G31</f>
        <v>0</v>
      </c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3"/>
      <c r="W31" s="73"/>
      <c r="X31" s="73"/>
    </row>
    <row r="32" spans="1:24" ht="15" customHeight="1" x14ac:dyDescent="0.25">
      <c r="A32" s="74"/>
      <c r="B32" s="96">
        <v>3109</v>
      </c>
      <c r="C32" s="262" t="s">
        <v>84</v>
      </c>
      <c r="D32" s="259"/>
      <c r="E32" s="79"/>
      <c r="F32" s="79"/>
      <c r="G32" s="238">
        <f>+O24</f>
        <v>10313028267.24</v>
      </c>
      <c r="H32" s="240">
        <f>+M24</f>
        <v>10144061229.23</v>
      </c>
      <c r="I32" s="239">
        <f t="shared" si="1"/>
        <v>-168967038.01000023</v>
      </c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3"/>
      <c r="W32" s="73"/>
      <c r="X32" s="73"/>
    </row>
    <row r="33" spans="1:24" ht="15.75" customHeight="1" x14ac:dyDescent="0.25">
      <c r="A33" s="74"/>
      <c r="B33" s="96">
        <v>3110</v>
      </c>
      <c r="C33" s="262" t="s">
        <v>86</v>
      </c>
      <c r="D33" s="259"/>
      <c r="E33" s="79"/>
      <c r="F33" s="95"/>
      <c r="G33" s="238">
        <v>0</v>
      </c>
      <c r="H33" s="240">
        <v>0</v>
      </c>
      <c r="I33" s="239">
        <f t="shared" si="1"/>
        <v>0</v>
      </c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3"/>
      <c r="W33" s="73"/>
      <c r="X33" s="73"/>
    </row>
    <row r="34" spans="1:24" ht="15.75" customHeight="1" x14ac:dyDescent="0.25">
      <c r="A34" s="74"/>
      <c r="B34" s="96"/>
      <c r="C34" s="94"/>
      <c r="D34" s="94"/>
      <c r="E34" s="79"/>
      <c r="F34" s="95"/>
      <c r="G34" s="238"/>
      <c r="H34" s="238"/>
      <c r="I34" s="237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3"/>
      <c r="W34" s="73"/>
      <c r="X34" s="73"/>
    </row>
    <row r="35" spans="1:24" ht="15" customHeight="1" x14ac:dyDescent="0.25">
      <c r="A35" s="74"/>
      <c r="B35" s="78"/>
      <c r="C35" s="93" t="s">
        <v>165</v>
      </c>
      <c r="D35" s="93"/>
      <c r="E35" s="93"/>
      <c r="F35" s="93"/>
      <c r="G35" s="241"/>
      <c r="H35" s="241"/>
      <c r="I35" s="236">
        <f>+I23+I29</f>
        <v>-1021512726.6399999</v>
      </c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3"/>
      <c r="W35" s="73"/>
      <c r="X35" s="73"/>
    </row>
    <row r="36" spans="1:24" ht="15.75" customHeight="1" x14ac:dyDescent="0.25">
      <c r="A36" s="74"/>
      <c r="B36" s="82"/>
      <c r="C36" s="97"/>
      <c r="D36" s="97"/>
      <c r="E36" s="97"/>
      <c r="F36" s="97"/>
      <c r="G36" s="97"/>
      <c r="H36" s="97"/>
      <c r="I36" s="98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3"/>
      <c r="W36" s="73"/>
      <c r="X36" s="73"/>
    </row>
    <row r="37" spans="1:24" ht="15" customHeight="1" x14ac:dyDescent="0.25">
      <c r="A37" s="74"/>
      <c r="B37" s="79"/>
      <c r="C37" s="79"/>
      <c r="D37" s="79"/>
      <c r="E37" s="79"/>
      <c r="F37" s="79"/>
      <c r="G37" s="79"/>
      <c r="H37" s="79"/>
      <c r="I37" s="79"/>
      <c r="J37" s="73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3"/>
      <c r="W37" s="73"/>
      <c r="X37" s="73"/>
    </row>
    <row r="38" spans="1:24" ht="15" customHeight="1" x14ac:dyDescent="0.25">
      <c r="A38" s="99"/>
      <c r="B38" s="72"/>
      <c r="C38" s="100"/>
      <c r="D38" s="100"/>
      <c r="E38" s="100"/>
      <c r="F38" s="72"/>
      <c r="G38" s="101"/>
      <c r="H38" s="72"/>
      <c r="I38" s="73"/>
      <c r="J38" s="73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3"/>
      <c r="W38" s="73"/>
      <c r="X38" s="73"/>
    </row>
    <row r="39" spans="1:24" ht="15" customHeight="1" x14ac:dyDescent="0.25">
      <c r="A39" s="99"/>
      <c r="B39" s="72"/>
      <c r="C39" s="100"/>
      <c r="D39" s="100"/>
      <c r="E39" s="100"/>
      <c r="F39" s="72"/>
      <c r="G39" s="101"/>
      <c r="H39" s="72"/>
      <c r="I39" s="73"/>
      <c r="J39" s="73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3"/>
      <c r="W39" s="73"/>
      <c r="X39" s="73"/>
    </row>
    <row r="40" spans="1:24" ht="15" customHeight="1" x14ac:dyDescent="0.25">
      <c r="A40" s="99"/>
      <c r="B40" s="72"/>
      <c r="C40" s="100"/>
      <c r="D40" s="100"/>
      <c r="E40" s="102"/>
      <c r="F40" s="72"/>
      <c r="G40" s="101"/>
      <c r="H40" s="72"/>
      <c r="I40" s="73"/>
      <c r="J40" s="73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3"/>
      <c r="W40" s="73"/>
      <c r="X40" s="73"/>
    </row>
    <row r="41" spans="1:24" ht="15" customHeight="1" x14ac:dyDescent="0.25">
      <c r="A41" s="99"/>
      <c r="B41" s="103"/>
      <c r="C41" s="103"/>
      <c r="D41" s="72"/>
      <c r="E41" s="103"/>
      <c r="F41" s="72"/>
      <c r="G41" s="101"/>
      <c r="H41" s="73"/>
      <c r="I41" s="103"/>
      <c r="J41" s="73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3"/>
      <c r="W41" s="73"/>
      <c r="X41" s="73"/>
    </row>
    <row r="42" spans="1:24" ht="15" customHeight="1" x14ac:dyDescent="0.25">
      <c r="A42" s="99"/>
      <c r="B42" s="268" t="str">
        <f>+'ANEXO 1'!B50:E50</f>
        <v>CARLOS ALBERTO PARRA DUSSAN</v>
      </c>
      <c r="C42" s="259"/>
      <c r="D42" s="259"/>
      <c r="E42" s="259"/>
      <c r="F42" s="259"/>
      <c r="G42" s="269" t="str">
        <f>+'ANEXO 1'!G50:K50</f>
        <v xml:space="preserve"> Cont. Pùb. YAIR CONSUELO CALDERÒN SILVA</v>
      </c>
      <c r="H42" s="259"/>
      <c r="I42" s="259"/>
      <c r="J42" s="73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3"/>
      <c r="W42" s="73"/>
      <c r="X42" s="73"/>
    </row>
    <row r="43" spans="1:24" ht="15.75" customHeight="1" x14ac:dyDescent="0.25">
      <c r="A43" s="99"/>
      <c r="B43" s="263" t="str">
        <f>+'ANEXO 1'!B51:E51</f>
        <v>Cèdula de ciudadanìa No. 79.504.943</v>
      </c>
      <c r="C43" s="259"/>
      <c r="D43" s="259"/>
      <c r="E43" s="259"/>
      <c r="F43" s="259"/>
      <c r="G43" s="264" t="str">
        <f>+'ANEXO 1'!G51:K51</f>
        <v>T.P. No. 199275-T</v>
      </c>
      <c r="H43" s="259"/>
      <c r="I43" s="259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3"/>
      <c r="W43" s="73"/>
      <c r="X43" s="73"/>
    </row>
    <row r="44" spans="1:24" ht="15.75" customHeight="1" x14ac:dyDescent="0.25">
      <c r="A44" s="99"/>
      <c r="B44" s="263" t="str">
        <f>+'ANEXO 1'!B52:E52</f>
        <v xml:space="preserve">Director  General </v>
      </c>
      <c r="C44" s="259"/>
      <c r="D44" s="259"/>
      <c r="E44" s="259"/>
      <c r="F44" s="259"/>
      <c r="G44" s="265" t="str">
        <f>+'ANEXO 1'!G52:K52</f>
        <v>Cèdula de ciudadanìa No. 52.713.929</v>
      </c>
      <c r="H44" s="259"/>
      <c r="I44" s="259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3"/>
      <c r="W44" s="73"/>
      <c r="X44" s="73"/>
    </row>
    <row r="45" spans="1:24" ht="15.75" customHeight="1" x14ac:dyDescent="0.25">
      <c r="A45" s="99"/>
      <c r="B45" s="72"/>
      <c r="C45" s="72"/>
      <c r="D45" s="73"/>
      <c r="E45" s="73"/>
      <c r="F45" s="72"/>
      <c r="G45" s="264" t="str">
        <f>+'ANEXO 1'!G53:K53</f>
        <v>Los saldos fueron tomados de SIIF Nación</v>
      </c>
      <c r="H45" s="259"/>
      <c r="I45" s="259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3"/>
      <c r="W45" s="73"/>
      <c r="X45" s="73"/>
    </row>
    <row r="46" spans="1:24" ht="15.75" customHeight="1" x14ac:dyDescent="0.25">
      <c r="A46" s="99"/>
      <c r="B46" s="72"/>
      <c r="C46" s="72"/>
      <c r="D46" s="73"/>
      <c r="E46" s="73"/>
      <c r="F46" s="72"/>
      <c r="G46" s="104"/>
      <c r="H46" s="104"/>
      <c r="I46" s="104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3"/>
      <c r="W46" s="73"/>
      <c r="X46" s="73"/>
    </row>
    <row r="47" spans="1:24" ht="15.75" customHeight="1" x14ac:dyDescent="0.25">
      <c r="A47" s="99"/>
      <c r="B47" s="72"/>
      <c r="C47" s="100"/>
      <c r="D47" s="100"/>
      <c r="E47" s="100"/>
      <c r="F47" s="72"/>
      <c r="G47" s="101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3"/>
      <c r="W47" s="73"/>
      <c r="X47" s="73"/>
    </row>
    <row r="48" spans="1:24" ht="99" customHeight="1" x14ac:dyDescent="0.25">
      <c r="A48" s="99"/>
      <c r="B48" s="266" t="s">
        <v>488</v>
      </c>
      <c r="C48" s="267"/>
      <c r="D48" s="267"/>
      <c r="E48" s="267"/>
      <c r="F48" s="267"/>
      <c r="G48" s="267"/>
      <c r="H48" s="267"/>
      <c r="I48" s="267"/>
      <c r="J48" s="72"/>
      <c r="K48" s="72"/>
      <c r="L48" s="72"/>
      <c r="M48" s="72"/>
      <c r="N48" s="72"/>
      <c r="O48" s="72"/>
      <c r="P48" s="72"/>
      <c r="Q48" s="72"/>
      <c r="R48" s="72"/>
      <c r="S48" s="103"/>
      <c r="T48" s="103"/>
      <c r="U48" s="103"/>
      <c r="V48" s="73"/>
      <c r="W48" s="73"/>
      <c r="X48" s="73"/>
    </row>
    <row r="49" spans="1:24" ht="15" customHeight="1" x14ac:dyDescent="0.25">
      <c r="A49" s="99"/>
      <c r="B49" s="72"/>
      <c r="C49" s="100"/>
      <c r="D49" s="100"/>
      <c r="E49" s="100"/>
      <c r="F49" s="72"/>
      <c r="G49" s="101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103"/>
      <c r="T49" s="103"/>
      <c r="U49" s="103"/>
      <c r="V49" s="73"/>
      <c r="W49" s="73"/>
      <c r="X49" s="73"/>
    </row>
    <row r="50" spans="1:24" ht="15" customHeight="1" x14ac:dyDescent="0.25">
      <c r="A50" s="99"/>
      <c r="B50" s="72"/>
      <c r="C50" s="100"/>
      <c r="D50" s="100"/>
      <c r="E50" s="100"/>
      <c r="F50" s="72"/>
      <c r="G50" s="101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103"/>
      <c r="T50" s="103"/>
      <c r="U50" s="103"/>
      <c r="V50" s="73"/>
      <c r="W50" s="73"/>
      <c r="X50" s="73"/>
    </row>
    <row r="51" spans="1:24" ht="15" customHeight="1" x14ac:dyDescent="0.25">
      <c r="A51" s="99"/>
      <c r="B51" s="72"/>
      <c r="C51" s="100"/>
      <c r="D51" s="100"/>
      <c r="E51" s="100"/>
      <c r="F51" s="72"/>
      <c r="G51" s="101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103"/>
      <c r="T51" s="103"/>
      <c r="U51" s="103"/>
      <c r="V51" s="73"/>
      <c r="W51" s="73"/>
      <c r="X51" s="73"/>
    </row>
    <row r="52" spans="1:24" ht="15" customHeight="1" x14ac:dyDescent="0.25">
      <c r="A52" s="99"/>
      <c r="B52" s="72"/>
      <c r="C52" s="100"/>
      <c r="D52" s="100"/>
      <c r="E52" s="100"/>
      <c r="F52" s="72"/>
      <c r="G52" s="101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103"/>
      <c r="T52" s="103"/>
      <c r="U52" s="103"/>
      <c r="V52" s="73"/>
      <c r="W52" s="73"/>
      <c r="X52" s="73"/>
    </row>
    <row r="53" spans="1:24" ht="15" customHeight="1" x14ac:dyDescent="0.25">
      <c r="A53" s="99"/>
      <c r="B53" s="72"/>
      <c r="C53" s="100"/>
      <c r="D53" s="100"/>
      <c r="E53" s="100"/>
      <c r="F53" s="72"/>
      <c r="G53" s="101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103"/>
      <c r="T53" s="103"/>
      <c r="U53" s="103"/>
      <c r="V53" s="73"/>
      <c r="W53" s="73"/>
      <c r="X53" s="73"/>
    </row>
    <row r="54" spans="1:24" ht="15" customHeight="1" x14ac:dyDescent="0.25">
      <c r="A54" s="99"/>
      <c r="B54" s="72"/>
      <c r="C54" s="100"/>
      <c r="D54" s="100"/>
      <c r="E54" s="100"/>
      <c r="F54" s="72"/>
      <c r="G54" s="101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103"/>
      <c r="T54" s="103"/>
      <c r="U54" s="103"/>
      <c r="V54" s="73"/>
      <c r="W54" s="73"/>
      <c r="X54" s="73"/>
    </row>
    <row r="55" spans="1:24" ht="15" customHeight="1" x14ac:dyDescent="0.25">
      <c r="A55" s="99"/>
      <c r="B55" s="72"/>
      <c r="C55" s="100"/>
      <c r="D55" s="100"/>
      <c r="E55" s="100"/>
      <c r="F55" s="72"/>
      <c r="G55" s="101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103"/>
      <c r="T55" s="103"/>
      <c r="U55" s="103"/>
      <c r="V55" s="73"/>
      <c r="W55" s="73"/>
      <c r="X55" s="73"/>
    </row>
    <row r="56" spans="1:24" ht="15" customHeight="1" x14ac:dyDescent="0.25">
      <c r="A56" s="99"/>
      <c r="B56" s="72"/>
      <c r="C56" s="100"/>
      <c r="D56" s="100"/>
      <c r="E56" s="100"/>
      <c r="F56" s="72"/>
      <c r="G56" s="101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103"/>
      <c r="T56" s="103"/>
      <c r="U56" s="103"/>
      <c r="V56" s="73"/>
      <c r="W56" s="73"/>
      <c r="X56" s="73"/>
    </row>
    <row r="57" spans="1:24" ht="15" customHeight="1" x14ac:dyDescent="0.25">
      <c r="A57" s="99"/>
      <c r="B57" s="72"/>
      <c r="C57" s="100"/>
      <c r="D57" s="100"/>
      <c r="E57" s="100"/>
      <c r="F57" s="72"/>
      <c r="G57" s="101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103"/>
      <c r="T57" s="103"/>
      <c r="U57" s="103"/>
      <c r="V57" s="73"/>
      <c r="W57" s="73"/>
      <c r="X57" s="73"/>
    </row>
    <row r="58" spans="1:24" ht="15" customHeight="1" x14ac:dyDescent="0.25">
      <c r="A58" s="99"/>
      <c r="B58" s="72"/>
      <c r="C58" s="100"/>
      <c r="D58" s="100"/>
      <c r="E58" s="100"/>
      <c r="F58" s="72"/>
      <c r="G58" s="101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103"/>
      <c r="T58" s="103"/>
      <c r="U58" s="103"/>
      <c r="V58" s="73"/>
      <c r="W58" s="73"/>
      <c r="X58" s="73"/>
    </row>
    <row r="59" spans="1:24" ht="15" customHeight="1" x14ac:dyDescent="0.25">
      <c r="A59" s="99"/>
      <c r="B59" s="72"/>
      <c r="C59" s="100"/>
      <c r="D59" s="100"/>
      <c r="E59" s="100"/>
      <c r="F59" s="72"/>
      <c r="G59" s="101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103"/>
      <c r="T59" s="103"/>
      <c r="U59" s="103"/>
      <c r="V59" s="73"/>
      <c r="W59" s="73"/>
      <c r="X59" s="73"/>
    </row>
    <row r="60" spans="1:24" ht="15" customHeight="1" x14ac:dyDescent="0.25">
      <c r="A60" s="99"/>
      <c r="B60" s="72"/>
      <c r="C60" s="100"/>
      <c r="D60" s="100"/>
      <c r="E60" s="100"/>
      <c r="F60" s="72"/>
      <c r="G60" s="101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103"/>
      <c r="T60" s="103"/>
      <c r="U60" s="103"/>
      <c r="V60" s="73"/>
      <c r="W60" s="73"/>
      <c r="X60" s="73"/>
    </row>
    <row r="61" spans="1:24" ht="15" customHeight="1" x14ac:dyDescent="0.25">
      <c r="A61" s="99"/>
      <c r="B61" s="72"/>
      <c r="C61" s="100"/>
      <c r="D61" s="100"/>
      <c r="E61" s="100"/>
      <c r="F61" s="72"/>
      <c r="G61" s="101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103"/>
      <c r="T61" s="103"/>
      <c r="U61" s="103"/>
      <c r="V61" s="73"/>
      <c r="W61" s="73"/>
      <c r="X61" s="73"/>
    </row>
    <row r="62" spans="1:24" ht="15" customHeight="1" x14ac:dyDescent="0.25">
      <c r="A62" s="99"/>
      <c r="B62" s="72"/>
      <c r="C62" s="100"/>
      <c r="D62" s="100"/>
      <c r="E62" s="100"/>
      <c r="F62" s="72"/>
      <c r="G62" s="101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103"/>
      <c r="T62" s="103"/>
      <c r="U62" s="103"/>
      <c r="V62" s="73"/>
      <c r="W62" s="73"/>
      <c r="X62" s="73"/>
    </row>
    <row r="63" spans="1:24" ht="15" customHeight="1" x14ac:dyDescent="0.25">
      <c r="A63" s="99"/>
      <c r="B63" s="72"/>
      <c r="C63" s="100"/>
      <c r="D63" s="100"/>
      <c r="E63" s="100"/>
      <c r="F63" s="72"/>
      <c r="G63" s="101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103"/>
      <c r="T63" s="103"/>
      <c r="U63" s="103"/>
      <c r="V63" s="73"/>
      <c r="W63" s="73"/>
      <c r="X63" s="73"/>
    </row>
    <row r="64" spans="1:24" ht="15" customHeight="1" x14ac:dyDescent="0.25">
      <c r="A64" s="99"/>
      <c r="B64" s="72"/>
      <c r="C64" s="100"/>
      <c r="D64" s="100"/>
      <c r="E64" s="100"/>
      <c r="F64" s="72"/>
      <c r="G64" s="101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103"/>
      <c r="T64" s="103"/>
      <c r="U64" s="103"/>
      <c r="V64" s="73"/>
      <c r="W64" s="73"/>
      <c r="X64" s="73"/>
    </row>
    <row r="65" spans="1:24" ht="15" customHeight="1" x14ac:dyDescent="0.25">
      <c r="A65" s="99"/>
      <c r="B65" s="72"/>
      <c r="C65" s="100"/>
      <c r="D65" s="100"/>
      <c r="E65" s="100"/>
      <c r="F65" s="72"/>
      <c r="G65" s="101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103"/>
      <c r="T65" s="103"/>
      <c r="U65" s="103"/>
      <c r="V65" s="73"/>
      <c r="W65" s="73"/>
      <c r="X65" s="73"/>
    </row>
    <row r="66" spans="1:24" ht="15" customHeight="1" x14ac:dyDescent="0.25">
      <c r="A66" s="99"/>
      <c r="B66" s="72"/>
      <c r="C66" s="100"/>
      <c r="D66" s="100"/>
      <c r="E66" s="100"/>
      <c r="F66" s="72"/>
      <c r="G66" s="101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103"/>
      <c r="T66" s="103"/>
      <c r="U66" s="103"/>
      <c r="V66" s="73"/>
      <c r="W66" s="73"/>
      <c r="X66" s="73"/>
    </row>
    <row r="67" spans="1:24" ht="15" customHeight="1" x14ac:dyDescent="0.25">
      <c r="A67" s="99"/>
      <c r="B67" s="72"/>
      <c r="C67" s="100"/>
      <c r="D67" s="100"/>
      <c r="E67" s="100"/>
      <c r="F67" s="72"/>
      <c r="G67" s="101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103"/>
      <c r="T67" s="103"/>
      <c r="U67" s="103"/>
      <c r="V67" s="73"/>
      <c r="W67" s="73"/>
      <c r="X67" s="73"/>
    </row>
    <row r="68" spans="1:24" ht="15" customHeight="1" x14ac:dyDescent="0.25">
      <c r="A68" s="99"/>
      <c r="B68" s="72"/>
      <c r="C68" s="100"/>
      <c r="D68" s="100"/>
      <c r="E68" s="100"/>
      <c r="F68" s="72"/>
      <c r="G68" s="101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103"/>
      <c r="T68" s="103"/>
      <c r="U68" s="103"/>
      <c r="V68" s="73"/>
      <c r="W68" s="73"/>
      <c r="X68" s="73"/>
    </row>
    <row r="69" spans="1:24" ht="15" customHeight="1" x14ac:dyDescent="0.25">
      <c r="A69" s="99"/>
      <c r="B69" s="72"/>
      <c r="C69" s="100"/>
      <c r="D69" s="100"/>
      <c r="E69" s="100"/>
      <c r="F69" s="72"/>
      <c r="G69" s="101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103"/>
      <c r="T69" s="103"/>
      <c r="U69" s="103"/>
      <c r="V69" s="73"/>
      <c r="W69" s="73"/>
      <c r="X69" s="73"/>
    </row>
    <row r="70" spans="1:24" ht="15" customHeight="1" x14ac:dyDescent="0.25">
      <c r="A70" s="99"/>
      <c r="B70" s="72"/>
      <c r="C70" s="100"/>
      <c r="D70" s="100"/>
      <c r="E70" s="100"/>
      <c r="F70" s="72"/>
      <c r="G70" s="101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103"/>
      <c r="T70" s="103"/>
      <c r="U70" s="103"/>
      <c r="V70" s="73"/>
      <c r="W70" s="73"/>
      <c r="X70" s="73"/>
    </row>
    <row r="71" spans="1:24" ht="15" customHeight="1" x14ac:dyDescent="0.25">
      <c r="A71" s="99"/>
      <c r="B71" s="72"/>
      <c r="C71" s="100"/>
      <c r="D71" s="100"/>
      <c r="E71" s="100"/>
      <c r="F71" s="72"/>
      <c r="G71" s="101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103"/>
      <c r="T71" s="103"/>
      <c r="U71" s="103"/>
      <c r="V71" s="73"/>
      <c r="W71" s="73"/>
      <c r="X71" s="73"/>
    </row>
    <row r="72" spans="1:24" ht="15" customHeight="1" x14ac:dyDescent="0.25">
      <c r="A72" s="99"/>
      <c r="B72" s="72"/>
      <c r="C72" s="100"/>
      <c r="D72" s="100"/>
      <c r="E72" s="100"/>
      <c r="F72" s="72"/>
      <c r="G72" s="101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103"/>
      <c r="T72" s="103"/>
      <c r="U72" s="103"/>
      <c r="V72" s="73"/>
      <c r="W72" s="73"/>
      <c r="X72" s="73"/>
    </row>
    <row r="73" spans="1:24" ht="15" customHeight="1" x14ac:dyDescent="0.25">
      <c r="A73" s="99"/>
      <c r="B73" s="72"/>
      <c r="C73" s="100"/>
      <c r="D73" s="100"/>
      <c r="E73" s="100"/>
      <c r="F73" s="72"/>
      <c r="G73" s="101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103"/>
      <c r="T73" s="103"/>
      <c r="U73" s="103"/>
      <c r="V73" s="73"/>
      <c r="W73" s="73"/>
      <c r="X73" s="73"/>
    </row>
    <row r="74" spans="1:24" ht="15" customHeight="1" x14ac:dyDescent="0.25">
      <c r="A74" s="99"/>
      <c r="B74" s="72"/>
      <c r="C74" s="100"/>
      <c r="D74" s="100"/>
      <c r="E74" s="100"/>
      <c r="F74" s="72"/>
      <c r="G74" s="101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103"/>
      <c r="T74" s="103"/>
      <c r="U74" s="103"/>
      <c r="V74" s="73"/>
      <c r="W74" s="73"/>
      <c r="X74" s="73"/>
    </row>
    <row r="75" spans="1:24" ht="15" customHeight="1" x14ac:dyDescent="0.25">
      <c r="A75" s="99"/>
      <c r="B75" s="72"/>
      <c r="C75" s="100"/>
      <c r="D75" s="100"/>
      <c r="E75" s="100"/>
      <c r="F75" s="72"/>
      <c r="G75" s="101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103"/>
      <c r="T75" s="103"/>
      <c r="U75" s="103"/>
      <c r="V75" s="73"/>
      <c r="W75" s="73"/>
      <c r="X75" s="73"/>
    </row>
    <row r="76" spans="1:24" ht="15" customHeight="1" x14ac:dyDescent="0.25">
      <c r="A76" s="99"/>
      <c r="B76" s="72"/>
      <c r="C76" s="100"/>
      <c r="D76" s="100"/>
      <c r="E76" s="100"/>
      <c r="F76" s="72"/>
      <c r="G76" s="101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103"/>
      <c r="T76" s="103"/>
      <c r="U76" s="103"/>
      <c r="V76" s="73"/>
      <c r="W76" s="73"/>
      <c r="X76" s="73"/>
    </row>
    <row r="77" spans="1:24" ht="15" customHeight="1" x14ac:dyDescent="0.25">
      <c r="A77" s="99"/>
      <c r="B77" s="72"/>
      <c r="C77" s="100"/>
      <c r="D77" s="100"/>
      <c r="E77" s="100"/>
      <c r="F77" s="72"/>
      <c r="G77" s="101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103"/>
      <c r="T77" s="103"/>
      <c r="U77" s="103"/>
      <c r="V77" s="73"/>
      <c r="W77" s="73"/>
      <c r="X77" s="73"/>
    </row>
    <row r="78" spans="1:24" ht="15" customHeight="1" x14ac:dyDescent="0.25">
      <c r="A78" s="99"/>
      <c r="B78" s="72"/>
      <c r="C78" s="100"/>
      <c r="D78" s="100"/>
      <c r="E78" s="100"/>
      <c r="F78" s="72"/>
      <c r="G78" s="101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103"/>
      <c r="T78" s="103"/>
      <c r="U78" s="103"/>
      <c r="V78" s="73"/>
      <c r="W78" s="73"/>
      <c r="X78" s="73"/>
    </row>
    <row r="79" spans="1:24" ht="15" customHeight="1" x14ac:dyDescent="0.25">
      <c r="A79" s="99"/>
      <c r="B79" s="72"/>
      <c r="C79" s="100"/>
      <c r="D79" s="100"/>
      <c r="E79" s="100"/>
      <c r="F79" s="72"/>
      <c r="G79" s="101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103"/>
      <c r="T79" s="103"/>
      <c r="U79" s="103"/>
      <c r="V79" s="73"/>
      <c r="W79" s="73"/>
      <c r="X79" s="73"/>
    </row>
    <row r="80" spans="1:24" ht="15" customHeight="1" x14ac:dyDescent="0.25">
      <c r="A80" s="99"/>
      <c r="B80" s="72"/>
      <c r="C80" s="100"/>
      <c r="D80" s="100"/>
      <c r="E80" s="100"/>
      <c r="F80" s="72"/>
      <c r="G80" s="101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103"/>
      <c r="T80" s="103"/>
      <c r="U80" s="103"/>
      <c r="V80" s="73"/>
      <c r="W80" s="73"/>
      <c r="X80" s="73"/>
    </row>
    <row r="81" spans="1:24" ht="15" customHeight="1" x14ac:dyDescent="0.25">
      <c r="A81" s="99"/>
      <c r="B81" s="72"/>
      <c r="C81" s="100"/>
      <c r="D81" s="100"/>
      <c r="E81" s="100"/>
      <c r="F81" s="72"/>
      <c r="G81" s="101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103"/>
      <c r="T81" s="103"/>
      <c r="U81" s="103"/>
      <c r="V81" s="73"/>
      <c r="W81" s="73"/>
      <c r="X81" s="73"/>
    </row>
    <row r="82" spans="1:24" ht="15" customHeight="1" x14ac:dyDescent="0.25">
      <c r="A82" s="99"/>
      <c r="B82" s="72"/>
      <c r="C82" s="100"/>
      <c r="D82" s="100"/>
      <c r="E82" s="100"/>
      <c r="F82" s="72"/>
      <c r="G82" s="101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103"/>
      <c r="T82" s="103"/>
      <c r="U82" s="103"/>
      <c r="V82" s="73"/>
      <c r="W82" s="73"/>
      <c r="X82" s="73"/>
    </row>
    <row r="83" spans="1:24" ht="15" customHeight="1" x14ac:dyDescent="0.25">
      <c r="A83" s="99"/>
      <c r="B83" s="72"/>
      <c r="C83" s="100"/>
      <c r="D83" s="100"/>
      <c r="E83" s="100"/>
      <c r="F83" s="72"/>
      <c r="G83" s="101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103"/>
      <c r="T83" s="103"/>
      <c r="U83" s="103"/>
      <c r="V83" s="73"/>
      <c r="W83" s="73"/>
      <c r="X83" s="73"/>
    </row>
    <row r="84" spans="1:24" ht="15" customHeight="1" x14ac:dyDescent="0.25">
      <c r="A84" s="99"/>
      <c r="B84" s="72"/>
      <c r="C84" s="100"/>
      <c r="D84" s="100"/>
      <c r="E84" s="100"/>
      <c r="F84" s="72"/>
      <c r="G84" s="101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103"/>
      <c r="T84" s="103"/>
      <c r="U84" s="103"/>
      <c r="V84" s="73"/>
      <c r="W84" s="73"/>
      <c r="X84" s="73"/>
    </row>
    <row r="85" spans="1:24" ht="15" customHeight="1" x14ac:dyDescent="0.25">
      <c r="A85" s="99"/>
      <c r="B85" s="72"/>
      <c r="C85" s="100"/>
      <c r="D85" s="100"/>
      <c r="E85" s="100"/>
      <c r="F85" s="72"/>
      <c r="G85" s="101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103"/>
      <c r="T85" s="103"/>
      <c r="U85" s="103"/>
      <c r="V85" s="73"/>
      <c r="W85" s="73"/>
      <c r="X85" s="73"/>
    </row>
    <row r="86" spans="1:24" ht="15" customHeight="1" x14ac:dyDescent="0.25">
      <c r="A86" s="99"/>
      <c r="B86" s="72"/>
      <c r="C86" s="100"/>
      <c r="D86" s="100"/>
      <c r="E86" s="100"/>
      <c r="F86" s="72"/>
      <c r="G86" s="101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103"/>
      <c r="T86" s="103"/>
      <c r="U86" s="103"/>
      <c r="V86" s="73"/>
      <c r="W86" s="73"/>
      <c r="X86" s="73"/>
    </row>
    <row r="87" spans="1:24" ht="15" customHeight="1" x14ac:dyDescent="0.25">
      <c r="A87" s="99"/>
      <c r="B87" s="72"/>
      <c r="C87" s="100"/>
      <c r="D87" s="100"/>
      <c r="E87" s="100"/>
      <c r="F87" s="72"/>
      <c r="G87" s="101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103"/>
      <c r="T87" s="103"/>
      <c r="U87" s="103"/>
      <c r="V87" s="73"/>
      <c r="W87" s="73"/>
      <c r="X87" s="73"/>
    </row>
    <row r="88" spans="1:24" ht="15" customHeight="1" x14ac:dyDescent="0.25">
      <c r="A88" s="99"/>
      <c r="B88" s="72"/>
      <c r="C88" s="100"/>
      <c r="D88" s="100"/>
      <c r="E88" s="100"/>
      <c r="F88" s="72"/>
      <c r="G88" s="101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103"/>
      <c r="T88" s="103"/>
      <c r="U88" s="103"/>
      <c r="V88" s="73"/>
      <c r="W88" s="73"/>
      <c r="X88" s="73"/>
    </row>
    <row r="89" spans="1:24" ht="15" customHeight="1" x14ac:dyDescent="0.25">
      <c r="A89" s="99"/>
      <c r="B89" s="72"/>
      <c r="C89" s="100"/>
      <c r="D89" s="100"/>
      <c r="E89" s="100"/>
      <c r="F89" s="72"/>
      <c r="G89" s="101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103"/>
      <c r="T89" s="103"/>
      <c r="U89" s="103"/>
      <c r="V89" s="73"/>
      <c r="W89" s="73"/>
      <c r="X89" s="73"/>
    </row>
    <row r="90" spans="1:24" ht="15" customHeight="1" x14ac:dyDescent="0.25">
      <c r="A90" s="99"/>
      <c r="B90" s="72"/>
      <c r="C90" s="100"/>
      <c r="D90" s="100"/>
      <c r="E90" s="100"/>
      <c r="F90" s="72"/>
      <c r="G90" s="101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103"/>
      <c r="T90" s="103"/>
      <c r="U90" s="103"/>
      <c r="V90" s="73"/>
      <c r="W90" s="73"/>
      <c r="X90" s="73"/>
    </row>
    <row r="91" spans="1:24" ht="15" customHeight="1" x14ac:dyDescent="0.25">
      <c r="A91" s="99"/>
      <c r="B91" s="72"/>
      <c r="C91" s="100"/>
      <c r="D91" s="100"/>
      <c r="E91" s="100"/>
      <c r="F91" s="72"/>
      <c r="G91" s="101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103"/>
      <c r="T91" s="103"/>
      <c r="U91" s="103"/>
      <c r="V91" s="73"/>
      <c r="W91" s="73"/>
      <c r="X91" s="73"/>
    </row>
    <row r="92" spans="1:24" ht="15" customHeight="1" x14ac:dyDescent="0.25">
      <c r="A92" s="99"/>
      <c r="B92" s="72"/>
      <c r="C92" s="100"/>
      <c r="D92" s="100"/>
      <c r="E92" s="100"/>
      <c r="F92" s="72"/>
      <c r="G92" s="101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103"/>
      <c r="T92" s="103"/>
      <c r="U92" s="103"/>
      <c r="V92" s="73"/>
      <c r="W92" s="73"/>
      <c r="X92" s="73"/>
    </row>
    <row r="93" spans="1:24" ht="15" customHeight="1" x14ac:dyDescent="0.25">
      <c r="A93" s="99"/>
      <c r="B93" s="72"/>
      <c r="C93" s="100"/>
      <c r="D93" s="100"/>
      <c r="E93" s="100"/>
      <c r="F93" s="72"/>
      <c r="G93" s="101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103"/>
      <c r="T93" s="103"/>
      <c r="U93" s="103"/>
      <c r="V93" s="73"/>
      <c r="W93" s="73"/>
      <c r="X93" s="73"/>
    </row>
    <row r="94" spans="1:24" ht="15" customHeight="1" x14ac:dyDescent="0.25">
      <c r="A94" s="99"/>
      <c r="B94" s="72"/>
      <c r="C94" s="100"/>
      <c r="D94" s="100"/>
      <c r="E94" s="100"/>
      <c r="F94" s="72"/>
      <c r="G94" s="101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103"/>
      <c r="T94" s="103"/>
      <c r="U94" s="103"/>
      <c r="V94" s="73"/>
      <c r="W94" s="73"/>
      <c r="X94" s="73"/>
    </row>
    <row r="95" spans="1:24" ht="15" customHeight="1" x14ac:dyDescent="0.25">
      <c r="A95" s="99"/>
      <c r="B95" s="72"/>
      <c r="C95" s="100"/>
      <c r="D95" s="100"/>
      <c r="E95" s="100"/>
      <c r="F95" s="72"/>
      <c r="G95" s="101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103"/>
      <c r="T95" s="103"/>
      <c r="U95" s="103"/>
      <c r="V95" s="73"/>
      <c r="W95" s="73"/>
      <c r="X95" s="73"/>
    </row>
    <row r="96" spans="1:24" ht="15" customHeight="1" x14ac:dyDescent="0.25">
      <c r="A96" s="99"/>
      <c r="B96" s="72"/>
      <c r="C96" s="100"/>
      <c r="D96" s="100"/>
      <c r="E96" s="100"/>
      <c r="F96" s="72"/>
      <c r="G96" s="101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103"/>
      <c r="T96" s="103"/>
      <c r="U96" s="103"/>
      <c r="V96" s="73"/>
      <c r="W96" s="73"/>
      <c r="X96" s="73"/>
    </row>
    <row r="97" spans="1:24" ht="15" customHeight="1" x14ac:dyDescent="0.25">
      <c r="A97" s="99"/>
      <c r="B97" s="72"/>
      <c r="C97" s="100"/>
      <c r="D97" s="100"/>
      <c r="E97" s="100"/>
      <c r="F97" s="72"/>
      <c r="G97" s="101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103"/>
      <c r="T97" s="103"/>
      <c r="U97" s="103"/>
      <c r="V97" s="73"/>
      <c r="W97" s="73"/>
      <c r="X97" s="73"/>
    </row>
    <row r="98" spans="1:24" ht="15" customHeight="1" x14ac:dyDescent="0.25">
      <c r="A98" s="99"/>
      <c r="B98" s="72"/>
      <c r="C98" s="100"/>
      <c r="D98" s="100"/>
      <c r="E98" s="100"/>
      <c r="F98" s="72"/>
      <c r="G98" s="101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103"/>
      <c r="T98" s="103"/>
      <c r="U98" s="103"/>
      <c r="V98" s="73"/>
      <c r="W98" s="73"/>
      <c r="X98" s="73"/>
    </row>
    <row r="99" spans="1:24" ht="15" customHeight="1" x14ac:dyDescent="0.25">
      <c r="A99" s="99"/>
      <c r="B99" s="72"/>
      <c r="C99" s="100"/>
      <c r="D99" s="100"/>
      <c r="E99" s="100"/>
      <c r="F99" s="72"/>
      <c r="G99" s="101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103"/>
      <c r="T99" s="103"/>
      <c r="U99" s="103"/>
      <c r="V99" s="73"/>
      <c r="W99" s="73"/>
      <c r="X99" s="73"/>
    </row>
    <row r="100" spans="1:24" ht="15" customHeight="1" x14ac:dyDescent="0.25">
      <c r="A100" s="99"/>
      <c r="B100" s="72"/>
      <c r="C100" s="100"/>
      <c r="D100" s="100"/>
      <c r="E100" s="100"/>
      <c r="F100" s="72"/>
      <c r="G100" s="101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103"/>
      <c r="T100" s="103"/>
      <c r="U100" s="103"/>
      <c r="V100" s="73"/>
      <c r="W100" s="73"/>
      <c r="X100" s="73"/>
    </row>
    <row r="101" spans="1:24" ht="15" customHeight="1" x14ac:dyDescent="0.25">
      <c r="A101" s="99"/>
      <c r="B101" s="72"/>
      <c r="C101" s="100"/>
      <c r="D101" s="100"/>
      <c r="E101" s="100"/>
      <c r="F101" s="72"/>
      <c r="G101" s="101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103"/>
      <c r="T101" s="103"/>
      <c r="U101" s="103"/>
      <c r="V101" s="73"/>
      <c r="W101" s="73"/>
      <c r="X101" s="73"/>
    </row>
    <row r="102" spans="1:24" ht="15" customHeight="1" x14ac:dyDescent="0.25">
      <c r="A102" s="99"/>
      <c r="B102" s="72"/>
      <c r="C102" s="100"/>
      <c r="D102" s="100"/>
      <c r="E102" s="100"/>
      <c r="F102" s="72"/>
      <c r="G102" s="101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103"/>
      <c r="T102" s="103"/>
      <c r="U102" s="103"/>
      <c r="V102" s="73"/>
      <c r="W102" s="73"/>
      <c r="X102" s="73"/>
    </row>
    <row r="103" spans="1:24" ht="15" customHeight="1" x14ac:dyDescent="0.25">
      <c r="A103" s="99"/>
      <c r="B103" s="72"/>
      <c r="C103" s="100"/>
      <c r="D103" s="100"/>
      <c r="E103" s="100"/>
      <c r="F103" s="72"/>
      <c r="G103" s="101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103"/>
      <c r="T103" s="103"/>
      <c r="U103" s="103"/>
      <c r="V103" s="73"/>
      <c r="W103" s="73"/>
      <c r="X103" s="73"/>
    </row>
    <row r="104" spans="1:24" ht="15" customHeight="1" x14ac:dyDescent="0.25">
      <c r="A104" s="99"/>
      <c r="B104" s="72"/>
      <c r="C104" s="100"/>
      <c r="D104" s="100"/>
      <c r="E104" s="100"/>
      <c r="F104" s="72"/>
      <c r="G104" s="101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103"/>
      <c r="T104" s="103"/>
      <c r="U104" s="103"/>
      <c r="V104" s="73"/>
      <c r="W104" s="73"/>
      <c r="X104" s="73"/>
    </row>
    <row r="105" spans="1:24" ht="15" customHeight="1" x14ac:dyDescent="0.25">
      <c r="A105" s="99"/>
      <c r="B105" s="72"/>
      <c r="C105" s="100"/>
      <c r="D105" s="100"/>
      <c r="E105" s="100"/>
      <c r="F105" s="72"/>
      <c r="G105" s="101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103"/>
      <c r="T105" s="103"/>
      <c r="U105" s="103"/>
      <c r="V105" s="73"/>
      <c r="W105" s="73"/>
      <c r="X105" s="73"/>
    </row>
    <row r="106" spans="1:24" ht="15" customHeight="1" x14ac:dyDescent="0.25">
      <c r="A106" s="99"/>
      <c r="B106" s="72"/>
      <c r="C106" s="100"/>
      <c r="D106" s="100"/>
      <c r="E106" s="100"/>
      <c r="F106" s="72"/>
      <c r="G106" s="101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103"/>
      <c r="T106" s="103"/>
      <c r="U106" s="103"/>
      <c r="V106" s="73"/>
      <c r="W106" s="73"/>
      <c r="X106" s="73"/>
    </row>
    <row r="107" spans="1:24" ht="15" customHeight="1" x14ac:dyDescent="0.25">
      <c r="A107" s="99"/>
      <c r="B107" s="72"/>
      <c r="C107" s="100"/>
      <c r="D107" s="100"/>
      <c r="E107" s="100"/>
      <c r="F107" s="72"/>
      <c r="G107" s="101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103"/>
      <c r="T107" s="103"/>
      <c r="U107" s="103"/>
      <c r="V107" s="73"/>
      <c r="W107" s="73"/>
      <c r="X107" s="73"/>
    </row>
    <row r="108" spans="1:24" ht="15" customHeight="1" x14ac:dyDescent="0.25">
      <c r="A108" s="99"/>
      <c r="B108" s="72"/>
      <c r="C108" s="100"/>
      <c r="D108" s="100"/>
      <c r="E108" s="100"/>
      <c r="F108" s="72"/>
      <c r="G108" s="101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103"/>
      <c r="T108" s="103"/>
      <c r="U108" s="103"/>
      <c r="V108" s="73"/>
      <c r="W108" s="73"/>
      <c r="X108" s="73"/>
    </row>
    <row r="109" spans="1:24" ht="15" customHeight="1" x14ac:dyDescent="0.25">
      <c r="A109" s="99"/>
      <c r="B109" s="72"/>
      <c r="C109" s="100"/>
      <c r="D109" s="100"/>
      <c r="E109" s="100"/>
      <c r="F109" s="72"/>
      <c r="G109" s="101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103"/>
      <c r="T109" s="103"/>
      <c r="U109" s="103"/>
      <c r="V109" s="73"/>
      <c r="W109" s="73"/>
      <c r="X109" s="73"/>
    </row>
    <row r="110" spans="1:24" ht="15" customHeight="1" x14ac:dyDescent="0.25">
      <c r="A110" s="99"/>
      <c r="B110" s="72"/>
      <c r="C110" s="100"/>
      <c r="D110" s="100"/>
      <c r="E110" s="100"/>
      <c r="F110" s="72"/>
      <c r="G110" s="101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103"/>
      <c r="T110" s="103"/>
      <c r="U110" s="103"/>
      <c r="V110" s="73"/>
      <c r="W110" s="73"/>
      <c r="X110" s="73"/>
    </row>
    <row r="111" spans="1:24" ht="15" customHeight="1" x14ac:dyDescent="0.25">
      <c r="A111" s="99"/>
      <c r="B111" s="72"/>
      <c r="C111" s="100"/>
      <c r="D111" s="100"/>
      <c r="E111" s="100"/>
      <c r="F111" s="72"/>
      <c r="G111" s="101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103"/>
      <c r="T111" s="103"/>
      <c r="U111" s="103"/>
      <c r="V111" s="73"/>
      <c r="W111" s="73"/>
      <c r="X111" s="73"/>
    </row>
    <row r="112" spans="1:24" ht="15" customHeight="1" x14ac:dyDescent="0.25">
      <c r="A112" s="99"/>
      <c r="B112" s="72"/>
      <c r="C112" s="100"/>
      <c r="D112" s="100"/>
      <c r="E112" s="100"/>
      <c r="F112" s="72"/>
      <c r="G112" s="101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103"/>
      <c r="T112" s="103"/>
      <c r="U112" s="103"/>
      <c r="V112" s="73"/>
      <c r="W112" s="73"/>
      <c r="X112" s="73"/>
    </row>
    <row r="113" spans="1:24" ht="15" customHeight="1" x14ac:dyDescent="0.25">
      <c r="A113" s="99"/>
      <c r="B113" s="72"/>
      <c r="C113" s="100"/>
      <c r="D113" s="100"/>
      <c r="E113" s="100"/>
      <c r="F113" s="72"/>
      <c r="G113" s="101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103"/>
      <c r="T113" s="103"/>
      <c r="U113" s="103"/>
      <c r="V113" s="73"/>
      <c r="W113" s="73"/>
      <c r="X113" s="73"/>
    </row>
    <row r="114" spans="1:24" ht="15" customHeight="1" x14ac:dyDescent="0.25">
      <c r="A114" s="99"/>
      <c r="B114" s="72"/>
      <c r="C114" s="100"/>
      <c r="D114" s="100"/>
      <c r="E114" s="100"/>
      <c r="F114" s="72"/>
      <c r="G114" s="101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103"/>
      <c r="T114" s="103"/>
      <c r="U114" s="103"/>
      <c r="V114" s="73"/>
      <c r="W114" s="73"/>
      <c r="X114" s="73"/>
    </row>
    <row r="115" spans="1:24" ht="15" customHeight="1" x14ac:dyDescent="0.25">
      <c r="A115" s="99"/>
      <c r="B115" s="72"/>
      <c r="C115" s="100"/>
      <c r="D115" s="100"/>
      <c r="E115" s="100"/>
      <c r="F115" s="72"/>
      <c r="G115" s="101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103"/>
      <c r="T115" s="103"/>
      <c r="U115" s="103"/>
      <c r="V115" s="73"/>
      <c r="W115" s="73"/>
      <c r="X115" s="73"/>
    </row>
    <row r="116" spans="1:24" ht="15" customHeight="1" x14ac:dyDescent="0.25">
      <c r="A116" s="99"/>
      <c r="B116" s="72"/>
      <c r="C116" s="100"/>
      <c r="D116" s="100"/>
      <c r="E116" s="100"/>
      <c r="F116" s="72"/>
      <c r="G116" s="101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103"/>
      <c r="T116" s="103"/>
      <c r="U116" s="103"/>
      <c r="V116" s="73"/>
      <c r="W116" s="73"/>
      <c r="X116" s="73"/>
    </row>
    <row r="117" spans="1:24" ht="15" customHeight="1" x14ac:dyDescent="0.25">
      <c r="A117" s="99"/>
      <c r="B117" s="72"/>
      <c r="C117" s="100"/>
      <c r="D117" s="100"/>
      <c r="E117" s="100"/>
      <c r="F117" s="72"/>
      <c r="G117" s="101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103"/>
      <c r="T117" s="103"/>
      <c r="U117" s="103"/>
      <c r="V117" s="73"/>
      <c r="W117" s="73"/>
      <c r="X117" s="73"/>
    </row>
    <row r="118" spans="1:24" ht="15" customHeight="1" x14ac:dyDescent="0.25">
      <c r="A118" s="99"/>
      <c r="B118" s="72"/>
      <c r="C118" s="100"/>
      <c r="D118" s="100"/>
      <c r="E118" s="100"/>
      <c r="F118" s="72"/>
      <c r="G118" s="101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103"/>
      <c r="T118" s="103"/>
      <c r="U118" s="103"/>
      <c r="V118" s="73"/>
      <c r="W118" s="73"/>
      <c r="X118" s="73"/>
    </row>
    <row r="119" spans="1:24" ht="15" customHeight="1" x14ac:dyDescent="0.25">
      <c r="A119" s="99"/>
      <c r="B119" s="72"/>
      <c r="C119" s="100"/>
      <c r="D119" s="100"/>
      <c r="E119" s="100"/>
      <c r="F119" s="72"/>
      <c r="G119" s="101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103"/>
      <c r="T119" s="103"/>
      <c r="U119" s="103"/>
      <c r="V119" s="73"/>
      <c r="W119" s="73"/>
      <c r="X119" s="73"/>
    </row>
    <row r="120" spans="1:24" ht="15" customHeight="1" x14ac:dyDescent="0.25">
      <c r="A120" s="99"/>
      <c r="B120" s="72"/>
      <c r="C120" s="100"/>
      <c r="D120" s="100"/>
      <c r="E120" s="100"/>
      <c r="F120" s="72"/>
      <c r="G120" s="101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103"/>
      <c r="T120" s="103"/>
      <c r="U120" s="103"/>
      <c r="V120" s="73"/>
      <c r="W120" s="73"/>
      <c r="X120" s="73"/>
    </row>
    <row r="121" spans="1:24" ht="15" customHeight="1" x14ac:dyDescent="0.25">
      <c r="A121" s="99"/>
      <c r="B121" s="72"/>
      <c r="C121" s="100"/>
      <c r="D121" s="100"/>
      <c r="E121" s="100"/>
      <c r="F121" s="72"/>
      <c r="G121" s="101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103"/>
      <c r="T121" s="103"/>
      <c r="U121" s="103"/>
      <c r="V121" s="73"/>
      <c r="W121" s="73"/>
      <c r="X121" s="73"/>
    </row>
    <row r="122" spans="1:24" ht="15" customHeight="1" x14ac:dyDescent="0.25">
      <c r="A122" s="99"/>
      <c r="B122" s="72"/>
      <c r="C122" s="100"/>
      <c r="D122" s="100"/>
      <c r="E122" s="100"/>
      <c r="F122" s="72"/>
      <c r="G122" s="101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103"/>
      <c r="T122" s="103"/>
      <c r="U122" s="103"/>
      <c r="V122" s="73"/>
      <c r="W122" s="73"/>
      <c r="X122" s="73"/>
    </row>
    <row r="123" spans="1:24" ht="15" customHeight="1" x14ac:dyDescent="0.25">
      <c r="A123" s="99"/>
      <c r="B123" s="72"/>
      <c r="C123" s="100"/>
      <c r="D123" s="100"/>
      <c r="E123" s="100"/>
      <c r="F123" s="72"/>
      <c r="G123" s="101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103"/>
      <c r="T123" s="103"/>
      <c r="U123" s="103"/>
      <c r="V123" s="73"/>
      <c r="W123" s="73"/>
      <c r="X123" s="73"/>
    </row>
    <row r="124" spans="1:24" ht="15" customHeight="1" x14ac:dyDescent="0.25">
      <c r="A124" s="99"/>
      <c r="B124" s="72"/>
      <c r="C124" s="100"/>
      <c r="D124" s="100"/>
      <c r="E124" s="100"/>
      <c r="F124" s="72"/>
      <c r="G124" s="101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103"/>
      <c r="T124" s="103"/>
      <c r="U124" s="103"/>
      <c r="V124" s="73"/>
      <c r="W124" s="73"/>
      <c r="X124" s="73"/>
    </row>
    <row r="125" spans="1:24" ht="15" customHeight="1" x14ac:dyDescent="0.25">
      <c r="A125" s="99"/>
      <c r="B125" s="72"/>
      <c r="C125" s="100"/>
      <c r="D125" s="100"/>
      <c r="E125" s="100"/>
      <c r="F125" s="72"/>
      <c r="G125" s="101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103"/>
      <c r="T125" s="103"/>
      <c r="U125" s="103"/>
      <c r="V125" s="73"/>
      <c r="W125" s="73"/>
      <c r="X125" s="73"/>
    </row>
    <row r="126" spans="1:24" ht="15" customHeight="1" x14ac:dyDescent="0.25">
      <c r="A126" s="99"/>
      <c r="B126" s="72"/>
      <c r="C126" s="100"/>
      <c r="D126" s="100"/>
      <c r="E126" s="100"/>
      <c r="F126" s="72"/>
      <c r="G126" s="101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103"/>
      <c r="T126" s="103"/>
      <c r="U126" s="103"/>
      <c r="V126" s="73"/>
      <c r="W126" s="73"/>
      <c r="X126" s="73"/>
    </row>
    <row r="127" spans="1:24" ht="15" customHeight="1" x14ac:dyDescent="0.25">
      <c r="A127" s="99"/>
      <c r="B127" s="72"/>
      <c r="C127" s="100"/>
      <c r="D127" s="100"/>
      <c r="E127" s="100"/>
      <c r="F127" s="72"/>
      <c r="G127" s="101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103"/>
      <c r="T127" s="103"/>
      <c r="U127" s="103"/>
      <c r="V127" s="73"/>
      <c r="W127" s="73"/>
      <c r="X127" s="73"/>
    </row>
    <row r="128" spans="1:24" ht="15" customHeight="1" x14ac:dyDescent="0.25">
      <c r="A128" s="99"/>
      <c r="B128" s="72"/>
      <c r="C128" s="100"/>
      <c r="D128" s="100"/>
      <c r="E128" s="100"/>
      <c r="F128" s="72"/>
      <c r="G128" s="101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103"/>
      <c r="T128" s="103"/>
      <c r="U128" s="103"/>
      <c r="V128" s="73"/>
      <c r="W128" s="73"/>
      <c r="X128" s="73"/>
    </row>
    <row r="129" spans="1:24" ht="15" customHeight="1" x14ac:dyDescent="0.25">
      <c r="A129" s="103"/>
      <c r="B129" s="103"/>
      <c r="C129" s="103"/>
      <c r="D129" s="103"/>
      <c r="E129" s="103"/>
      <c r="F129" s="103"/>
      <c r="G129" s="103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103"/>
      <c r="T129" s="103"/>
      <c r="U129" s="103"/>
      <c r="V129" s="73"/>
      <c r="W129" s="73"/>
      <c r="X129" s="73"/>
    </row>
    <row r="130" spans="1:24" ht="15.75" customHeight="1" x14ac:dyDescent="0.25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73"/>
      <c r="W130" s="73"/>
      <c r="X130" s="73"/>
    </row>
    <row r="131" spans="1:24" ht="15.75" customHeight="1" x14ac:dyDescent="0.25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73"/>
      <c r="W131" s="73"/>
      <c r="X131" s="73"/>
    </row>
    <row r="132" spans="1:24" ht="15.75" customHeight="1" x14ac:dyDescent="0.25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73"/>
      <c r="W132" s="73"/>
      <c r="X132" s="73"/>
    </row>
    <row r="133" spans="1:24" ht="15.75" customHeight="1" x14ac:dyDescent="0.25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73"/>
      <c r="W133" s="73"/>
      <c r="X133" s="73"/>
    </row>
    <row r="134" spans="1:24" ht="15.75" customHeight="1" x14ac:dyDescent="0.25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73"/>
      <c r="W134" s="73"/>
      <c r="X134" s="73"/>
    </row>
    <row r="135" spans="1:24" ht="15.75" customHeight="1" x14ac:dyDescent="0.25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73"/>
      <c r="W135" s="73"/>
      <c r="X135" s="73"/>
    </row>
    <row r="136" spans="1:24" ht="15.75" customHeight="1" x14ac:dyDescent="0.25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73"/>
      <c r="W136" s="73"/>
      <c r="X136" s="73"/>
    </row>
    <row r="137" spans="1:24" ht="15.75" customHeight="1" x14ac:dyDescent="0.25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73"/>
      <c r="W137" s="73"/>
      <c r="X137" s="73"/>
    </row>
    <row r="138" spans="1:24" ht="15.75" customHeight="1" x14ac:dyDescent="0.25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73"/>
      <c r="W138" s="73"/>
      <c r="X138" s="73"/>
    </row>
    <row r="139" spans="1:24" ht="15.75" customHeight="1" x14ac:dyDescent="0.25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73"/>
      <c r="W139" s="73"/>
      <c r="X139" s="73"/>
    </row>
    <row r="140" spans="1:24" ht="15.75" customHeight="1" x14ac:dyDescent="0.25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73"/>
      <c r="W140" s="73"/>
      <c r="X140" s="73"/>
    </row>
    <row r="141" spans="1:24" ht="15.75" customHeight="1" x14ac:dyDescent="0.25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73"/>
      <c r="W141" s="73"/>
      <c r="X141" s="73"/>
    </row>
    <row r="142" spans="1:24" ht="15.75" customHeight="1" x14ac:dyDescent="0.25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73"/>
      <c r="W142" s="73"/>
      <c r="X142" s="73"/>
    </row>
    <row r="143" spans="1:24" ht="15.75" customHeight="1" x14ac:dyDescent="0.25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73"/>
      <c r="W143" s="73"/>
      <c r="X143" s="73"/>
    </row>
    <row r="144" spans="1:24" ht="15.75" customHeight="1" x14ac:dyDescent="0.25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73"/>
      <c r="W144" s="73"/>
      <c r="X144" s="73"/>
    </row>
    <row r="145" spans="1:24" ht="15.75" customHeight="1" x14ac:dyDescent="0.25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73"/>
      <c r="W145" s="73"/>
      <c r="X145" s="73"/>
    </row>
    <row r="146" spans="1:24" ht="15.75" customHeight="1" x14ac:dyDescent="0.25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73"/>
      <c r="W146" s="73"/>
      <c r="X146" s="73"/>
    </row>
    <row r="147" spans="1:24" ht="15.75" customHeight="1" x14ac:dyDescent="0.25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73"/>
      <c r="W147" s="73"/>
      <c r="X147" s="73"/>
    </row>
    <row r="148" spans="1:24" ht="15.75" customHeight="1" x14ac:dyDescent="0.25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73"/>
      <c r="W148" s="73"/>
      <c r="X148" s="73"/>
    </row>
    <row r="149" spans="1:24" ht="15.75" customHeight="1" x14ac:dyDescent="0.25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73"/>
      <c r="W149" s="73"/>
      <c r="X149" s="73"/>
    </row>
    <row r="150" spans="1:24" ht="15.75" customHeight="1" x14ac:dyDescent="0.25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73"/>
      <c r="W150" s="73"/>
      <c r="X150" s="73"/>
    </row>
    <row r="151" spans="1:24" ht="15.75" customHeight="1" x14ac:dyDescent="0.25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73"/>
      <c r="W151" s="73"/>
      <c r="X151" s="73"/>
    </row>
    <row r="152" spans="1:24" ht="15.75" customHeight="1" x14ac:dyDescent="0.25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73"/>
      <c r="W152" s="73"/>
      <c r="X152" s="73"/>
    </row>
    <row r="153" spans="1:24" ht="15.75" customHeight="1" x14ac:dyDescent="0.25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73"/>
      <c r="W153" s="73"/>
      <c r="X153" s="73"/>
    </row>
    <row r="154" spans="1:24" ht="15.75" customHeight="1" x14ac:dyDescent="0.25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73"/>
      <c r="W154" s="73"/>
      <c r="X154" s="73"/>
    </row>
    <row r="155" spans="1:24" ht="15.75" customHeight="1" x14ac:dyDescent="0.25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73"/>
      <c r="W155" s="73"/>
      <c r="X155" s="73"/>
    </row>
    <row r="156" spans="1:24" ht="15.75" customHeight="1" x14ac:dyDescent="0.25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73"/>
      <c r="W156" s="73"/>
      <c r="X156" s="73"/>
    </row>
    <row r="157" spans="1:24" ht="15.75" customHeight="1" x14ac:dyDescent="0.25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73"/>
      <c r="W157" s="73"/>
      <c r="X157" s="73"/>
    </row>
    <row r="158" spans="1:24" ht="15.75" customHeight="1" x14ac:dyDescent="0.25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73"/>
      <c r="W158" s="73"/>
      <c r="X158" s="73"/>
    </row>
    <row r="159" spans="1:24" ht="15.75" customHeight="1" x14ac:dyDescent="0.25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73"/>
      <c r="W159" s="73"/>
      <c r="X159" s="73"/>
    </row>
    <row r="160" spans="1:24" ht="15.75" customHeight="1" x14ac:dyDescent="0.25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73"/>
      <c r="W160" s="73"/>
      <c r="X160" s="73"/>
    </row>
    <row r="161" spans="1:24" ht="15.75" customHeight="1" x14ac:dyDescent="0.25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73"/>
      <c r="W161" s="73"/>
      <c r="X161" s="73"/>
    </row>
    <row r="162" spans="1:24" ht="15.75" customHeight="1" x14ac:dyDescent="0.25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73"/>
      <c r="W162" s="73"/>
      <c r="X162" s="73"/>
    </row>
    <row r="163" spans="1:24" ht="15.75" customHeight="1" x14ac:dyDescent="0.25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73"/>
      <c r="W163" s="73"/>
      <c r="X163" s="73"/>
    </row>
    <row r="164" spans="1:24" ht="15.75" customHeight="1" x14ac:dyDescent="0.25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73"/>
      <c r="W164" s="73"/>
      <c r="X164" s="73"/>
    </row>
    <row r="165" spans="1:24" ht="15.75" customHeight="1" x14ac:dyDescent="0.25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73"/>
      <c r="W165" s="73"/>
      <c r="X165" s="73"/>
    </row>
    <row r="166" spans="1:24" ht="15.75" customHeight="1" x14ac:dyDescent="0.25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73"/>
      <c r="W166" s="73"/>
      <c r="X166" s="73"/>
    </row>
    <row r="167" spans="1:24" ht="15.75" customHeight="1" x14ac:dyDescent="0.25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73"/>
      <c r="W167" s="73"/>
      <c r="X167" s="73"/>
    </row>
    <row r="168" spans="1:24" ht="15.75" customHeight="1" x14ac:dyDescent="0.25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73"/>
      <c r="W168" s="73"/>
      <c r="X168" s="73"/>
    </row>
    <row r="169" spans="1:24" ht="15.75" customHeight="1" x14ac:dyDescent="0.25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73"/>
      <c r="W169" s="73"/>
      <c r="X169" s="73"/>
    </row>
    <row r="170" spans="1:24" ht="15.75" customHeight="1" x14ac:dyDescent="0.25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73"/>
      <c r="W170" s="73"/>
      <c r="X170" s="73"/>
    </row>
    <row r="171" spans="1:24" ht="15.75" customHeight="1" x14ac:dyDescent="0.25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73"/>
      <c r="W171" s="73"/>
      <c r="X171" s="73"/>
    </row>
    <row r="172" spans="1:24" ht="15.75" customHeight="1" x14ac:dyDescent="0.25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73"/>
      <c r="W172" s="73"/>
      <c r="X172" s="73"/>
    </row>
    <row r="173" spans="1:24" ht="15.75" customHeight="1" x14ac:dyDescent="0.25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73"/>
      <c r="W173" s="73"/>
      <c r="X173" s="73"/>
    </row>
    <row r="174" spans="1:24" ht="15.75" customHeight="1" x14ac:dyDescent="0.25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73"/>
      <c r="W174" s="73"/>
      <c r="X174" s="73"/>
    </row>
    <row r="175" spans="1:24" ht="15.75" customHeight="1" x14ac:dyDescent="0.25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73"/>
      <c r="W175" s="73"/>
      <c r="X175" s="73"/>
    </row>
    <row r="176" spans="1:24" ht="15.75" customHeight="1" x14ac:dyDescent="0.25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73"/>
      <c r="W176" s="73"/>
      <c r="X176" s="73"/>
    </row>
    <row r="177" spans="1:24" ht="15.75" customHeight="1" x14ac:dyDescent="0.25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73"/>
      <c r="W177" s="73"/>
      <c r="X177" s="73"/>
    </row>
    <row r="178" spans="1:24" ht="15.75" customHeight="1" x14ac:dyDescent="0.25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73"/>
      <c r="W178" s="73"/>
      <c r="X178" s="73"/>
    </row>
    <row r="179" spans="1:24" ht="15.75" customHeight="1" x14ac:dyDescent="0.25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73"/>
      <c r="W179" s="73"/>
      <c r="X179" s="73"/>
    </row>
    <row r="180" spans="1:24" ht="15.75" customHeight="1" x14ac:dyDescent="0.25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73"/>
      <c r="W180" s="73"/>
      <c r="X180" s="73"/>
    </row>
    <row r="181" spans="1:24" ht="15.75" customHeight="1" x14ac:dyDescent="0.25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73"/>
      <c r="W181" s="73"/>
      <c r="X181" s="73"/>
    </row>
    <row r="182" spans="1:24" ht="15.75" customHeight="1" x14ac:dyDescent="0.25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73"/>
      <c r="W182" s="73"/>
      <c r="X182" s="73"/>
    </row>
    <row r="183" spans="1:24" ht="15.75" customHeight="1" x14ac:dyDescent="0.25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73"/>
      <c r="W183" s="73"/>
      <c r="X183" s="73"/>
    </row>
    <row r="184" spans="1:24" ht="15.75" customHeight="1" x14ac:dyDescent="0.25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73"/>
      <c r="W184" s="73"/>
      <c r="X184" s="73"/>
    </row>
    <row r="185" spans="1:24" ht="15.75" customHeight="1" x14ac:dyDescent="0.25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73"/>
      <c r="W185" s="73"/>
      <c r="X185" s="73"/>
    </row>
    <row r="186" spans="1:24" ht="15.75" customHeight="1" x14ac:dyDescent="0.25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73"/>
      <c r="W186" s="73"/>
      <c r="X186" s="73"/>
    </row>
    <row r="187" spans="1:24" ht="15.75" customHeight="1" x14ac:dyDescent="0.25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73"/>
      <c r="W187" s="73"/>
      <c r="X187" s="73"/>
    </row>
    <row r="188" spans="1:24" ht="15.75" customHeight="1" x14ac:dyDescent="0.25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73"/>
      <c r="W188" s="73"/>
      <c r="X188" s="73"/>
    </row>
    <row r="189" spans="1:24" ht="15.75" customHeight="1" x14ac:dyDescent="0.25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73"/>
      <c r="W189" s="73"/>
      <c r="X189" s="73"/>
    </row>
    <row r="190" spans="1:24" ht="15.75" customHeight="1" x14ac:dyDescent="0.25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73"/>
      <c r="W190" s="73"/>
      <c r="X190" s="73"/>
    </row>
    <row r="191" spans="1:24" ht="15.75" customHeight="1" x14ac:dyDescent="0.25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73"/>
      <c r="W191" s="73"/>
      <c r="X191" s="73"/>
    </row>
    <row r="192" spans="1:24" ht="15.75" customHeight="1" x14ac:dyDescent="0.25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73"/>
      <c r="W192" s="73"/>
      <c r="X192" s="73"/>
    </row>
    <row r="193" spans="1:24" ht="15.75" customHeight="1" x14ac:dyDescent="0.25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73"/>
      <c r="W193" s="73"/>
      <c r="X193" s="73"/>
    </row>
    <row r="194" spans="1:24" ht="15.75" customHeight="1" x14ac:dyDescent="0.25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73"/>
      <c r="W194" s="73"/>
      <c r="X194" s="73"/>
    </row>
    <row r="195" spans="1:24" ht="15.75" customHeight="1" x14ac:dyDescent="0.25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73"/>
      <c r="W195" s="73"/>
      <c r="X195" s="73"/>
    </row>
    <row r="196" spans="1:24" ht="15.75" customHeight="1" x14ac:dyDescent="0.25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73"/>
      <c r="W196" s="73"/>
      <c r="X196" s="73"/>
    </row>
    <row r="197" spans="1:24" ht="15.75" customHeight="1" x14ac:dyDescent="0.25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73"/>
      <c r="W197" s="73"/>
      <c r="X197" s="73"/>
    </row>
    <row r="198" spans="1:24" ht="15.75" customHeight="1" x14ac:dyDescent="0.25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73"/>
      <c r="W198" s="73"/>
      <c r="X198" s="73"/>
    </row>
    <row r="199" spans="1:24" ht="15.75" customHeight="1" x14ac:dyDescent="0.25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73"/>
      <c r="W199" s="73"/>
      <c r="X199" s="73"/>
    </row>
    <row r="200" spans="1:24" ht="15.75" customHeight="1" x14ac:dyDescent="0.25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73"/>
      <c r="W200" s="73"/>
      <c r="X200" s="73"/>
    </row>
    <row r="201" spans="1:24" ht="15.75" customHeight="1" x14ac:dyDescent="0.25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73"/>
      <c r="W201" s="73"/>
      <c r="X201" s="73"/>
    </row>
    <row r="202" spans="1:24" ht="15.75" customHeight="1" x14ac:dyDescent="0.25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73"/>
      <c r="W202" s="73"/>
      <c r="X202" s="73"/>
    </row>
    <row r="203" spans="1:24" ht="15.75" customHeight="1" x14ac:dyDescent="0.25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73"/>
      <c r="W203" s="73"/>
      <c r="X203" s="73"/>
    </row>
    <row r="204" spans="1:24" ht="15.75" customHeight="1" x14ac:dyDescent="0.25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73"/>
      <c r="W204" s="73"/>
      <c r="X204" s="73"/>
    </row>
    <row r="205" spans="1:24" ht="15.75" customHeight="1" x14ac:dyDescent="0.25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73"/>
      <c r="W205" s="73"/>
      <c r="X205" s="73"/>
    </row>
    <row r="206" spans="1:24" ht="15.75" customHeight="1" x14ac:dyDescent="0.25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73"/>
      <c r="W206" s="73"/>
      <c r="X206" s="73"/>
    </row>
    <row r="207" spans="1:24" ht="15.75" customHeight="1" x14ac:dyDescent="0.25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73"/>
      <c r="W207" s="73"/>
      <c r="X207" s="73"/>
    </row>
    <row r="208" spans="1:24" ht="15.75" customHeight="1" x14ac:dyDescent="0.25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73"/>
      <c r="W208" s="73"/>
      <c r="X208" s="73"/>
    </row>
    <row r="209" spans="1:24" ht="15.75" customHeight="1" x14ac:dyDescent="0.25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73"/>
      <c r="W209" s="73"/>
      <c r="X209" s="73"/>
    </row>
    <row r="210" spans="1:24" ht="15.75" customHeight="1" x14ac:dyDescent="0.25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73"/>
      <c r="W210" s="73"/>
      <c r="X210" s="73"/>
    </row>
    <row r="211" spans="1:24" ht="15.75" customHeight="1" x14ac:dyDescent="0.25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73"/>
      <c r="W211" s="73"/>
      <c r="X211" s="73"/>
    </row>
    <row r="212" spans="1:24" ht="15.75" customHeight="1" x14ac:dyDescent="0.25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73"/>
      <c r="W212" s="73"/>
      <c r="X212" s="73"/>
    </row>
    <row r="213" spans="1:24" ht="15.75" customHeight="1" x14ac:dyDescent="0.25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73"/>
      <c r="W213" s="73"/>
      <c r="X213" s="73"/>
    </row>
    <row r="214" spans="1:24" ht="15.75" customHeight="1" x14ac:dyDescent="0.25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73"/>
      <c r="W214" s="73"/>
      <c r="X214" s="73"/>
    </row>
    <row r="215" spans="1:24" ht="15.75" customHeight="1" x14ac:dyDescent="0.25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73"/>
      <c r="W215" s="73"/>
      <c r="X215" s="73"/>
    </row>
    <row r="216" spans="1:24" ht="15.75" customHeight="1" x14ac:dyDescent="0.25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73"/>
      <c r="W216" s="73"/>
      <c r="X216" s="73"/>
    </row>
    <row r="217" spans="1:24" ht="15.75" customHeight="1" x14ac:dyDescent="0.25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73"/>
      <c r="W217" s="73"/>
      <c r="X217" s="73"/>
    </row>
    <row r="218" spans="1:24" ht="15.75" customHeight="1" x14ac:dyDescent="0.25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73"/>
      <c r="W218" s="73"/>
      <c r="X218" s="73"/>
    </row>
    <row r="219" spans="1:24" ht="15.75" customHeight="1" x14ac:dyDescent="0.25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73"/>
      <c r="W219" s="73"/>
      <c r="X219" s="73"/>
    </row>
    <row r="220" spans="1:24" ht="15.75" customHeight="1" x14ac:dyDescent="0.25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73"/>
      <c r="W220" s="73"/>
      <c r="X220" s="73"/>
    </row>
    <row r="221" spans="1:24" ht="15.75" customHeight="1" x14ac:dyDescent="0.25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73"/>
      <c r="W221" s="73"/>
      <c r="X221" s="73"/>
    </row>
    <row r="222" spans="1:24" ht="15.75" customHeight="1" x14ac:dyDescent="0.25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73"/>
      <c r="W222" s="73"/>
      <c r="X222" s="73"/>
    </row>
    <row r="223" spans="1:24" ht="15.75" customHeight="1" x14ac:dyDescent="0.25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73"/>
      <c r="W223" s="73"/>
      <c r="X223" s="73"/>
    </row>
    <row r="224" spans="1:24" ht="15.75" customHeight="1" x14ac:dyDescent="0.25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73"/>
      <c r="W224" s="73"/>
      <c r="X224" s="73"/>
    </row>
    <row r="225" spans="1:24" ht="15.75" customHeight="1" x14ac:dyDescent="0.25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73"/>
      <c r="W225" s="73"/>
      <c r="X225" s="73"/>
    </row>
    <row r="226" spans="1:24" ht="15.75" customHeight="1" x14ac:dyDescent="0.25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73"/>
      <c r="W226" s="73"/>
      <c r="X226" s="73"/>
    </row>
    <row r="227" spans="1:24" ht="15.75" customHeight="1" x14ac:dyDescent="0.25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73"/>
      <c r="W227" s="73"/>
      <c r="X227" s="73"/>
    </row>
    <row r="228" spans="1:24" ht="15.75" customHeight="1" x14ac:dyDescent="0.25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73"/>
      <c r="W228" s="73"/>
      <c r="X228" s="73"/>
    </row>
    <row r="229" spans="1:24" ht="15.75" customHeight="1" x14ac:dyDescent="0.25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73"/>
      <c r="W229" s="73"/>
      <c r="X229" s="73"/>
    </row>
    <row r="230" spans="1:24" ht="15.75" customHeight="1" x14ac:dyDescent="0.25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73"/>
      <c r="W230" s="73"/>
      <c r="X230" s="73"/>
    </row>
    <row r="231" spans="1:24" ht="15.75" customHeight="1" x14ac:dyDescent="0.25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73"/>
      <c r="W231" s="73"/>
      <c r="X231" s="73"/>
    </row>
    <row r="232" spans="1:24" ht="15.75" customHeight="1" x14ac:dyDescent="0.25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73"/>
      <c r="W232" s="73"/>
      <c r="X232" s="73"/>
    </row>
    <row r="233" spans="1:24" ht="15.75" customHeight="1" x14ac:dyDescent="0.25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73"/>
      <c r="W233" s="73"/>
      <c r="X233" s="73"/>
    </row>
    <row r="234" spans="1:24" ht="15.75" customHeight="1" x14ac:dyDescent="0.25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73"/>
      <c r="W234" s="73"/>
      <c r="X234" s="73"/>
    </row>
    <row r="235" spans="1:24" ht="15.75" customHeight="1" x14ac:dyDescent="0.25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73"/>
      <c r="W235" s="73"/>
      <c r="X235" s="73"/>
    </row>
    <row r="236" spans="1:24" ht="15.75" customHeight="1" x14ac:dyDescent="0.25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73"/>
      <c r="W236" s="73"/>
      <c r="X236" s="73"/>
    </row>
    <row r="237" spans="1:24" ht="15.75" customHeight="1" x14ac:dyDescent="0.25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73"/>
      <c r="W237" s="73"/>
      <c r="X237" s="73"/>
    </row>
    <row r="238" spans="1:24" ht="15.75" customHeight="1" x14ac:dyDescent="0.25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73"/>
      <c r="W238" s="73"/>
      <c r="X238" s="73"/>
    </row>
    <row r="239" spans="1:24" ht="15.75" customHeight="1" x14ac:dyDescent="0.25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73"/>
      <c r="W239" s="73"/>
      <c r="X239" s="73"/>
    </row>
    <row r="240" spans="1:24" ht="15.75" customHeight="1" x14ac:dyDescent="0.25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73"/>
      <c r="W240" s="73"/>
      <c r="X240" s="73"/>
    </row>
    <row r="241" spans="1:24" ht="15.75" customHeight="1" x14ac:dyDescent="0.25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73"/>
      <c r="W241" s="73"/>
      <c r="X241" s="73"/>
    </row>
    <row r="242" spans="1:24" ht="15.75" customHeight="1" x14ac:dyDescent="0.25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73"/>
      <c r="W242" s="73"/>
      <c r="X242" s="73"/>
    </row>
    <row r="243" spans="1:24" ht="15.75" customHeight="1" x14ac:dyDescent="0.25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73"/>
      <c r="W243" s="73"/>
      <c r="X243" s="73"/>
    </row>
    <row r="244" spans="1:24" ht="15.75" customHeight="1" x14ac:dyDescent="0.25">
      <c r="A244" s="103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73"/>
      <c r="W244" s="73"/>
      <c r="X244" s="73"/>
    </row>
    <row r="245" spans="1:24" ht="15.75" customHeight="1" x14ac:dyDescent="0.25">
      <c r="A245" s="103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73"/>
      <c r="W245" s="73"/>
      <c r="X245" s="73"/>
    </row>
    <row r="246" spans="1:24" ht="15.75" customHeight="1" x14ac:dyDescent="0.25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73"/>
      <c r="W246" s="73"/>
      <c r="X246" s="73"/>
    </row>
    <row r="247" spans="1:24" ht="15.75" customHeight="1" x14ac:dyDescent="0.25">
      <c r="A247" s="103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73"/>
      <c r="W247" s="73"/>
      <c r="X247" s="73"/>
    </row>
    <row r="248" spans="1:24" ht="15.75" customHeight="1" x14ac:dyDescent="0.25">
      <c r="A248" s="103"/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73"/>
      <c r="W248" s="73"/>
      <c r="X248" s="73"/>
    </row>
    <row r="249" spans="1:24" ht="15.75" customHeight="1" x14ac:dyDescent="0.25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</row>
    <row r="250" spans="1:24" ht="15.75" customHeight="1" x14ac:dyDescent="0.25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</row>
    <row r="251" spans="1:24" ht="15.75" customHeight="1" x14ac:dyDescent="0.25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</row>
    <row r="252" spans="1:24" ht="15.75" customHeight="1" x14ac:dyDescent="0.25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</row>
    <row r="253" spans="1:24" ht="15.75" customHeight="1" x14ac:dyDescent="0.25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</row>
    <row r="254" spans="1:24" ht="15.75" customHeight="1" x14ac:dyDescent="0.25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</row>
    <row r="255" spans="1:24" ht="15.75" customHeight="1" x14ac:dyDescent="0.25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</row>
    <row r="256" spans="1:24" ht="15.75" customHeight="1" x14ac:dyDescent="0.25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</row>
    <row r="257" spans="1:24" ht="15.75" customHeight="1" x14ac:dyDescent="0.25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</row>
    <row r="258" spans="1:24" ht="15.75" customHeight="1" x14ac:dyDescent="0.25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</row>
    <row r="259" spans="1:24" ht="15.75" customHeight="1" x14ac:dyDescent="0.25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</row>
    <row r="260" spans="1:24" ht="15.75" customHeight="1" x14ac:dyDescent="0.25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</row>
    <row r="261" spans="1:24" ht="15.75" customHeight="1" x14ac:dyDescent="0.25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</row>
    <row r="262" spans="1:24" ht="15.75" customHeight="1" x14ac:dyDescent="0.25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</row>
    <row r="263" spans="1:24" ht="15.75" customHeight="1" x14ac:dyDescent="0.25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</row>
    <row r="264" spans="1:24" ht="15.75" customHeight="1" x14ac:dyDescent="0.25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</row>
    <row r="265" spans="1:24" ht="15.75" customHeight="1" x14ac:dyDescent="0.25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</row>
    <row r="266" spans="1:24" ht="15.75" customHeight="1" x14ac:dyDescent="0.25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</row>
    <row r="267" spans="1:24" ht="15.75" customHeight="1" x14ac:dyDescent="0.25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</row>
    <row r="268" spans="1:24" ht="15.75" customHeight="1" x14ac:dyDescent="0.25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</row>
    <row r="269" spans="1:24" ht="15.75" customHeight="1" x14ac:dyDescent="0.25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</row>
    <row r="270" spans="1:24" ht="15.75" customHeight="1" x14ac:dyDescent="0.25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</row>
    <row r="271" spans="1:24" ht="15.75" customHeight="1" x14ac:dyDescent="0.25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</row>
    <row r="272" spans="1:24" ht="15.75" customHeight="1" x14ac:dyDescent="0.25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</row>
    <row r="273" spans="1:24" ht="15.75" customHeight="1" x14ac:dyDescent="0.25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</row>
    <row r="274" spans="1:24" ht="15.75" customHeight="1" x14ac:dyDescent="0.25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</row>
    <row r="275" spans="1:24" ht="15.75" customHeight="1" x14ac:dyDescent="0.25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</row>
    <row r="276" spans="1:24" ht="15.75" customHeight="1" x14ac:dyDescent="0.25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</row>
    <row r="277" spans="1:24" ht="15.75" customHeight="1" x14ac:dyDescent="0.25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</row>
    <row r="278" spans="1:24" ht="15.75" customHeight="1" x14ac:dyDescent="0.25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</row>
    <row r="279" spans="1:24" ht="15.75" customHeight="1" x14ac:dyDescent="0.25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</row>
    <row r="280" spans="1:24" ht="15.75" customHeight="1" x14ac:dyDescent="0.25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</row>
    <row r="281" spans="1:24" ht="15.75" customHeight="1" x14ac:dyDescent="0.25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</row>
    <row r="282" spans="1:24" ht="15.75" customHeight="1" x14ac:dyDescent="0.25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</row>
    <row r="283" spans="1:24" ht="15.75" customHeight="1" x14ac:dyDescent="0.25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</row>
    <row r="284" spans="1:24" ht="15.75" customHeight="1" x14ac:dyDescent="0.25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</row>
    <row r="285" spans="1:24" ht="15.75" customHeight="1" x14ac:dyDescent="0.25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</row>
    <row r="286" spans="1:24" ht="15.75" customHeight="1" x14ac:dyDescent="0.25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</row>
    <row r="287" spans="1:24" ht="15.75" customHeight="1" x14ac:dyDescent="0.25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</row>
    <row r="288" spans="1:24" ht="15.75" customHeight="1" x14ac:dyDescent="0.25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</row>
    <row r="289" spans="1:24" ht="15.75" customHeight="1" x14ac:dyDescent="0.25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</row>
    <row r="290" spans="1:24" ht="15.75" customHeight="1" x14ac:dyDescent="0.25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</row>
    <row r="291" spans="1:24" ht="15.75" customHeight="1" x14ac:dyDescent="0.25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</row>
    <row r="292" spans="1:24" ht="15.75" customHeight="1" x14ac:dyDescent="0.25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</row>
    <row r="293" spans="1:24" ht="15.75" customHeight="1" x14ac:dyDescent="0.25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</row>
    <row r="294" spans="1:24" ht="15.75" customHeight="1" x14ac:dyDescent="0.25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</row>
    <row r="295" spans="1:24" ht="15.75" customHeight="1" x14ac:dyDescent="0.25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</row>
    <row r="296" spans="1:24" ht="15.75" customHeight="1" x14ac:dyDescent="0.25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</row>
    <row r="297" spans="1:24" ht="15.75" customHeight="1" x14ac:dyDescent="0.25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</row>
    <row r="298" spans="1:24" ht="15.75" customHeight="1" x14ac:dyDescent="0.25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</row>
    <row r="299" spans="1:24" ht="15.75" customHeight="1" x14ac:dyDescent="0.25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</row>
    <row r="300" spans="1:24" ht="15.75" customHeight="1" x14ac:dyDescent="0.25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</row>
    <row r="301" spans="1:24" ht="15.75" customHeight="1" x14ac:dyDescent="0.25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</row>
    <row r="302" spans="1:24" ht="15.75" customHeight="1" x14ac:dyDescent="0.25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</row>
    <row r="303" spans="1:24" ht="15.75" customHeight="1" x14ac:dyDescent="0.25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</row>
    <row r="304" spans="1:24" ht="15.75" customHeight="1" x14ac:dyDescent="0.25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</row>
    <row r="305" spans="1:24" ht="15.75" customHeight="1" x14ac:dyDescent="0.25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</row>
    <row r="306" spans="1:24" ht="15.75" customHeight="1" x14ac:dyDescent="0.25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</row>
    <row r="307" spans="1:24" ht="15.75" customHeight="1" x14ac:dyDescent="0.25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</row>
    <row r="308" spans="1:24" ht="15.75" customHeight="1" x14ac:dyDescent="0.25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</row>
    <row r="309" spans="1:24" ht="15.75" customHeight="1" x14ac:dyDescent="0.25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</row>
    <row r="310" spans="1:24" ht="15.75" customHeight="1" x14ac:dyDescent="0.25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</row>
    <row r="311" spans="1:24" ht="15.75" customHeight="1" x14ac:dyDescent="0.25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</row>
    <row r="312" spans="1:24" ht="15.75" customHeight="1" x14ac:dyDescent="0.25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</row>
    <row r="313" spans="1:24" ht="15.75" customHeight="1" x14ac:dyDescent="0.25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</row>
    <row r="314" spans="1:24" ht="15.75" customHeight="1" x14ac:dyDescent="0.25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</row>
    <row r="315" spans="1:24" ht="15.75" customHeight="1" x14ac:dyDescent="0.25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</row>
    <row r="316" spans="1:24" ht="15.75" customHeight="1" x14ac:dyDescent="0.25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</row>
    <row r="317" spans="1:24" ht="15.75" customHeight="1" x14ac:dyDescent="0.25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</row>
    <row r="318" spans="1:24" ht="15.75" customHeight="1" x14ac:dyDescent="0.25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</row>
    <row r="319" spans="1:24" ht="15.75" customHeight="1" x14ac:dyDescent="0.25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</row>
    <row r="320" spans="1:24" ht="15.75" customHeight="1" x14ac:dyDescent="0.25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</row>
    <row r="321" spans="1:24" ht="15.75" customHeight="1" x14ac:dyDescent="0.25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</row>
    <row r="322" spans="1:24" ht="15.75" customHeight="1" x14ac:dyDescent="0.25">
      <c r="A322" s="73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</row>
    <row r="323" spans="1:24" ht="15.75" customHeight="1" x14ac:dyDescent="0.25">
      <c r="A323" s="73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</row>
    <row r="324" spans="1:24" ht="15.75" customHeight="1" x14ac:dyDescent="0.25">
      <c r="A324" s="73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</row>
    <row r="325" spans="1:24" ht="15.75" customHeight="1" x14ac:dyDescent="0.25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</row>
    <row r="326" spans="1:24" ht="15.75" customHeight="1" x14ac:dyDescent="0.25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</row>
    <row r="327" spans="1:24" ht="15.75" customHeight="1" x14ac:dyDescent="0.25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</row>
    <row r="328" spans="1:24" ht="15.75" customHeight="1" x14ac:dyDescent="0.25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</row>
    <row r="329" spans="1:24" ht="15.75" customHeight="1" x14ac:dyDescent="0.25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</row>
    <row r="330" spans="1:24" ht="15.75" customHeight="1" x14ac:dyDescent="0.25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</row>
    <row r="331" spans="1:24" ht="15.75" customHeight="1" x14ac:dyDescent="0.25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</row>
    <row r="332" spans="1:24" ht="15.75" customHeight="1" x14ac:dyDescent="0.25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</row>
    <row r="333" spans="1:24" ht="15.75" customHeight="1" x14ac:dyDescent="0.25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</row>
    <row r="334" spans="1:24" ht="15.75" customHeight="1" x14ac:dyDescent="0.25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</row>
    <row r="335" spans="1:24" ht="15.75" customHeight="1" x14ac:dyDescent="0.25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</row>
    <row r="336" spans="1:24" ht="15.75" customHeight="1" x14ac:dyDescent="0.25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</row>
    <row r="337" spans="1:24" ht="15.75" customHeight="1" x14ac:dyDescent="0.25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</row>
    <row r="338" spans="1:24" ht="15.75" customHeight="1" x14ac:dyDescent="0.25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</row>
    <row r="339" spans="1:24" ht="15.75" customHeight="1" x14ac:dyDescent="0.25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</row>
    <row r="340" spans="1:24" ht="15.75" customHeight="1" x14ac:dyDescent="0.25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</row>
    <row r="341" spans="1:24" ht="15.75" customHeight="1" x14ac:dyDescent="0.25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</row>
    <row r="342" spans="1:24" ht="15.75" customHeight="1" x14ac:dyDescent="0.25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</row>
    <row r="343" spans="1:24" ht="15.75" customHeight="1" x14ac:dyDescent="0.25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</row>
    <row r="344" spans="1:24" ht="15.75" customHeight="1" x14ac:dyDescent="0.25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</row>
    <row r="345" spans="1:24" ht="15.75" customHeight="1" x14ac:dyDescent="0.25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</row>
    <row r="346" spans="1:24" ht="15.75" customHeight="1" x14ac:dyDescent="0.25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</row>
    <row r="347" spans="1:24" ht="15.75" customHeight="1" x14ac:dyDescent="0.25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</row>
    <row r="348" spans="1:24" ht="15.75" customHeight="1" x14ac:dyDescent="0.25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</row>
    <row r="349" spans="1:24" ht="15.75" customHeight="1" x14ac:dyDescent="0.25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</row>
    <row r="350" spans="1:24" ht="15.75" customHeight="1" x14ac:dyDescent="0.25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</row>
    <row r="351" spans="1:24" ht="15.75" customHeight="1" x14ac:dyDescent="0.25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</row>
    <row r="352" spans="1:24" ht="15.75" customHeight="1" x14ac:dyDescent="0.25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</row>
    <row r="353" spans="1:24" ht="15.75" customHeight="1" x14ac:dyDescent="0.25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</row>
    <row r="354" spans="1:24" ht="15.75" customHeight="1" x14ac:dyDescent="0.25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</row>
    <row r="355" spans="1:24" ht="15.75" customHeight="1" x14ac:dyDescent="0.25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</row>
    <row r="356" spans="1:24" ht="15.75" customHeight="1" x14ac:dyDescent="0.25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</row>
    <row r="357" spans="1:24" ht="15.75" customHeight="1" x14ac:dyDescent="0.25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</row>
    <row r="358" spans="1:24" ht="15.75" customHeight="1" x14ac:dyDescent="0.25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</row>
    <row r="359" spans="1:24" ht="15.75" customHeight="1" x14ac:dyDescent="0.25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</row>
    <row r="360" spans="1:24" ht="15.75" customHeight="1" x14ac:dyDescent="0.25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</row>
    <row r="361" spans="1:24" ht="15.75" customHeight="1" x14ac:dyDescent="0.25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</row>
    <row r="362" spans="1:24" ht="15.75" customHeight="1" x14ac:dyDescent="0.25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</row>
    <row r="363" spans="1:24" ht="15.75" customHeight="1" x14ac:dyDescent="0.25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</row>
    <row r="364" spans="1:24" ht="15.75" customHeight="1" x14ac:dyDescent="0.25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</row>
    <row r="365" spans="1:24" ht="15.75" customHeight="1" x14ac:dyDescent="0.25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</row>
    <row r="366" spans="1:24" ht="15.75" customHeight="1" x14ac:dyDescent="0.25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</row>
    <row r="367" spans="1:24" ht="15.75" customHeight="1" x14ac:dyDescent="0.25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</row>
    <row r="368" spans="1:24" ht="15.75" customHeight="1" x14ac:dyDescent="0.25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</row>
    <row r="369" spans="1:24" ht="15.75" customHeight="1" x14ac:dyDescent="0.25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</row>
    <row r="370" spans="1:24" ht="15.75" customHeight="1" x14ac:dyDescent="0.25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</row>
    <row r="371" spans="1:24" ht="15.75" customHeight="1" x14ac:dyDescent="0.25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</row>
    <row r="372" spans="1:24" ht="15.75" customHeight="1" x14ac:dyDescent="0.25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</row>
    <row r="373" spans="1:24" ht="15.75" customHeight="1" x14ac:dyDescent="0.25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</row>
    <row r="374" spans="1:24" ht="15.75" customHeight="1" x14ac:dyDescent="0.25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</row>
    <row r="375" spans="1:24" ht="15.75" customHeight="1" x14ac:dyDescent="0.25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</row>
    <row r="376" spans="1:24" ht="15.75" customHeight="1" x14ac:dyDescent="0.25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</row>
    <row r="377" spans="1:24" ht="15.75" customHeight="1" x14ac:dyDescent="0.25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</row>
    <row r="378" spans="1:24" ht="15.75" customHeight="1" x14ac:dyDescent="0.25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</row>
    <row r="379" spans="1:24" ht="15.75" customHeight="1" x14ac:dyDescent="0.25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</row>
    <row r="380" spans="1:24" ht="15.75" customHeight="1" x14ac:dyDescent="0.25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</row>
    <row r="381" spans="1:24" ht="15.75" customHeight="1" x14ac:dyDescent="0.25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</row>
    <row r="382" spans="1:24" ht="15.75" customHeight="1" x14ac:dyDescent="0.25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</row>
    <row r="383" spans="1:24" ht="15.75" customHeight="1" x14ac:dyDescent="0.25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</row>
    <row r="384" spans="1:24" ht="15.75" customHeight="1" x14ac:dyDescent="0.25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</row>
    <row r="385" spans="1:24" ht="15.75" customHeight="1" x14ac:dyDescent="0.25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</row>
    <row r="386" spans="1:24" ht="15.75" customHeight="1" x14ac:dyDescent="0.25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</row>
    <row r="387" spans="1:24" ht="15.75" customHeight="1" x14ac:dyDescent="0.25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</row>
    <row r="388" spans="1:24" ht="15.75" customHeight="1" x14ac:dyDescent="0.25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</row>
    <row r="389" spans="1:24" ht="15.75" customHeight="1" x14ac:dyDescent="0.25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</row>
    <row r="390" spans="1:24" ht="15.75" customHeight="1" x14ac:dyDescent="0.25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</row>
    <row r="391" spans="1:24" ht="15.75" customHeight="1" x14ac:dyDescent="0.25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</row>
    <row r="392" spans="1:24" ht="15.75" customHeight="1" x14ac:dyDescent="0.25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</row>
    <row r="393" spans="1:24" ht="15.75" customHeight="1" x14ac:dyDescent="0.25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</row>
    <row r="394" spans="1:24" ht="15.75" customHeight="1" x14ac:dyDescent="0.25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</row>
    <row r="395" spans="1:24" ht="15.75" customHeight="1" x14ac:dyDescent="0.25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</row>
    <row r="396" spans="1:24" ht="15.75" customHeight="1" x14ac:dyDescent="0.25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</row>
    <row r="397" spans="1:24" ht="15.75" customHeight="1" x14ac:dyDescent="0.25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</row>
    <row r="398" spans="1:24" ht="15.75" customHeight="1" x14ac:dyDescent="0.25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</row>
    <row r="399" spans="1:24" ht="15.75" customHeight="1" x14ac:dyDescent="0.25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</row>
    <row r="400" spans="1:24" ht="15.75" customHeight="1" x14ac:dyDescent="0.25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</row>
    <row r="401" spans="1:24" ht="15.75" customHeight="1" x14ac:dyDescent="0.25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</row>
    <row r="402" spans="1:24" ht="15.75" customHeight="1" x14ac:dyDescent="0.25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</row>
    <row r="403" spans="1:24" ht="15.75" customHeight="1" x14ac:dyDescent="0.25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</row>
    <row r="404" spans="1:24" ht="15.75" customHeight="1" x14ac:dyDescent="0.25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</row>
    <row r="405" spans="1:24" ht="15.75" customHeight="1" x14ac:dyDescent="0.25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</row>
    <row r="406" spans="1:24" ht="15.75" customHeight="1" x14ac:dyDescent="0.25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</row>
    <row r="407" spans="1:24" ht="15.75" customHeight="1" x14ac:dyDescent="0.25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</row>
    <row r="408" spans="1:24" ht="15.75" customHeight="1" x14ac:dyDescent="0.25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</row>
    <row r="409" spans="1:24" ht="15.75" customHeight="1" x14ac:dyDescent="0.25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</row>
    <row r="410" spans="1:24" ht="15.75" customHeight="1" x14ac:dyDescent="0.25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</row>
    <row r="411" spans="1:24" ht="15.75" customHeight="1" x14ac:dyDescent="0.25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</row>
    <row r="412" spans="1:24" ht="15.75" customHeight="1" x14ac:dyDescent="0.25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</row>
    <row r="413" spans="1:24" ht="15.75" customHeight="1" x14ac:dyDescent="0.25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</row>
    <row r="414" spans="1:24" ht="15.75" customHeight="1" x14ac:dyDescent="0.25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</row>
    <row r="415" spans="1:24" ht="15.75" customHeight="1" x14ac:dyDescent="0.25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</row>
    <row r="416" spans="1:24" ht="15.75" customHeight="1" x14ac:dyDescent="0.25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</row>
    <row r="417" spans="1:24" ht="15.75" customHeight="1" x14ac:dyDescent="0.25">
      <c r="A417" s="73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</row>
    <row r="418" spans="1:24" ht="15.75" customHeight="1" x14ac:dyDescent="0.25">
      <c r="A418" s="73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</row>
    <row r="419" spans="1:24" ht="15.75" customHeight="1" x14ac:dyDescent="0.25">
      <c r="A419" s="73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</row>
    <row r="420" spans="1:24" ht="15.75" customHeight="1" x14ac:dyDescent="0.25">
      <c r="A420" s="73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</row>
    <row r="421" spans="1:24" ht="15.75" customHeight="1" x14ac:dyDescent="0.25">
      <c r="A421" s="73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</row>
    <row r="422" spans="1:24" ht="15.75" customHeight="1" x14ac:dyDescent="0.25">
      <c r="A422" s="73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</row>
    <row r="423" spans="1:24" ht="15.75" customHeight="1" x14ac:dyDescent="0.25">
      <c r="A423" s="73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</row>
    <row r="424" spans="1:24" ht="15.75" customHeight="1" x14ac:dyDescent="0.25">
      <c r="A424" s="73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</row>
    <row r="425" spans="1:24" ht="15.75" customHeight="1" x14ac:dyDescent="0.25">
      <c r="A425" s="73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</row>
    <row r="426" spans="1:24" ht="15.75" customHeight="1" x14ac:dyDescent="0.25">
      <c r="A426" s="73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</row>
    <row r="427" spans="1:24" ht="15.75" customHeight="1" x14ac:dyDescent="0.25">
      <c r="A427" s="73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</row>
    <row r="428" spans="1:24" ht="15.75" customHeight="1" x14ac:dyDescent="0.25">
      <c r="A428" s="73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</row>
    <row r="429" spans="1:24" ht="15.75" customHeight="1" x14ac:dyDescent="0.25">
      <c r="A429" s="73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</row>
    <row r="430" spans="1:24" ht="15.75" customHeight="1" x14ac:dyDescent="0.25">
      <c r="A430" s="73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</row>
    <row r="431" spans="1:24" ht="15.75" customHeight="1" x14ac:dyDescent="0.25">
      <c r="A431" s="73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</row>
    <row r="432" spans="1:24" ht="15.75" customHeight="1" x14ac:dyDescent="0.25">
      <c r="A432" s="73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</row>
    <row r="433" spans="1:24" ht="15.75" customHeight="1" x14ac:dyDescent="0.25">
      <c r="A433" s="73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</row>
    <row r="434" spans="1:24" ht="15.75" customHeight="1" x14ac:dyDescent="0.25">
      <c r="A434" s="73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</row>
    <row r="435" spans="1:24" ht="15.75" customHeight="1" x14ac:dyDescent="0.25">
      <c r="A435" s="73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</row>
    <row r="436" spans="1:24" ht="15.75" customHeight="1" x14ac:dyDescent="0.25">
      <c r="A436" s="73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</row>
    <row r="437" spans="1:24" ht="15.75" customHeight="1" x14ac:dyDescent="0.25">
      <c r="A437" s="73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</row>
    <row r="438" spans="1:24" ht="15.75" customHeight="1" x14ac:dyDescent="0.25">
      <c r="A438" s="73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</row>
    <row r="439" spans="1:24" ht="15.75" customHeight="1" x14ac:dyDescent="0.25">
      <c r="A439" s="73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</row>
    <row r="440" spans="1:24" ht="15.75" customHeight="1" x14ac:dyDescent="0.25">
      <c r="A440" s="73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</row>
    <row r="441" spans="1:24" ht="15.75" customHeight="1" x14ac:dyDescent="0.25">
      <c r="A441" s="73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</row>
    <row r="442" spans="1:24" ht="15.75" customHeight="1" x14ac:dyDescent="0.25">
      <c r="A442" s="73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</row>
    <row r="443" spans="1:24" ht="15.75" customHeight="1" x14ac:dyDescent="0.25">
      <c r="A443" s="73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</row>
    <row r="444" spans="1:24" ht="15.75" customHeight="1" x14ac:dyDescent="0.25">
      <c r="A444" s="73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</row>
    <row r="445" spans="1:24" ht="15.75" customHeight="1" x14ac:dyDescent="0.25">
      <c r="A445" s="73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</row>
    <row r="446" spans="1:24" ht="15.75" customHeight="1" x14ac:dyDescent="0.25">
      <c r="A446" s="73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</row>
    <row r="447" spans="1:24" ht="15.75" customHeight="1" x14ac:dyDescent="0.25">
      <c r="A447" s="73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</row>
    <row r="448" spans="1:24" ht="15.75" customHeight="1" x14ac:dyDescent="0.25">
      <c r="A448" s="73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</row>
    <row r="449" spans="1:24" ht="15.75" customHeight="1" x14ac:dyDescent="0.25">
      <c r="A449" s="73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</row>
    <row r="450" spans="1:24" ht="15.75" customHeight="1" x14ac:dyDescent="0.25">
      <c r="A450" s="73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</row>
    <row r="451" spans="1:24" ht="15.75" customHeight="1" x14ac:dyDescent="0.25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</row>
    <row r="452" spans="1:24" ht="15.75" customHeight="1" x14ac:dyDescent="0.25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</row>
    <row r="453" spans="1:24" ht="15.75" customHeight="1" x14ac:dyDescent="0.25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</row>
    <row r="454" spans="1:24" ht="15.75" customHeight="1" x14ac:dyDescent="0.25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</row>
    <row r="455" spans="1:24" ht="15.75" customHeight="1" x14ac:dyDescent="0.25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</row>
    <row r="456" spans="1:24" ht="15.75" customHeight="1" x14ac:dyDescent="0.25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</row>
    <row r="457" spans="1:24" ht="15.75" customHeight="1" x14ac:dyDescent="0.25">
      <c r="A457" s="73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</row>
    <row r="458" spans="1:24" ht="15.75" customHeight="1" x14ac:dyDescent="0.25">
      <c r="A458" s="73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</row>
    <row r="459" spans="1:24" ht="15.75" customHeight="1" x14ac:dyDescent="0.25">
      <c r="A459" s="73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</row>
    <row r="460" spans="1:24" ht="15.75" customHeight="1" x14ac:dyDescent="0.25">
      <c r="A460" s="73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</row>
    <row r="461" spans="1:24" ht="15.75" customHeight="1" x14ac:dyDescent="0.25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</row>
    <row r="462" spans="1:24" ht="15.75" customHeight="1" x14ac:dyDescent="0.25">
      <c r="A462" s="73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</row>
    <row r="463" spans="1:24" ht="15.75" customHeight="1" x14ac:dyDescent="0.25">
      <c r="A463" s="73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</row>
    <row r="464" spans="1:24" ht="15.75" customHeight="1" x14ac:dyDescent="0.25">
      <c r="A464" s="73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</row>
    <row r="465" spans="1:24" ht="15.75" customHeight="1" x14ac:dyDescent="0.25">
      <c r="A465" s="73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</row>
    <row r="466" spans="1:24" ht="15.75" customHeight="1" x14ac:dyDescent="0.25">
      <c r="A466" s="73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</row>
    <row r="467" spans="1:24" ht="15.75" customHeight="1" x14ac:dyDescent="0.25">
      <c r="A467" s="73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</row>
    <row r="468" spans="1:24" ht="15.75" customHeight="1" x14ac:dyDescent="0.25">
      <c r="A468" s="73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</row>
    <row r="469" spans="1:24" ht="15.75" customHeight="1" x14ac:dyDescent="0.25">
      <c r="A469" s="73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</row>
    <row r="470" spans="1:24" ht="15.75" customHeight="1" x14ac:dyDescent="0.25">
      <c r="A470" s="73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</row>
    <row r="471" spans="1:24" ht="15.75" customHeight="1" x14ac:dyDescent="0.25">
      <c r="A471" s="73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</row>
    <row r="472" spans="1:24" ht="15.75" customHeight="1" x14ac:dyDescent="0.25">
      <c r="A472" s="73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</row>
    <row r="473" spans="1:24" ht="15.75" customHeight="1" x14ac:dyDescent="0.25">
      <c r="A473" s="73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</row>
    <row r="474" spans="1:24" ht="15.75" customHeight="1" x14ac:dyDescent="0.25">
      <c r="A474" s="73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</row>
    <row r="475" spans="1:24" ht="15.75" customHeight="1" x14ac:dyDescent="0.25">
      <c r="A475" s="73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</row>
    <row r="476" spans="1:24" ht="15.75" customHeight="1" x14ac:dyDescent="0.25">
      <c r="A476" s="73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</row>
    <row r="477" spans="1:24" ht="15.75" customHeight="1" x14ac:dyDescent="0.25">
      <c r="A477" s="73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</row>
    <row r="478" spans="1:24" ht="15.75" customHeight="1" x14ac:dyDescent="0.25">
      <c r="A478" s="73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</row>
    <row r="479" spans="1:24" ht="15.75" customHeight="1" x14ac:dyDescent="0.25">
      <c r="A479" s="73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</row>
    <row r="480" spans="1:24" ht="15.75" customHeight="1" x14ac:dyDescent="0.25">
      <c r="A480" s="73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</row>
    <row r="481" spans="1:24" ht="15.75" customHeight="1" x14ac:dyDescent="0.25">
      <c r="A481" s="73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</row>
    <row r="482" spans="1:24" ht="15.75" customHeight="1" x14ac:dyDescent="0.25">
      <c r="A482" s="73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</row>
    <row r="483" spans="1:24" ht="15.75" customHeight="1" x14ac:dyDescent="0.25">
      <c r="A483" s="73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</row>
    <row r="484" spans="1:24" ht="15.75" customHeight="1" x14ac:dyDescent="0.25">
      <c r="A484" s="73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</row>
    <row r="485" spans="1:24" ht="15.75" customHeight="1" x14ac:dyDescent="0.25">
      <c r="A485" s="73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</row>
    <row r="486" spans="1:24" ht="15.75" customHeight="1" x14ac:dyDescent="0.25">
      <c r="A486" s="73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</row>
    <row r="487" spans="1:24" ht="15.75" customHeight="1" x14ac:dyDescent="0.25">
      <c r="A487" s="73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</row>
    <row r="488" spans="1:24" ht="15.75" customHeight="1" x14ac:dyDescent="0.25">
      <c r="A488" s="73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</row>
    <row r="489" spans="1:24" ht="15.75" customHeight="1" x14ac:dyDescent="0.25">
      <c r="A489" s="73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</row>
    <row r="490" spans="1:24" ht="15.75" customHeight="1" x14ac:dyDescent="0.25">
      <c r="A490" s="73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</row>
    <row r="491" spans="1:24" ht="15.75" customHeight="1" x14ac:dyDescent="0.25">
      <c r="A491" s="73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</row>
    <row r="492" spans="1:24" ht="15.75" customHeight="1" x14ac:dyDescent="0.25">
      <c r="A492" s="73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</row>
    <row r="493" spans="1:24" ht="15.75" customHeight="1" x14ac:dyDescent="0.25">
      <c r="A493" s="73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</row>
    <row r="494" spans="1:24" ht="15.75" customHeight="1" x14ac:dyDescent="0.25">
      <c r="A494" s="73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</row>
    <row r="495" spans="1:24" ht="15.75" customHeight="1" x14ac:dyDescent="0.25">
      <c r="A495" s="73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</row>
    <row r="496" spans="1:24" ht="15.75" customHeight="1" x14ac:dyDescent="0.25">
      <c r="A496" s="73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</row>
    <row r="497" spans="1:24" ht="15.75" customHeight="1" x14ac:dyDescent="0.25">
      <c r="A497" s="73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</row>
    <row r="498" spans="1:24" ht="15.75" customHeight="1" x14ac:dyDescent="0.25">
      <c r="A498" s="73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</row>
    <row r="499" spans="1:24" ht="15.75" customHeight="1" x14ac:dyDescent="0.25">
      <c r="A499" s="73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</row>
    <row r="500" spans="1:24" ht="15.75" customHeight="1" x14ac:dyDescent="0.25">
      <c r="A500" s="73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</row>
    <row r="501" spans="1:24" ht="15.75" customHeight="1" x14ac:dyDescent="0.25">
      <c r="A501" s="73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</row>
    <row r="502" spans="1:24" ht="15.75" customHeight="1" x14ac:dyDescent="0.25">
      <c r="A502" s="73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</row>
    <row r="503" spans="1:24" ht="15.75" customHeight="1" x14ac:dyDescent="0.25">
      <c r="A503" s="73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</row>
    <row r="504" spans="1:24" ht="15.75" customHeight="1" x14ac:dyDescent="0.25">
      <c r="A504" s="73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</row>
    <row r="505" spans="1:24" ht="15.75" customHeight="1" x14ac:dyDescent="0.25">
      <c r="A505" s="73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</row>
    <row r="506" spans="1:24" ht="15.75" customHeight="1" x14ac:dyDescent="0.25">
      <c r="A506" s="73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</row>
    <row r="507" spans="1:24" ht="15.75" customHeight="1" x14ac:dyDescent="0.25">
      <c r="A507" s="73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</row>
    <row r="508" spans="1:24" ht="15.75" customHeight="1" x14ac:dyDescent="0.25">
      <c r="A508" s="73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</row>
    <row r="509" spans="1:24" ht="15.75" customHeight="1" x14ac:dyDescent="0.25">
      <c r="A509" s="73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</row>
    <row r="510" spans="1:24" ht="15.75" customHeight="1" x14ac:dyDescent="0.25">
      <c r="A510" s="73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</row>
    <row r="511" spans="1:24" ht="15.75" customHeight="1" x14ac:dyDescent="0.25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</row>
    <row r="512" spans="1:24" ht="15.75" customHeight="1" x14ac:dyDescent="0.25">
      <c r="A512" s="73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</row>
    <row r="513" spans="1:24" ht="15.75" customHeight="1" x14ac:dyDescent="0.25">
      <c r="A513" s="73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</row>
    <row r="514" spans="1:24" ht="15.75" customHeight="1" x14ac:dyDescent="0.25">
      <c r="A514" s="73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</row>
    <row r="515" spans="1:24" ht="15.75" customHeight="1" x14ac:dyDescent="0.25">
      <c r="A515" s="73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</row>
    <row r="516" spans="1:24" ht="15.75" customHeight="1" x14ac:dyDescent="0.25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</row>
    <row r="517" spans="1:24" ht="15.75" customHeight="1" x14ac:dyDescent="0.25">
      <c r="A517" s="73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</row>
    <row r="518" spans="1:24" ht="15.75" customHeight="1" x14ac:dyDescent="0.25">
      <c r="A518" s="73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</row>
    <row r="519" spans="1:24" ht="15.75" customHeight="1" x14ac:dyDescent="0.25">
      <c r="A519" s="73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</row>
    <row r="520" spans="1:24" ht="15.75" customHeight="1" x14ac:dyDescent="0.25">
      <c r="A520" s="73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</row>
    <row r="521" spans="1:24" ht="15.75" customHeight="1" x14ac:dyDescent="0.25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</row>
    <row r="522" spans="1:24" ht="15.75" customHeight="1" x14ac:dyDescent="0.25">
      <c r="A522" s="73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</row>
    <row r="523" spans="1:24" ht="15.75" customHeight="1" x14ac:dyDescent="0.25">
      <c r="A523" s="73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</row>
    <row r="524" spans="1:24" ht="15.75" customHeight="1" x14ac:dyDescent="0.25">
      <c r="A524" s="73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</row>
    <row r="525" spans="1:24" ht="15.75" customHeight="1" x14ac:dyDescent="0.25">
      <c r="A525" s="73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</row>
    <row r="526" spans="1:24" ht="15.75" customHeight="1" x14ac:dyDescent="0.25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</row>
    <row r="527" spans="1:24" ht="15.75" customHeight="1" x14ac:dyDescent="0.25">
      <c r="A527" s="73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</row>
    <row r="528" spans="1:24" ht="15.75" customHeight="1" x14ac:dyDescent="0.25">
      <c r="A528" s="73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</row>
    <row r="529" spans="1:24" ht="15.75" customHeight="1" x14ac:dyDescent="0.25">
      <c r="A529" s="73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</row>
    <row r="530" spans="1:24" ht="15.75" customHeight="1" x14ac:dyDescent="0.25">
      <c r="A530" s="73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</row>
    <row r="531" spans="1:24" ht="15.75" customHeight="1" x14ac:dyDescent="0.25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</row>
    <row r="532" spans="1:24" ht="15.75" customHeight="1" x14ac:dyDescent="0.25">
      <c r="A532" s="73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</row>
    <row r="533" spans="1:24" ht="15.75" customHeight="1" x14ac:dyDescent="0.25">
      <c r="A533" s="73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</row>
    <row r="534" spans="1:24" ht="15.75" customHeight="1" x14ac:dyDescent="0.25">
      <c r="A534" s="73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</row>
    <row r="535" spans="1:24" ht="15.75" customHeight="1" x14ac:dyDescent="0.25">
      <c r="A535" s="73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</row>
    <row r="536" spans="1:24" ht="15.75" customHeight="1" x14ac:dyDescent="0.25">
      <c r="A536" s="73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</row>
    <row r="537" spans="1:24" ht="15.75" customHeight="1" x14ac:dyDescent="0.25">
      <c r="A537" s="73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</row>
    <row r="538" spans="1:24" ht="15.75" customHeight="1" x14ac:dyDescent="0.25">
      <c r="A538" s="73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</row>
    <row r="539" spans="1:24" ht="15.75" customHeight="1" x14ac:dyDescent="0.25">
      <c r="A539" s="73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</row>
    <row r="540" spans="1:24" ht="15.75" customHeight="1" x14ac:dyDescent="0.25">
      <c r="A540" s="73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</row>
    <row r="541" spans="1:24" ht="15.75" customHeight="1" x14ac:dyDescent="0.25">
      <c r="A541" s="73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</row>
    <row r="542" spans="1:24" ht="15.75" customHeight="1" x14ac:dyDescent="0.25">
      <c r="A542" s="73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</row>
    <row r="543" spans="1:24" ht="15.75" customHeight="1" x14ac:dyDescent="0.25">
      <c r="A543" s="73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</row>
    <row r="544" spans="1:24" ht="15.75" customHeight="1" x14ac:dyDescent="0.25">
      <c r="A544" s="73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</row>
    <row r="545" spans="1:24" ht="15.75" customHeight="1" x14ac:dyDescent="0.25">
      <c r="A545" s="73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</row>
    <row r="546" spans="1:24" ht="15.75" customHeight="1" x14ac:dyDescent="0.25">
      <c r="A546" s="73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</row>
    <row r="547" spans="1:24" ht="15.75" customHeight="1" x14ac:dyDescent="0.25">
      <c r="A547" s="73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</row>
    <row r="548" spans="1:24" ht="15.75" customHeight="1" x14ac:dyDescent="0.25">
      <c r="A548" s="73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</row>
    <row r="549" spans="1:24" ht="15.75" customHeight="1" x14ac:dyDescent="0.25">
      <c r="A549" s="73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</row>
    <row r="550" spans="1:24" ht="15.75" customHeight="1" x14ac:dyDescent="0.25">
      <c r="A550" s="73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</row>
    <row r="551" spans="1:24" ht="15.75" customHeight="1" x14ac:dyDescent="0.25">
      <c r="A551" s="73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</row>
    <row r="552" spans="1:24" ht="15.75" customHeight="1" x14ac:dyDescent="0.25">
      <c r="A552" s="73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</row>
    <row r="553" spans="1:24" ht="15.75" customHeight="1" x14ac:dyDescent="0.25">
      <c r="A553" s="73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</row>
    <row r="554" spans="1:24" ht="15.75" customHeight="1" x14ac:dyDescent="0.25">
      <c r="A554" s="73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</row>
    <row r="555" spans="1:24" ht="15.75" customHeight="1" x14ac:dyDescent="0.25">
      <c r="A555" s="73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</row>
    <row r="556" spans="1:24" ht="15.75" customHeight="1" x14ac:dyDescent="0.25">
      <c r="A556" s="73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</row>
    <row r="557" spans="1:24" ht="15.75" customHeight="1" x14ac:dyDescent="0.25">
      <c r="A557" s="73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</row>
    <row r="558" spans="1:24" ht="15.75" customHeight="1" x14ac:dyDescent="0.25">
      <c r="A558" s="73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</row>
    <row r="559" spans="1:24" ht="15.75" customHeight="1" x14ac:dyDescent="0.25">
      <c r="A559" s="73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</row>
    <row r="560" spans="1:24" ht="15.75" customHeight="1" x14ac:dyDescent="0.25">
      <c r="A560" s="73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</row>
    <row r="561" spans="1:24" ht="15.75" customHeight="1" x14ac:dyDescent="0.25">
      <c r="A561" s="73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</row>
    <row r="562" spans="1:24" ht="15.75" customHeight="1" x14ac:dyDescent="0.25">
      <c r="A562" s="73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</row>
    <row r="563" spans="1:24" ht="15.75" customHeight="1" x14ac:dyDescent="0.25">
      <c r="A563" s="73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</row>
    <row r="564" spans="1:24" ht="15.75" customHeight="1" x14ac:dyDescent="0.25">
      <c r="A564" s="73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</row>
    <row r="565" spans="1:24" ht="15.75" customHeight="1" x14ac:dyDescent="0.25">
      <c r="A565" s="73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</row>
    <row r="566" spans="1:24" ht="15.75" customHeight="1" x14ac:dyDescent="0.25">
      <c r="A566" s="73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</row>
    <row r="567" spans="1:24" ht="15.75" customHeight="1" x14ac:dyDescent="0.25">
      <c r="A567" s="73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</row>
    <row r="568" spans="1:24" ht="15.75" customHeight="1" x14ac:dyDescent="0.25">
      <c r="A568" s="73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</row>
    <row r="569" spans="1:24" ht="15.75" customHeight="1" x14ac:dyDescent="0.25">
      <c r="A569" s="73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</row>
    <row r="570" spans="1:24" ht="15.75" customHeight="1" x14ac:dyDescent="0.25">
      <c r="A570" s="73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</row>
    <row r="571" spans="1:24" ht="15.75" customHeight="1" x14ac:dyDescent="0.25">
      <c r="A571" s="73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</row>
    <row r="572" spans="1:24" ht="15.75" customHeight="1" x14ac:dyDescent="0.25">
      <c r="A572" s="73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</row>
    <row r="573" spans="1:24" ht="15.75" customHeight="1" x14ac:dyDescent="0.25">
      <c r="A573" s="73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</row>
    <row r="574" spans="1:24" ht="15.75" customHeight="1" x14ac:dyDescent="0.25">
      <c r="A574" s="73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</row>
    <row r="575" spans="1:24" ht="15.75" customHeight="1" x14ac:dyDescent="0.25">
      <c r="A575" s="73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</row>
    <row r="576" spans="1:24" ht="15.75" customHeight="1" x14ac:dyDescent="0.25">
      <c r="A576" s="73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</row>
    <row r="577" spans="1:24" ht="15.75" customHeight="1" x14ac:dyDescent="0.25">
      <c r="A577" s="73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</row>
    <row r="578" spans="1:24" ht="15.75" customHeight="1" x14ac:dyDescent="0.25">
      <c r="A578" s="73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</row>
    <row r="579" spans="1:24" ht="15.75" customHeight="1" x14ac:dyDescent="0.25">
      <c r="A579" s="73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</row>
    <row r="580" spans="1:24" ht="15.75" customHeight="1" x14ac:dyDescent="0.25">
      <c r="A580" s="73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</row>
    <row r="581" spans="1:24" ht="15.75" customHeight="1" x14ac:dyDescent="0.25">
      <c r="A581" s="73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</row>
    <row r="582" spans="1:24" ht="15.75" customHeight="1" x14ac:dyDescent="0.25">
      <c r="A582" s="73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</row>
    <row r="583" spans="1:24" ht="15.75" customHeight="1" x14ac:dyDescent="0.25">
      <c r="A583" s="73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</row>
    <row r="584" spans="1:24" ht="15.75" customHeight="1" x14ac:dyDescent="0.25">
      <c r="A584" s="73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</row>
    <row r="585" spans="1:24" ht="15.75" customHeight="1" x14ac:dyDescent="0.25">
      <c r="A585" s="73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</row>
    <row r="586" spans="1:24" ht="15.75" customHeight="1" x14ac:dyDescent="0.25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</row>
    <row r="587" spans="1:24" ht="15.75" customHeight="1" x14ac:dyDescent="0.25">
      <c r="A587" s="73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</row>
    <row r="588" spans="1:24" ht="15.75" customHeight="1" x14ac:dyDescent="0.25">
      <c r="A588" s="73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</row>
    <row r="589" spans="1:24" ht="15.75" customHeight="1" x14ac:dyDescent="0.25">
      <c r="A589" s="73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</row>
    <row r="590" spans="1:24" ht="15.75" customHeight="1" x14ac:dyDescent="0.25">
      <c r="A590" s="73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</row>
    <row r="591" spans="1:24" ht="15.75" customHeight="1" x14ac:dyDescent="0.25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</row>
    <row r="592" spans="1:24" ht="15.75" customHeight="1" x14ac:dyDescent="0.25">
      <c r="A592" s="73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</row>
    <row r="593" spans="1:24" ht="15.75" customHeight="1" x14ac:dyDescent="0.25">
      <c r="A593" s="73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</row>
    <row r="594" spans="1:24" ht="15.75" customHeight="1" x14ac:dyDescent="0.25">
      <c r="A594" s="73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</row>
    <row r="595" spans="1:24" ht="15.75" customHeight="1" x14ac:dyDescent="0.25">
      <c r="A595" s="73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</row>
    <row r="596" spans="1:24" ht="15.75" customHeight="1" x14ac:dyDescent="0.25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</row>
    <row r="597" spans="1:24" ht="15.75" customHeight="1" x14ac:dyDescent="0.25">
      <c r="A597" s="73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</row>
    <row r="598" spans="1:24" ht="15.75" customHeight="1" x14ac:dyDescent="0.25">
      <c r="A598" s="73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</row>
    <row r="599" spans="1:24" ht="15.75" customHeight="1" x14ac:dyDescent="0.25">
      <c r="A599" s="73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</row>
    <row r="600" spans="1:24" ht="15.75" customHeight="1" x14ac:dyDescent="0.25">
      <c r="A600" s="73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</row>
    <row r="601" spans="1:24" ht="15.75" customHeight="1" x14ac:dyDescent="0.25">
      <c r="A601" s="73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</row>
    <row r="602" spans="1:24" ht="15.75" customHeight="1" x14ac:dyDescent="0.25">
      <c r="A602" s="73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</row>
    <row r="603" spans="1:24" ht="15.75" customHeight="1" x14ac:dyDescent="0.25">
      <c r="A603" s="73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</row>
    <row r="604" spans="1:24" ht="15.75" customHeight="1" x14ac:dyDescent="0.25">
      <c r="A604" s="73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</row>
    <row r="605" spans="1:24" ht="15.75" customHeight="1" x14ac:dyDescent="0.25">
      <c r="A605" s="73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</row>
    <row r="606" spans="1:24" ht="15.75" customHeight="1" x14ac:dyDescent="0.25">
      <c r="A606" s="73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</row>
    <row r="607" spans="1:24" ht="15.75" customHeight="1" x14ac:dyDescent="0.25">
      <c r="A607" s="73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</row>
    <row r="608" spans="1:24" ht="15.75" customHeight="1" x14ac:dyDescent="0.25">
      <c r="A608" s="73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</row>
    <row r="609" spans="1:24" ht="15.75" customHeight="1" x14ac:dyDescent="0.25">
      <c r="A609" s="73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</row>
    <row r="610" spans="1:24" ht="15.75" customHeight="1" x14ac:dyDescent="0.25">
      <c r="A610" s="73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</row>
    <row r="611" spans="1:24" ht="15.75" customHeight="1" x14ac:dyDescent="0.25">
      <c r="A611" s="73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</row>
    <row r="612" spans="1:24" ht="15.75" customHeight="1" x14ac:dyDescent="0.25">
      <c r="A612" s="73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</row>
    <row r="613" spans="1:24" ht="15.75" customHeight="1" x14ac:dyDescent="0.25">
      <c r="A613" s="73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</row>
    <row r="614" spans="1:24" ht="15.75" customHeight="1" x14ac:dyDescent="0.25">
      <c r="A614" s="73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</row>
    <row r="615" spans="1:24" ht="15.75" customHeight="1" x14ac:dyDescent="0.25">
      <c r="A615" s="73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</row>
    <row r="616" spans="1:24" ht="15.75" customHeight="1" x14ac:dyDescent="0.25">
      <c r="A616" s="73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</row>
    <row r="617" spans="1:24" ht="15.75" customHeight="1" x14ac:dyDescent="0.25">
      <c r="A617" s="73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</row>
    <row r="618" spans="1:24" ht="15.75" customHeight="1" x14ac:dyDescent="0.25">
      <c r="A618" s="73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</row>
    <row r="619" spans="1:24" ht="15.75" customHeight="1" x14ac:dyDescent="0.25">
      <c r="A619" s="73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</row>
    <row r="620" spans="1:24" ht="15.75" customHeight="1" x14ac:dyDescent="0.25">
      <c r="A620" s="73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</row>
    <row r="621" spans="1:24" ht="15.75" customHeight="1" x14ac:dyDescent="0.25">
      <c r="A621" s="73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</row>
    <row r="622" spans="1:24" ht="15.75" customHeight="1" x14ac:dyDescent="0.25">
      <c r="A622" s="73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</row>
    <row r="623" spans="1:24" ht="15.75" customHeight="1" x14ac:dyDescent="0.25">
      <c r="A623" s="73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</row>
    <row r="624" spans="1:24" ht="15.75" customHeight="1" x14ac:dyDescent="0.25">
      <c r="A624" s="73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</row>
    <row r="625" spans="1:24" ht="15.75" customHeight="1" x14ac:dyDescent="0.25">
      <c r="A625" s="73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</row>
    <row r="626" spans="1:24" ht="15.75" customHeight="1" x14ac:dyDescent="0.25">
      <c r="A626" s="73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</row>
    <row r="627" spans="1:24" ht="15.75" customHeight="1" x14ac:dyDescent="0.25">
      <c r="A627" s="73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</row>
    <row r="628" spans="1:24" ht="15.75" customHeight="1" x14ac:dyDescent="0.25">
      <c r="A628" s="73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</row>
    <row r="629" spans="1:24" ht="15.75" customHeight="1" x14ac:dyDescent="0.25">
      <c r="A629" s="73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</row>
    <row r="630" spans="1:24" ht="15.75" customHeight="1" x14ac:dyDescent="0.25">
      <c r="A630" s="73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</row>
    <row r="631" spans="1:24" ht="15.75" customHeight="1" x14ac:dyDescent="0.25">
      <c r="A631" s="73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</row>
    <row r="632" spans="1:24" ht="15.75" customHeight="1" x14ac:dyDescent="0.25">
      <c r="A632" s="73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</row>
    <row r="633" spans="1:24" ht="15.75" customHeight="1" x14ac:dyDescent="0.25">
      <c r="A633" s="73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</row>
    <row r="634" spans="1:24" ht="15.75" customHeight="1" x14ac:dyDescent="0.25">
      <c r="A634" s="73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</row>
    <row r="635" spans="1:24" ht="15.75" customHeight="1" x14ac:dyDescent="0.25">
      <c r="A635" s="73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</row>
    <row r="636" spans="1:24" ht="15.75" customHeight="1" x14ac:dyDescent="0.25">
      <c r="A636" s="73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</row>
    <row r="637" spans="1:24" ht="15.75" customHeight="1" x14ac:dyDescent="0.25">
      <c r="A637" s="73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</row>
    <row r="638" spans="1:24" ht="15.75" customHeight="1" x14ac:dyDescent="0.25">
      <c r="A638" s="73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</row>
    <row r="639" spans="1:24" ht="15.75" customHeight="1" x14ac:dyDescent="0.25">
      <c r="A639" s="73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</row>
    <row r="640" spans="1:24" ht="15.75" customHeight="1" x14ac:dyDescent="0.25">
      <c r="A640" s="73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</row>
    <row r="641" spans="1:24" ht="15.75" customHeight="1" x14ac:dyDescent="0.25">
      <c r="A641" s="73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</row>
    <row r="642" spans="1:24" ht="15.75" customHeight="1" x14ac:dyDescent="0.25">
      <c r="A642" s="73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</row>
    <row r="643" spans="1:24" ht="15.75" customHeight="1" x14ac:dyDescent="0.25">
      <c r="A643" s="73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</row>
    <row r="644" spans="1:24" ht="15.75" customHeight="1" x14ac:dyDescent="0.25">
      <c r="A644" s="73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</row>
    <row r="645" spans="1:24" ht="15.75" customHeight="1" x14ac:dyDescent="0.25">
      <c r="A645" s="73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</row>
    <row r="646" spans="1:24" ht="15.75" customHeight="1" x14ac:dyDescent="0.25">
      <c r="A646" s="73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</row>
    <row r="647" spans="1:24" ht="15.75" customHeight="1" x14ac:dyDescent="0.25">
      <c r="A647" s="73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</row>
    <row r="648" spans="1:24" ht="15.75" customHeight="1" x14ac:dyDescent="0.25">
      <c r="A648" s="73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</row>
    <row r="649" spans="1:24" ht="15.75" customHeight="1" x14ac:dyDescent="0.25">
      <c r="A649" s="73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</row>
    <row r="650" spans="1:24" ht="15.75" customHeight="1" x14ac:dyDescent="0.25">
      <c r="A650" s="73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</row>
    <row r="651" spans="1:24" ht="15.75" customHeight="1" x14ac:dyDescent="0.25">
      <c r="A651" s="73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</row>
    <row r="652" spans="1:24" ht="15.75" customHeight="1" x14ac:dyDescent="0.25">
      <c r="A652" s="73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</row>
    <row r="653" spans="1:24" ht="15.75" customHeight="1" x14ac:dyDescent="0.25">
      <c r="A653" s="73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</row>
    <row r="654" spans="1:24" ht="15.75" customHeight="1" x14ac:dyDescent="0.25">
      <c r="A654" s="73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</row>
    <row r="655" spans="1:24" ht="15.75" customHeight="1" x14ac:dyDescent="0.25">
      <c r="A655" s="73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</row>
    <row r="656" spans="1:24" ht="15.75" customHeight="1" x14ac:dyDescent="0.25">
      <c r="A656" s="73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</row>
    <row r="657" spans="1:24" ht="15.75" customHeight="1" x14ac:dyDescent="0.25">
      <c r="A657" s="73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</row>
    <row r="658" spans="1:24" ht="15.75" customHeight="1" x14ac:dyDescent="0.25">
      <c r="A658" s="73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</row>
    <row r="659" spans="1:24" ht="15.75" customHeight="1" x14ac:dyDescent="0.25">
      <c r="A659" s="73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</row>
    <row r="660" spans="1:24" ht="15.75" customHeight="1" x14ac:dyDescent="0.25">
      <c r="A660" s="73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</row>
    <row r="661" spans="1:24" ht="15.75" customHeight="1" x14ac:dyDescent="0.25">
      <c r="A661" s="73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</row>
    <row r="662" spans="1:24" ht="15.75" customHeight="1" x14ac:dyDescent="0.25">
      <c r="A662" s="73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</row>
    <row r="663" spans="1:24" ht="15.75" customHeight="1" x14ac:dyDescent="0.25">
      <c r="A663" s="73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</row>
    <row r="664" spans="1:24" ht="15.75" customHeight="1" x14ac:dyDescent="0.25">
      <c r="A664" s="73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</row>
    <row r="665" spans="1:24" ht="15.75" customHeight="1" x14ac:dyDescent="0.25">
      <c r="A665" s="73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</row>
    <row r="666" spans="1:24" ht="15.75" customHeight="1" x14ac:dyDescent="0.25">
      <c r="A666" s="73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</row>
    <row r="667" spans="1:24" ht="15.75" customHeight="1" x14ac:dyDescent="0.25">
      <c r="A667" s="73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</row>
    <row r="668" spans="1:24" ht="15.75" customHeight="1" x14ac:dyDescent="0.25">
      <c r="A668" s="73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</row>
    <row r="669" spans="1:24" ht="15.75" customHeight="1" x14ac:dyDescent="0.25">
      <c r="A669" s="73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</row>
    <row r="670" spans="1:24" ht="15.75" customHeight="1" x14ac:dyDescent="0.25">
      <c r="A670" s="73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</row>
    <row r="671" spans="1:24" ht="15.75" customHeight="1" x14ac:dyDescent="0.25">
      <c r="A671" s="73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</row>
    <row r="672" spans="1:24" ht="15.75" customHeight="1" x14ac:dyDescent="0.25">
      <c r="A672" s="73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</row>
    <row r="673" spans="1:24" ht="15.75" customHeight="1" x14ac:dyDescent="0.25">
      <c r="A673" s="73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</row>
    <row r="674" spans="1:24" ht="15.75" customHeight="1" x14ac:dyDescent="0.25">
      <c r="A674" s="73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</row>
    <row r="675" spans="1:24" ht="15.75" customHeight="1" x14ac:dyDescent="0.25">
      <c r="A675" s="73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</row>
    <row r="676" spans="1:24" ht="15.75" customHeight="1" x14ac:dyDescent="0.25">
      <c r="A676" s="73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</row>
    <row r="677" spans="1:24" ht="15.75" customHeight="1" x14ac:dyDescent="0.25">
      <c r="A677" s="73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</row>
    <row r="678" spans="1:24" ht="15.75" customHeight="1" x14ac:dyDescent="0.25">
      <c r="A678" s="73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</row>
    <row r="679" spans="1:24" ht="15.75" customHeight="1" x14ac:dyDescent="0.25">
      <c r="A679" s="73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</row>
    <row r="680" spans="1:24" ht="15.75" customHeight="1" x14ac:dyDescent="0.25">
      <c r="A680" s="73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</row>
    <row r="681" spans="1:24" ht="15.75" customHeight="1" x14ac:dyDescent="0.25">
      <c r="A681" s="73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</row>
    <row r="682" spans="1:24" ht="15.75" customHeight="1" x14ac:dyDescent="0.25">
      <c r="A682" s="73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</row>
    <row r="683" spans="1:24" ht="15.75" customHeight="1" x14ac:dyDescent="0.25">
      <c r="A683" s="73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</row>
    <row r="684" spans="1:24" ht="15.75" customHeight="1" x14ac:dyDescent="0.25">
      <c r="A684" s="73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</row>
    <row r="685" spans="1:24" ht="15.75" customHeight="1" x14ac:dyDescent="0.25">
      <c r="A685" s="73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</row>
    <row r="686" spans="1:24" ht="15.75" customHeight="1" x14ac:dyDescent="0.25">
      <c r="A686" s="73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</row>
    <row r="687" spans="1:24" ht="15.75" customHeight="1" x14ac:dyDescent="0.25">
      <c r="A687" s="73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</row>
    <row r="688" spans="1:24" ht="15.75" customHeight="1" x14ac:dyDescent="0.25">
      <c r="A688" s="73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</row>
    <row r="689" spans="1:24" ht="15.75" customHeight="1" x14ac:dyDescent="0.25">
      <c r="A689" s="73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</row>
    <row r="690" spans="1:24" ht="15.75" customHeight="1" x14ac:dyDescent="0.25">
      <c r="A690" s="73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</row>
    <row r="691" spans="1:24" ht="15.75" customHeight="1" x14ac:dyDescent="0.25">
      <c r="A691" s="73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</row>
    <row r="692" spans="1:24" ht="15.75" customHeight="1" x14ac:dyDescent="0.25">
      <c r="A692" s="73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</row>
    <row r="693" spans="1:24" ht="15.75" customHeight="1" x14ac:dyDescent="0.25">
      <c r="A693" s="73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</row>
    <row r="694" spans="1:24" ht="15.75" customHeight="1" x14ac:dyDescent="0.25">
      <c r="A694" s="73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</row>
    <row r="695" spans="1:24" ht="15.75" customHeight="1" x14ac:dyDescent="0.25">
      <c r="A695" s="73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</row>
    <row r="696" spans="1:24" ht="15.75" customHeight="1" x14ac:dyDescent="0.25">
      <c r="A696" s="73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</row>
    <row r="697" spans="1:24" ht="15.75" customHeight="1" x14ac:dyDescent="0.25">
      <c r="A697" s="73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</row>
    <row r="698" spans="1:24" ht="15.75" customHeight="1" x14ac:dyDescent="0.25">
      <c r="A698" s="73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</row>
    <row r="699" spans="1:24" ht="15.75" customHeight="1" x14ac:dyDescent="0.25">
      <c r="A699" s="73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</row>
    <row r="700" spans="1:24" ht="15.75" customHeight="1" x14ac:dyDescent="0.25">
      <c r="A700" s="73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</row>
    <row r="701" spans="1:24" ht="15.75" customHeight="1" x14ac:dyDescent="0.25">
      <c r="A701" s="73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</row>
    <row r="702" spans="1:24" ht="15.75" customHeight="1" x14ac:dyDescent="0.25">
      <c r="A702" s="73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</row>
    <row r="703" spans="1:24" ht="15.75" customHeight="1" x14ac:dyDescent="0.25">
      <c r="A703" s="73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</row>
    <row r="704" spans="1:24" ht="15.75" customHeight="1" x14ac:dyDescent="0.25">
      <c r="A704" s="73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</row>
    <row r="705" spans="1:24" ht="15.75" customHeight="1" x14ac:dyDescent="0.25">
      <c r="A705" s="73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</row>
    <row r="706" spans="1:24" ht="15.75" customHeight="1" x14ac:dyDescent="0.25">
      <c r="A706" s="73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</row>
    <row r="707" spans="1:24" ht="15.75" customHeight="1" x14ac:dyDescent="0.25">
      <c r="A707" s="73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</row>
    <row r="708" spans="1:24" ht="15.75" customHeight="1" x14ac:dyDescent="0.25">
      <c r="A708" s="73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</row>
    <row r="709" spans="1:24" ht="15.75" customHeight="1" x14ac:dyDescent="0.25">
      <c r="A709" s="73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</row>
    <row r="710" spans="1:24" ht="15.75" customHeight="1" x14ac:dyDescent="0.25">
      <c r="A710" s="73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</row>
    <row r="711" spans="1:24" ht="15.75" customHeight="1" x14ac:dyDescent="0.25">
      <c r="A711" s="73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</row>
    <row r="712" spans="1:24" ht="15.75" customHeight="1" x14ac:dyDescent="0.25">
      <c r="A712" s="73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</row>
    <row r="713" spans="1:24" ht="15.75" customHeight="1" x14ac:dyDescent="0.25">
      <c r="A713" s="73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</row>
    <row r="714" spans="1:24" ht="15.75" customHeight="1" x14ac:dyDescent="0.25">
      <c r="A714" s="73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</row>
    <row r="715" spans="1:24" ht="15.75" customHeight="1" x14ac:dyDescent="0.25">
      <c r="A715" s="73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</row>
    <row r="716" spans="1:24" ht="15.75" customHeight="1" x14ac:dyDescent="0.25">
      <c r="A716" s="73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</row>
    <row r="717" spans="1:24" ht="15.75" customHeight="1" x14ac:dyDescent="0.25">
      <c r="A717" s="73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</row>
    <row r="718" spans="1:24" ht="15.75" customHeight="1" x14ac:dyDescent="0.25">
      <c r="A718" s="73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</row>
    <row r="719" spans="1:24" ht="15.75" customHeight="1" x14ac:dyDescent="0.25">
      <c r="A719" s="73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</row>
    <row r="720" spans="1:24" ht="15.75" customHeight="1" x14ac:dyDescent="0.25">
      <c r="A720" s="73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</row>
    <row r="721" spans="1:24" ht="15.75" customHeight="1" x14ac:dyDescent="0.25">
      <c r="A721" s="73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</row>
    <row r="722" spans="1:24" ht="15.75" customHeight="1" x14ac:dyDescent="0.25">
      <c r="A722" s="73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</row>
    <row r="723" spans="1:24" ht="15.75" customHeight="1" x14ac:dyDescent="0.25">
      <c r="A723" s="73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</row>
    <row r="724" spans="1:24" ht="15.75" customHeight="1" x14ac:dyDescent="0.25">
      <c r="A724" s="73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</row>
    <row r="725" spans="1:24" ht="15.75" customHeight="1" x14ac:dyDescent="0.25">
      <c r="A725" s="73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</row>
    <row r="726" spans="1:24" ht="15.75" customHeight="1" x14ac:dyDescent="0.25">
      <c r="A726" s="73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</row>
    <row r="727" spans="1:24" ht="15.75" customHeight="1" x14ac:dyDescent="0.25">
      <c r="A727" s="73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</row>
    <row r="728" spans="1:24" ht="15.75" customHeight="1" x14ac:dyDescent="0.25">
      <c r="A728" s="73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</row>
    <row r="729" spans="1:24" ht="15.75" customHeight="1" x14ac:dyDescent="0.25">
      <c r="A729" s="73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</row>
    <row r="730" spans="1:24" ht="15.75" customHeight="1" x14ac:dyDescent="0.25">
      <c r="A730" s="73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</row>
    <row r="731" spans="1:24" ht="15.75" customHeight="1" x14ac:dyDescent="0.25">
      <c r="A731" s="73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</row>
    <row r="732" spans="1:24" ht="15.75" customHeight="1" x14ac:dyDescent="0.25">
      <c r="A732" s="73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</row>
    <row r="733" spans="1:24" ht="15.75" customHeight="1" x14ac:dyDescent="0.25">
      <c r="A733" s="73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</row>
    <row r="734" spans="1:24" ht="15.75" customHeight="1" x14ac:dyDescent="0.25">
      <c r="A734" s="73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</row>
    <row r="735" spans="1:24" ht="15.75" customHeight="1" x14ac:dyDescent="0.25">
      <c r="A735" s="73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</row>
    <row r="736" spans="1:24" ht="15.75" customHeight="1" x14ac:dyDescent="0.25">
      <c r="A736" s="73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</row>
    <row r="737" spans="1:24" ht="15.75" customHeight="1" x14ac:dyDescent="0.25">
      <c r="A737" s="73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</row>
    <row r="738" spans="1:24" ht="15.75" customHeight="1" x14ac:dyDescent="0.25">
      <c r="A738" s="73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</row>
    <row r="739" spans="1:24" ht="15.75" customHeight="1" x14ac:dyDescent="0.25">
      <c r="A739" s="73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</row>
    <row r="740" spans="1:24" ht="15.75" customHeight="1" x14ac:dyDescent="0.25">
      <c r="A740" s="73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</row>
    <row r="741" spans="1:24" ht="15.75" customHeight="1" x14ac:dyDescent="0.25">
      <c r="A741" s="73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</row>
    <row r="742" spans="1:24" ht="15.75" customHeight="1" x14ac:dyDescent="0.25">
      <c r="A742" s="73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</row>
    <row r="743" spans="1:24" ht="15.75" customHeight="1" x14ac:dyDescent="0.25">
      <c r="A743" s="73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</row>
    <row r="744" spans="1:24" ht="15.75" customHeight="1" x14ac:dyDescent="0.25">
      <c r="A744" s="73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</row>
    <row r="745" spans="1:24" ht="15.75" customHeight="1" x14ac:dyDescent="0.25">
      <c r="A745" s="73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</row>
    <row r="746" spans="1:24" ht="15.75" customHeight="1" x14ac:dyDescent="0.25">
      <c r="A746" s="73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</row>
    <row r="747" spans="1:24" ht="15.75" customHeight="1" x14ac:dyDescent="0.25">
      <c r="A747" s="73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</row>
    <row r="748" spans="1:24" ht="15.75" customHeight="1" x14ac:dyDescent="0.25">
      <c r="A748" s="73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</row>
    <row r="749" spans="1:24" ht="15.75" customHeight="1" x14ac:dyDescent="0.25">
      <c r="A749" s="73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</row>
    <row r="750" spans="1:24" ht="15.75" customHeight="1" x14ac:dyDescent="0.25">
      <c r="A750" s="73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</row>
    <row r="751" spans="1:24" ht="15.75" customHeight="1" x14ac:dyDescent="0.25">
      <c r="A751" s="73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</row>
    <row r="752" spans="1:24" ht="15.75" customHeight="1" x14ac:dyDescent="0.25">
      <c r="A752" s="73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</row>
    <row r="753" spans="1:24" ht="15.75" customHeight="1" x14ac:dyDescent="0.25">
      <c r="A753" s="73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</row>
    <row r="754" spans="1:24" ht="15.75" customHeight="1" x14ac:dyDescent="0.25">
      <c r="A754" s="73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</row>
    <row r="755" spans="1:24" ht="15.75" customHeight="1" x14ac:dyDescent="0.25">
      <c r="A755" s="73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</row>
    <row r="756" spans="1:24" ht="15.75" customHeight="1" x14ac:dyDescent="0.25">
      <c r="A756" s="73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</row>
    <row r="757" spans="1:24" ht="15.75" customHeight="1" x14ac:dyDescent="0.25">
      <c r="A757" s="73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</row>
    <row r="758" spans="1:24" ht="15.75" customHeight="1" x14ac:dyDescent="0.25">
      <c r="A758" s="73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</row>
    <row r="759" spans="1:24" ht="15.75" customHeight="1" x14ac:dyDescent="0.25">
      <c r="A759" s="73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</row>
    <row r="760" spans="1:24" ht="15.75" customHeight="1" x14ac:dyDescent="0.25">
      <c r="A760" s="73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</row>
    <row r="761" spans="1:24" ht="15.75" customHeight="1" x14ac:dyDescent="0.25">
      <c r="A761" s="73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</row>
    <row r="762" spans="1:24" ht="15.75" customHeight="1" x14ac:dyDescent="0.25">
      <c r="A762" s="73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</row>
    <row r="763" spans="1:24" ht="15.75" customHeight="1" x14ac:dyDescent="0.25">
      <c r="A763" s="73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</row>
    <row r="764" spans="1:24" ht="15.75" customHeight="1" x14ac:dyDescent="0.25">
      <c r="A764" s="73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</row>
    <row r="765" spans="1:24" ht="15.75" customHeight="1" x14ac:dyDescent="0.25">
      <c r="A765" s="73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</row>
    <row r="766" spans="1:24" ht="15.75" customHeight="1" x14ac:dyDescent="0.25">
      <c r="A766" s="73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</row>
    <row r="767" spans="1:24" ht="15.75" customHeight="1" x14ac:dyDescent="0.25">
      <c r="A767" s="73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</row>
    <row r="768" spans="1:24" ht="15.75" customHeight="1" x14ac:dyDescent="0.25">
      <c r="A768" s="73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</row>
    <row r="769" spans="1:24" ht="15.75" customHeight="1" x14ac:dyDescent="0.25">
      <c r="A769" s="73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</row>
    <row r="770" spans="1:24" ht="15.75" customHeight="1" x14ac:dyDescent="0.25">
      <c r="A770" s="73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</row>
    <row r="771" spans="1:24" ht="15.75" customHeight="1" x14ac:dyDescent="0.25">
      <c r="A771" s="73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</row>
    <row r="772" spans="1:24" ht="15.75" customHeight="1" x14ac:dyDescent="0.25">
      <c r="A772" s="73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</row>
    <row r="773" spans="1:24" ht="15.75" customHeight="1" x14ac:dyDescent="0.25">
      <c r="A773" s="73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</row>
    <row r="774" spans="1:24" ht="15.75" customHeight="1" x14ac:dyDescent="0.25">
      <c r="A774" s="73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</row>
    <row r="775" spans="1:24" ht="15.75" customHeight="1" x14ac:dyDescent="0.25">
      <c r="A775" s="73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</row>
    <row r="776" spans="1:24" ht="15.75" customHeight="1" x14ac:dyDescent="0.25">
      <c r="A776" s="73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</row>
    <row r="777" spans="1:24" ht="15.75" customHeight="1" x14ac:dyDescent="0.25">
      <c r="A777" s="73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</row>
    <row r="778" spans="1:24" ht="15.75" customHeight="1" x14ac:dyDescent="0.25">
      <c r="A778" s="73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</row>
    <row r="779" spans="1:24" ht="15.75" customHeight="1" x14ac:dyDescent="0.25">
      <c r="A779" s="73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</row>
    <row r="780" spans="1:24" ht="15.75" customHeight="1" x14ac:dyDescent="0.25">
      <c r="A780" s="73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</row>
    <row r="781" spans="1:24" ht="15.75" customHeight="1" x14ac:dyDescent="0.25">
      <c r="A781" s="73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</row>
    <row r="782" spans="1:24" ht="15.75" customHeight="1" x14ac:dyDescent="0.25">
      <c r="A782" s="73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</row>
    <row r="783" spans="1:24" ht="15.75" customHeight="1" x14ac:dyDescent="0.25">
      <c r="A783" s="73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</row>
    <row r="784" spans="1:24" ht="15.75" customHeight="1" x14ac:dyDescent="0.25">
      <c r="A784" s="73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</row>
    <row r="785" spans="1:24" ht="15.75" customHeight="1" x14ac:dyDescent="0.25">
      <c r="A785" s="73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</row>
    <row r="786" spans="1:24" ht="15.75" customHeight="1" x14ac:dyDescent="0.25">
      <c r="A786" s="73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</row>
    <row r="787" spans="1:24" ht="15.75" customHeight="1" x14ac:dyDescent="0.25">
      <c r="A787" s="73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</row>
    <row r="788" spans="1:24" ht="15.75" customHeight="1" x14ac:dyDescent="0.25">
      <c r="A788" s="73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</row>
    <row r="789" spans="1:24" ht="15.75" customHeight="1" x14ac:dyDescent="0.25">
      <c r="A789" s="73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</row>
    <row r="790" spans="1:24" ht="15.75" customHeight="1" x14ac:dyDescent="0.25">
      <c r="A790" s="73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</row>
    <row r="791" spans="1:24" ht="15.75" customHeight="1" x14ac:dyDescent="0.25">
      <c r="A791" s="73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</row>
    <row r="792" spans="1:24" ht="15.75" customHeight="1" x14ac:dyDescent="0.25">
      <c r="A792" s="73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</row>
    <row r="793" spans="1:24" ht="15.75" customHeight="1" x14ac:dyDescent="0.25">
      <c r="A793" s="73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</row>
    <row r="794" spans="1:24" ht="15.75" customHeight="1" x14ac:dyDescent="0.25">
      <c r="A794" s="73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</row>
    <row r="795" spans="1:24" ht="15.75" customHeight="1" x14ac:dyDescent="0.25">
      <c r="A795" s="73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</row>
    <row r="796" spans="1:24" ht="15.75" customHeight="1" x14ac:dyDescent="0.25">
      <c r="A796" s="73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</row>
    <row r="797" spans="1:24" ht="15.75" customHeight="1" x14ac:dyDescent="0.25">
      <c r="A797" s="73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</row>
    <row r="798" spans="1:24" ht="15.75" customHeight="1" x14ac:dyDescent="0.25">
      <c r="A798" s="73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</row>
    <row r="799" spans="1:24" ht="15.75" customHeight="1" x14ac:dyDescent="0.25">
      <c r="A799" s="73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</row>
    <row r="800" spans="1:24" ht="15.75" customHeight="1" x14ac:dyDescent="0.25">
      <c r="A800" s="73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</row>
    <row r="801" spans="1:24" ht="15.75" customHeight="1" x14ac:dyDescent="0.25">
      <c r="A801" s="73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</row>
    <row r="802" spans="1:24" ht="15.75" customHeight="1" x14ac:dyDescent="0.25">
      <c r="A802" s="73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</row>
    <row r="803" spans="1:24" ht="15.75" customHeight="1" x14ac:dyDescent="0.25">
      <c r="A803" s="73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</row>
    <row r="804" spans="1:24" ht="15.75" customHeight="1" x14ac:dyDescent="0.25">
      <c r="A804" s="73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</row>
    <row r="805" spans="1:24" ht="15.75" customHeight="1" x14ac:dyDescent="0.25">
      <c r="A805" s="73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</row>
    <row r="806" spans="1:24" ht="15.75" customHeight="1" x14ac:dyDescent="0.25">
      <c r="A806" s="73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</row>
    <row r="807" spans="1:24" ht="15.75" customHeight="1" x14ac:dyDescent="0.25">
      <c r="A807" s="73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</row>
    <row r="808" spans="1:24" ht="15.75" customHeight="1" x14ac:dyDescent="0.25">
      <c r="A808" s="73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</row>
    <row r="809" spans="1:24" ht="15.75" customHeight="1" x14ac:dyDescent="0.25">
      <c r="A809" s="73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</row>
    <row r="810" spans="1:24" ht="15.75" customHeight="1" x14ac:dyDescent="0.25">
      <c r="A810" s="73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</row>
    <row r="811" spans="1:24" ht="15.75" customHeight="1" x14ac:dyDescent="0.25">
      <c r="A811" s="73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</row>
    <row r="812" spans="1:24" ht="15.75" customHeight="1" x14ac:dyDescent="0.25">
      <c r="A812" s="73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</row>
    <row r="813" spans="1:24" ht="15.75" customHeight="1" x14ac:dyDescent="0.25">
      <c r="A813" s="73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</row>
    <row r="814" spans="1:24" ht="15.75" customHeight="1" x14ac:dyDescent="0.25">
      <c r="A814" s="73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</row>
    <row r="815" spans="1:24" ht="15.75" customHeight="1" x14ac:dyDescent="0.25">
      <c r="A815" s="73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</row>
    <row r="816" spans="1:24" ht="15.75" customHeight="1" x14ac:dyDescent="0.25">
      <c r="A816" s="73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</row>
    <row r="817" spans="1:24" ht="15.75" customHeight="1" x14ac:dyDescent="0.25">
      <c r="A817" s="73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</row>
    <row r="818" spans="1:24" ht="15.75" customHeight="1" x14ac:dyDescent="0.25">
      <c r="A818" s="73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</row>
    <row r="819" spans="1:24" ht="15.75" customHeight="1" x14ac:dyDescent="0.25">
      <c r="A819" s="73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</row>
    <row r="820" spans="1:24" ht="15.75" customHeight="1" x14ac:dyDescent="0.25">
      <c r="A820" s="73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</row>
    <row r="821" spans="1:24" ht="15.75" customHeight="1" x14ac:dyDescent="0.25">
      <c r="A821" s="73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</row>
    <row r="822" spans="1:24" ht="15.75" customHeight="1" x14ac:dyDescent="0.25">
      <c r="A822" s="73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</row>
    <row r="823" spans="1:24" ht="15.75" customHeight="1" x14ac:dyDescent="0.25">
      <c r="A823" s="73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</row>
    <row r="824" spans="1:24" ht="15.75" customHeight="1" x14ac:dyDescent="0.25">
      <c r="A824" s="73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</row>
    <row r="825" spans="1:24" ht="15.75" customHeight="1" x14ac:dyDescent="0.25">
      <c r="A825" s="73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</row>
    <row r="826" spans="1:24" ht="15.75" customHeight="1" x14ac:dyDescent="0.25">
      <c r="A826" s="73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</row>
    <row r="827" spans="1:24" ht="15.75" customHeight="1" x14ac:dyDescent="0.25">
      <c r="A827" s="73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</row>
    <row r="828" spans="1:24" ht="15.75" customHeight="1" x14ac:dyDescent="0.25">
      <c r="A828" s="73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</row>
    <row r="829" spans="1:24" ht="15.75" customHeight="1" x14ac:dyDescent="0.25">
      <c r="A829" s="73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</row>
    <row r="830" spans="1:24" ht="15.75" customHeight="1" x14ac:dyDescent="0.25">
      <c r="A830" s="73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</row>
    <row r="831" spans="1:24" ht="15.75" customHeight="1" x14ac:dyDescent="0.25">
      <c r="A831" s="73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</row>
    <row r="832" spans="1:24" ht="15.75" customHeight="1" x14ac:dyDescent="0.25">
      <c r="A832" s="73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</row>
    <row r="833" spans="1:24" ht="15.75" customHeight="1" x14ac:dyDescent="0.25">
      <c r="A833" s="73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</row>
    <row r="834" spans="1:24" ht="15.75" customHeight="1" x14ac:dyDescent="0.25">
      <c r="A834" s="73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</row>
    <row r="835" spans="1:24" ht="15.75" customHeight="1" x14ac:dyDescent="0.25">
      <c r="A835" s="73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</row>
    <row r="836" spans="1:24" ht="15.75" customHeight="1" x14ac:dyDescent="0.25">
      <c r="A836" s="73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</row>
    <row r="837" spans="1:24" ht="15.75" customHeight="1" x14ac:dyDescent="0.25">
      <c r="A837" s="73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</row>
    <row r="838" spans="1:24" ht="15.75" customHeight="1" x14ac:dyDescent="0.25">
      <c r="A838" s="73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</row>
    <row r="839" spans="1:24" ht="15.75" customHeight="1" x14ac:dyDescent="0.25">
      <c r="A839" s="73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</row>
    <row r="840" spans="1:24" ht="15.75" customHeight="1" x14ac:dyDescent="0.25">
      <c r="A840" s="73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</row>
    <row r="841" spans="1:24" ht="15.75" customHeight="1" x14ac:dyDescent="0.25">
      <c r="A841" s="73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</row>
    <row r="842" spans="1:24" ht="15.75" customHeight="1" x14ac:dyDescent="0.25">
      <c r="A842" s="73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</row>
    <row r="843" spans="1:24" ht="15.75" customHeight="1" x14ac:dyDescent="0.25">
      <c r="A843" s="73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</row>
    <row r="844" spans="1:24" ht="15.75" customHeight="1" x14ac:dyDescent="0.25">
      <c r="A844" s="73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</row>
    <row r="845" spans="1:24" ht="15.75" customHeight="1" x14ac:dyDescent="0.25">
      <c r="A845" s="73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</row>
    <row r="846" spans="1:24" ht="15.75" customHeight="1" x14ac:dyDescent="0.25">
      <c r="A846" s="73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</row>
    <row r="847" spans="1:24" ht="15.75" customHeight="1" x14ac:dyDescent="0.25">
      <c r="A847" s="73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</row>
    <row r="848" spans="1:24" ht="15.75" customHeight="1" x14ac:dyDescent="0.25">
      <c r="A848" s="73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</row>
    <row r="849" spans="1:24" ht="15.75" customHeight="1" x14ac:dyDescent="0.25">
      <c r="A849" s="73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</row>
    <row r="850" spans="1:24" ht="15.75" customHeight="1" x14ac:dyDescent="0.25">
      <c r="A850" s="73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</row>
    <row r="851" spans="1:24" ht="15.75" customHeight="1" x14ac:dyDescent="0.25">
      <c r="A851" s="73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</row>
    <row r="852" spans="1:24" ht="15.75" customHeight="1" x14ac:dyDescent="0.25">
      <c r="A852" s="73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</row>
    <row r="853" spans="1:24" ht="15.75" customHeight="1" x14ac:dyDescent="0.25">
      <c r="A853" s="73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</row>
    <row r="854" spans="1:24" ht="15.75" customHeight="1" x14ac:dyDescent="0.25">
      <c r="A854" s="73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</row>
    <row r="855" spans="1:24" ht="15.75" customHeight="1" x14ac:dyDescent="0.25">
      <c r="A855" s="73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</row>
    <row r="856" spans="1:24" ht="15.75" customHeight="1" x14ac:dyDescent="0.25">
      <c r="A856" s="73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</row>
    <row r="857" spans="1:24" ht="15.75" customHeight="1" x14ac:dyDescent="0.25">
      <c r="A857" s="73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</row>
    <row r="858" spans="1:24" ht="15.75" customHeight="1" x14ac:dyDescent="0.25">
      <c r="A858" s="73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</row>
    <row r="859" spans="1:24" ht="15.75" customHeight="1" x14ac:dyDescent="0.25">
      <c r="A859" s="73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</row>
    <row r="860" spans="1:24" ht="15.75" customHeight="1" x14ac:dyDescent="0.25">
      <c r="A860" s="73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</row>
    <row r="861" spans="1:24" ht="15.75" customHeight="1" x14ac:dyDescent="0.25">
      <c r="A861" s="73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</row>
    <row r="862" spans="1:24" ht="15.75" customHeight="1" x14ac:dyDescent="0.25">
      <c r="A862" s="73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</row>
    <row r="863" spans="1:24" ht="15.75" customHeight="1" x14ac:dyDescent="0.25">
      <c r="A863" s="73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</row>
    <row r="864" spans="1:24" ht="15.75" customHeight="1" x14ac:dyDescent="0.25">
      <c r="A864" s="73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</row>
    <row r="865" spans="1:24" ht="15.75" customHeight="1" x14ac:dyDescent="0.25">
      <c r="A865" s="73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</row>
    <row r="866" spans="1:24" ht="15.75" customHeight="1" x14ac:dyDescent="0.25">
      <c r="A866" s="73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</row>
    <row r="867" spans="1:24" ht="15.75" customHeight="1" x14ac:dyDescent="0.25">
      <c r="A867" s="73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</row>
    <row r="868" spans="1:24" ht="15.75" customHeight="1" x14ac:dyDescent="0.25">
      <c r="A868" s="73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</row>
    <row r="869" spans="1:24" ht="15.75" customHeight="1" x14ac:dyDescent="0.25">
      <c r="A869" s="73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</row>
    <row r="870" spans="1:24" ht="15.75" customHeight="1" x14ac:dyDescent="0.25">
      <c r="A870" s="73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</row>
    <row r="871" spans="1:24" ht="15.75" customHeight="1" x14ac:dyDescent="0.25">
      <c r="A871" s="73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</row>
    <row r="872" spans="1:24" ht="15.75" customHeight="1" x14ac:dyDescent="0.25">
      <c r="A872" s="73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</row>
    <row r="873" spans="1:24" ht="15.75" customHeight="1" x14ac:dyDescent="0.25">
      <c r="A873" s="73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</row>
    <row r="874" spans="1:24" ht="15.75" customHeight="1" x14ac:dyDescent="0.25">
      <c r="A874" s="73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</row>
    <row r="875" spans="1:24" ht="15.75" customHeight="1" x14ac:dyDescent="0.25">
      <c r="A875" s="73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</row>
    <row r="876" spans="1:24" ht="15.75" customHeight="1" x14ac:dyDescent="0.25">
      <c r="A876" s="73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</row>
    <row r="877" spans="1:24" ht="15.75" customHeight="1" x14ac:dyDescent="0.25">
      <c r="A877" s="73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</row>
    <row r="878" spans="1:24" ht="15.75" customHeight="1" x14ac:dyDescent="0.25">
      <c r="A878" s="73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</row>
    <row r="879" spans="1:24" ht="15.75" customHeight="1" x14ac:dyDescent="0.25">
      <c r="A879" s="73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</row>
    <row r="880" spans="1:24" ht="15.75" customHeight="1" x14ac:dyDescent="0.25">
      <c r="A880" s="73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</row>
    <row r="881" spans="1:24" ht="15.75" customHeight="1" x14ac:dyDescent="0.25">
      <c r="A881" s="73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</row>
    <row r="882" spans="1:24" ht="15.75" customHeight="1" x14ac:dyDescent="0.25">
      <c r="A882" s="73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</row>
    <row r="883" spans="1:24" ht="15.75" customHeight="1" x14ac:dyDescent="0.25">
      <c r="A883" s="73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</row>
    <row r="884" spans="1:24" ht="15.75" customHeight="1" x14ac:dyDescent="0.25">
      <c r="A884" s="73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</row>
    <row r="885" spans="1:24" ht="15.75" customHeight="1" x14ac:dyDescent="0.25">
      <c r="A885" s="73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</row>
    <row r="886" spans="1:24" ht="15.75" customHeight="1" x14ac:dyDescent="0.25">
      <c r="A886" s="73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</row>
    <row r="887" spans="1:24" ht="15.75" customHeight="1" x14ac:dyDescent="0.25">
      <c r="A887" s="73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</row>
    <row r="888" spans="1:24" ht="15.75" customHeight="1" x14ac:dyDescent="0.25">
      <c r="A888" s="73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</row>
    <row r="889" spans="1:24" ht="15.75" customHeight="1" x14ac:dyDescent="0.25">
      <c r="A889" s="73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</row>
    <row r="890" spans="1:24" ht="15.75" customHeight="1" x14ac:dyDescent="0.25">
      <c r="A890" s="73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</row>
    <row r="891" spans="1:24" ht="15.75" customHeight="1" x14ac:dyDescent="0.25">
      <c r="A891" s="73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</row>
    <row r="892" spans="1:24" ht="15.75" customHeight="1" x14ac:dyDescent="0.25">
      <c r="A892" s="73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</row>
    <row r="893" spans="1:24" ht="15.75" customHeight="1" x14ac:dyDescent="0.25">
      <c r="A893" s="73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</row>
    <row r="894" spans="1:24" ht="15.75" customHeight="1" x14ac:dyDescent="0.25">
      <c r="A894" s="73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</row>
    <row r="895" spans="1:24" ht="15.75" customHeight="1" x14ac:dyDescent="0.25">
      <c r="A895" s="73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</row>
    <row r="896" spans="1:24" ht="15.75" customHeight="1" x14ac:dyDescent="0.25">
      <c r="A896" s="73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</row>
    <row r="897" spans="1:24" ht="15.75" customHeight="1" x14ac:dyDescent="0.25">
      <c r="A897" s="73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</row>
    <row r="898" spans="1:24" ht="15.75" customHeight="1" x14ac:dyDescent="0.25">
      <c r="A898" s="73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</row>
    <row r="899" spans="1:24" ht="15.75" customHeight="1" x14ac:dyDescent="0.25">
      <c r="A899" s="73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</row>
    <row r="900" spans="1:24" ht="15.75" customHeight="1" x14ac:dyDescent="0.25">
      <c r="A900" s="73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</row>
    <row r="901" spans="1:24" ht="15.75" customHeight="1" x14ac:dyDescent="0.25">
      <c r="A901" s="73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</row>
    <row r="902" spans="1:24" ht="15.75" customHeight="1" x14ac:dyDescent="0.25">
      <c r="A902" s="73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</row>
    <row r="903" spans="1:24" ht="15.75" customHeight="1" x14ac:dyDescent="0.25">
      <c r="A903" s="73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</row>
    <row r="904" spans="1:24" ht="15.75" customHeight="1" x14ac:dyDescent="0.25">
      <c r="A904" s="73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</row>
    <row r="905" spans="1:24" ht="15.75" customHeight="1" x14ac:dyDescent="0.25">
      <c r="A905" s="73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</row>
    <row r="906" spans="1:24" ht="15.75" customHeight="1" x14ac:dyDescent="0.25">
      <c r="A906" s="73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</row>
    <row r="907" spans="1:24" ht="15.75" customHeight="1" x14ac:dyDescent="0.25">
      <c r="A907" s="73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</row>
    <row r="908" spans="1:24" ht="15.75" customHeight="1" x14ac:dyDescent="0.25">
      <c r="A908" s="73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</row>
    <row r="909" spans="1:24" ht="15.75" customHeight="1" x14ac:dyDescent="0.25">
      <c r="A909" s="73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</row>
    <row r="910" spans="1:24" ht="15.75" customHeight="1" x14ac:dyDescent="0.25">
      <c r="A910" s="73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</row>
    <row r="911" spans="1:24" ht="15.75" customHeight="1" x14ac:dyDescent="0.25">
      <c r="A911" s="73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</row>
    <row r="912" spans="1:24" ht="15.75" customHeight="1" x14ac:dyDescent="0.25">
      <c r="A912" s="73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</row>
    <row r="913" spans="1:24" ht="15.75" customHeight="1" x14ac:dyDescent="0.25">
      <c r="A913" s="73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</row>
    <row r="914" spans="1:24" ht="15.75" customHeight="1" x14ac:dyDescent="0.25">
      <c r="A914" s="73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</row>
    <row r="915" spans="1:24" ht="15.75" customHeight="1" x14ac:dyDescent="0.25">
      <c r="A915" s="73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</row>
    <row r="916" spans="1:24" ht="15.75" customHeight="1" x14ac:dyDescent="0.25">
      <c r="A916" s="73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</row>
    <row r="917" spans="1:24" ht="15.75" customHeight="1" x14ac:dyDescent="0.25">
      <c r="A917" s="73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</row>
    <row r="918" spans="1:24" ht="15.75" customHeight="1" x14ac:dyDescent="0.25">
      <c r="A918" s="73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</row>
    <row r="919" spans="1:24" ht="15.75" customHeight="1" x14ac:dyDescent="0.25">
      <c r="A919" s="73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</row>
    <row r="920" spans="1:24" ht="15.75" customHeight="1" x14ac:dyDescent="0.25">
      <c r="A920" s="73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</row>
    <row r="921" spans="1:24" ht="15.75" customHeight="1" x14ac:dyDescent="0.25">
      <c r="A921" s="73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</row>
    <row r="922" spans="1:24" ht="15.75" customHeight="1" x14ac:dyDescent="0.25">
      <c r="A922" s="73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</row>
    <row r="923" spans="1:24" ht="15.75" customHeight="1" x14ac:dyDescent="0.25">
      <c r="A923" s="73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</row>
    <row r="924" spans="1:24" ht="15.75" customHeight="1" x14ac:dyDescent="0.25">
      <c r="A924" s="73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</row>
    <row r="925" spans="1:24" ht="15.75" customHeight="1" x14ac:dyDescent="0.25">
      <c r="A925" s="73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</row>
    <row r="926" spans="1:24" ht="15.75" customHeight="1" x14ac:dyDescent="0.25">
      <c r="A926" s="73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</row>
    <row r="927" spans="1:24" ht="15.75" customHeight="1" x14ac:dyDescent="0.25">
      <c r="A927" s="73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</row>
    <row r="928" spans="1:24" ht="15.75" customHeight="1" x14ac:dyDescent="0.25">
      <c r="A928" s="73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</row>
    <row r="929" spans="1:24" ht="15.75" customHeight="1" x14ac:dyDescent="0.25">
      <c r="A929" s="73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</row>
    <row r="930" spans="1:24" ht="15.75" customHeight="1" x14ac:dyDescent="0.25">
      <c r="A930" s="73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</row>
    <row r="931" spans="1:24" ht="15.75" customHeight="1" x14ac:dyDescent="0.25">
      <c r="A931" s="73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</row>
    <row r="932" spans="1:24" ht="15.75" customHeight="1" x14ac:dyDescent="0.25">
      <c r="A932" s="73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</row>
    <row r="933" spans="1:24" ht="15.75" customHeight="1" x14ac:dyDescent="0.25">
      <c r="A933" s="73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</row>
    <row r="934" spans="1:24" ht="15.75" customHeight="1" x14ac:dyDescent="0.25">
      <c r="A934" s="73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</row>
    <row r="935" spans="1:24" ht="15.75" customHeight="1" x14ac:dyDescent="0.25">
      <c r="A935" s="73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</row>
    <row r="936" spans="1:24" ht="15.75" customHeight="1" x14ac:dyDescent="0.25">
      <c r="A936" s="73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</row>
    <row r="937" spans="1:24" ht="15.75" customHeight="1" x14ac:dyDescent="0.25">
      <c r="A937" s="73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</row>
    <row r="938" spans="1:24" ht="15.75" customHeight="1" x14ac:dyDescent="0.25">
      <c r="A938" s="73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</row>
    <row r="939" spans="1:24" ht="15.75" customHeight="1" x14ac:dyDescent="0.25">
      <c r="A939" s="73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</row>
    <row r="940" spans="1:24" ht="15.75" customHeight="1" x14ac:dyDescent="0.25">
      <c r="A940" s="73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</row>
    <row r="941" spans="1:24" ht="15.75" customHeight="1" x14ac:dyDescent="0.25">
      <c r="A941" s="73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</row>
    <row r="942" spans="1:24" ht="15.75" customHeight="1" x14ac:dyDescent="0.25">
      <c r="A942" s="73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</row>
    <row r="943" spans="1:24" ht="15.75" customHeight="1" x14ac:dyDescent="0.25">
      <c r="A943" s="73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</row>
    <row r="944" spans="1:24" ht="15.75" customHeight="1" x14ac:dyDescent="0.25">
      <c r="A944" s="73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</row>
    <row r="945" spans="1:24" ht="15.75" customHeight="1" x14ac:dyDescent="0.25">
      <c r="A945" s="73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</row>
    <row r="946" spans="1:24" ht="15.75" customHeight="1" x14ac:dyDescent="0.25">
      <c r="A946" s="73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</row>
    <row r="947" spans="1:24" ht="15.75" customHeight="1" x14ac:dyDescent="0.25">
      <c r="A947" s="73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</row>
    <row r="948" spans="1:24" ht="15.75" customHeight="1" x14ac:dyDescent="0.25">
      <c r="A948" s="73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</row>
    <row r="949" spans="1:24" ht="15.75" customHeight="1" x14ac:dyDescent="0.25">
      <c r="A949" s="73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</row>
    <row r="950" spans="1:24" ht="15.75" customHeight="1" x14ac:dyDescent="0.25">
      <c r="A950" s="73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</row>
    <row r="951" spans="1:24" ht="15.75" customHeight="1" x14ac:dyDescent="0.25">
      <c r="A951" s="73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</row>
    <row r="952" spans="1:24" ht="15.75" customHeight="1" x14ac:dyDescent="0.25">
      <c r="A952" s="73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</row>
    <row r="953" spans="1:24" ht="15.75" customHeight="1" x14ac:dyDescent="0.25">
      <c r="A953" s="73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</row>
    <row r="954" spans="1:24" ht="15.75" customHeight="1" x14ac:dyDescent="0.25">
      <c r="A954" s="73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</row>
    <row r="955" spans="1:24" ht="15.75" customHeight="1" x14ac:dyDescent="0.25">
      <c r="A955" s="73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</row>
    <row r="956" spans="1:24" ht="15.75" customHeight="1" x14ac:dyDescent="0.25">
      <c r="A956" s="73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</row>
    <row r="957" spans="1:24" ht="15.75" customHeight="1" x14ac:dyDescent="0.25">
      <c r="A957" s="73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</row>
    <row r="958" spans="1:24" ht="15.75" customHeight="1" x14ac:dyDescent="0.25">
      <c r="A958" s="73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</row>
    <row r="959" spans="1:24" ht="15.75" customHeight="1" x14ac:dyDescent="0.25">
      <c r="A959" s="73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</row>
    <row r="960" spans="1:24" ht="15.75" customHeight="1" x14ac:dyDescent="0.25">
      <c r="A960" s="73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</row>
    <row r="961" spans="1:24" ht="15.75" customHeight="1" x14ac:dyDescent="0.25">
      <c r="A961" s="73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</row>
    <row r="962" spans="1:24" ht="15.75" customHeight="1" x14ac:dyDescent="0.25">
      <c r="A962" s="73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</row>
    <row r="963" spans="1:24" ht="15.75" customHeight="1" x14ac:dyDescent="0.25">
      <c r="A963" s="73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</row>
    <row r="964" spans="1:24" ht="15.75" customHeight="1" x14ac:dyDescent="0.25">
      <c r="A964" s="73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</row>
    <row r="965" spans="1:24" ht="15.75" customHeight="1" x14ac:dyDescent="0.25">
      <c r="A965" s="73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</row>
    <row r="966" spans="1:24" ht="15.75" customHeight="1" x14ac:dyDescent="0.25">
      <c r="A966" s="73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</row>
    <row r="967" spans="1:24" ht="15.75" customHeight="1" x14ac:dyDescent="0.25">
      <c r="A967" s="73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</row>
    <row r="968" spans="1:24" ht="15.75" customHeight="1" x14ac:dyDescent="0.25">
      <c r="A968" s="73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</row>
    <row r="969" spans="1:24" ht="15.75" customHeight="1" x14ac:dyDescent="0.25">
      <c r="A969" s="73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</row>
    <row r="970" spans="1:24" ht="15.75" customHeight="1" x14ac:dyDescent="0.25">
      <c r="A970" s="73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</row>
    <row r="971" spans="1:24" ht="15.75" customHeight="1" x14ac:dyDescent="0.25">
      <c r="A971" s="73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</row>
    <row r="972" spans="1:24" ht="15.75" customHeight="1" x14ac:dyDescent="0.25">
      <c r="A972" s="73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</row>
    <row r="973" spans="1:24" ht="15.75" customHeight="1" x14ac:dyDescent="0.25">
      <c r="A973" s="73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</row>
    <row r="974" spans="1:24" ht="15.75" customHeight="1" x14ac:dyDescent="0.25">
      <c r="A974" s="73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</row>
    <row r="975" spans="1:24" ht="15.75" customHeight="1" x14ac:dyDescent="0.25">
      <c r="A975" s="73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</row>
    <row r="976" spans="1:24" ht="15.75" customHeight="1" x14ac:dyDescent="0.25">
      <c r="A976" s="73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</row>
    <row r="977" spans="1:24" ht="15.75" customHeight="1" x14ac:dyDescent="0.25">
      <c r="A977" s="73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</row>
    <row r="978" spans="1:24" ht="15.75" customHeight="1" x14ac:dyDescent="0.25">
      <c r="A978" s="73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</row>
    <row r="979" spans="1:24" ht="15.75" customHeight="1" x14ac:dyDescent="0.25">
      <c r="A979" s="73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</row>
    <row r="980" spans="1:24" ht="15.75" customHeight="1" x14ac:dyDescent="0.25">
      <c r="A980" s="73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</row>
    <row r="981" spans="1:24" ht="15.75" customHeight="1" x14ac:dyDescent="0.25">
      <c r="A981" s="73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</row>
    <row r="982" spans="1:24" ht="15.75" customHeight="1" x14ac:dyDescent="0.25">
      <c r="A982" s="73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</row>
    <row r="983" spans="1:24" ht="15.75" customHeight="1" x14ac:dyDescent="0.25">
      <c r="A983" s="73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</row>
    <row r="984" spans="1:24" ht="15.75" customHeight="1" x14ac:dyDescent="0.25">
      <c r="A984" s="73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</row>
    <row r="985" spans="1:24" ht="15.75" customHeight="1" x14ac:dyDescent="0.25">
      <c r="A985" s="73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</row>
    <row r="986" spans="1:24" ht="15.75" customHeight="1" x14ac:dyDescent="0.25">
      <c r="A986" s="73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</row>
    <row r="987" spans="1:24" ht="15.75" customHeight="1" x14ac:dyDescent="0.25">
      <c r="A987" s="73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</row>
    <row r="988" spans="1:24" ht="15.75" customHeight="1" x14ac:dyDescent="0.25">
      <c r="A988" s="73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</row>
    <row r="989" spans="1:24" ht="15.75" customHeight="1" x14ac:dyDescent="0.25">
      <c r="A989" s="73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</row>
    <row r="990" spans="1:24" ht="15.75" customHeight="1" x14ac:dyDescent="0.25">
      <c r="A990" s="73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</row>
    <row r="991" spans="1:24" ht="15.75" customHeight="1" x14ac:dyDescent="0.25">
      <c r="A991" s="73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</row>
    <row r="992" spans="1:24" ht="15.75" customHeight="1" x14ac:dyDescent="0.25">
      <c r="A992" s="73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</row>
    <row r="993" spans="1:24" ht="15.75" customHeight="1" x14ac:dyDescent="0.25">
      <c r="A993" s="73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</row>
    <row r="994" spans="1:24" ht="15.75" customHeight="1" x14ac:dyDescent="0.25">
      <c r="A994" s="73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</row>
    <row r="995" spans="1:24" ht="15.75" customHeight="1" x14ac:dyDescent="0.25">
      <c r="A995" s="73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</row>
    <row r="996" spans="1:24" ht="15.75" customHeight="1" x14ac:dyDescent="0.25">
      <c r="A996" s="73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</row>
    <row r="997" spans="1:24" ht="15.75" customHeight="1" x14ac:dyDescent="0.25">
      <c r="A997" s="73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</row>
    <row r="998" spans="1:24" ht="15.75" customHeight="1" x14ac:dyDescent="0.25">
      <c r="A998" s="73"/>
      <c r="B998" s="73"/>
      <c r="C998" s="73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</row>
    <row r="999" spans="1:24" ht="15.75" customHeight="1" x14ac:dyDescent="0.25">
      <c r="A999" s="73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</row>
    <row r="1000" spans="1:24" ht="15.75" customHeight="1" x14ac:dyDescent="0.25">
      <c r="A1000" s="73"/>
      <c r="B1000" s="73"/>
      <c r="C1000" s="73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</row>
  </sheetData>
  <sheetProtection algorithmName="SHA-512" hashValue="G3OQ53zbfqwcepwaegYWUaCjj4gRWiAImLt3yy6wSDeNTqqpbU+Ec9L3/Zm15+iIzhnKxQWFfEwEPTMuZL80rA==" saltValue="DxUyWGq+bhFmfweJObWE7Q==" spinCount="100000" sheet="1" objects="1" scenarios="1"/>
  <mergeCells count="20">
    <mergeCell ref="G45:I45"/>
    <mergeCell ref="B48:I48"/>
    <mergeCell ref="C26:D26"/>
    <mergeCell ref="C27:D27"/>
    <mergeCell ref="C31:D31"/>
    <mergeCell ref="C32:D32"/>
    <mergeCell ref="C33:D33"/>
    <mergeCell ref="B42:F42"/>
    <mergeCell ref="G42:I42"/>
    <mergeCell ref="C19:I19"/>
    <mergeCell ref="C25:D25"/>
    <mergeCell ref="B43:F43"/>
    <mergeCell ref="G43:I43"/>
    <mergeCell ref="B44:F44"/>
    <mergeCell ref="G44:I44"/>
    <mergeCell ref="A1:I1"/>
    <mergeCell ref="A2:I2"/>
    <mergeCell ref="A3:I3"/>
    <mergeCell ref="A4:I4"/>
    <mergeCell ref="A5:I5"/>
  </mergeCells>
  <printOptions horizontalCentered="1" verticalCentered="1"/>
  <pageMargins left="0.19685039370078741" right="0.59055118110236227" top="0.59055118110236227" bottom="0.55118110236220474" header="0" footer="0"/>
  <pageSetup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K503"/>
  <sheetViews>
    <sheetView showGridLines="0" tabSelected="1" view="pageBreakPreview" zoomScale="85" zoomScaleNormal="85" zoomScaleSheetLayoutView="85" zoomScalePageLayoutView="85" workbookViewId="0">
      <selection activeCell="H20" sqref="H20"/>
    </sheetView>
  </sheetViews>
  <sheetFormatPr baseColWidth="10" defaultColWidth="14.42578125" defaultRowHeight="15" customHeight="1" x14ac:dyDescent="0.25"/>
  <cols>
    <col min="1" max="1" width="6.85546875" customWidth="1"/>
    <col min="2" max="2" width="13.28515625" bestFit="1" customWidth="1"/>
    <col min="3" max="3" width="73.140625" style="137" customWidth="1"/>
    <col min="4" max="4" width="22.140625" bestFit="1" customWidth="1"/>
    <col min="5" max="5" width="24.7109375" style="156" bestFit="1" customWidth="1"/>
    <col min="6" max="6" width="5.85546875" customWidth="1"/>
    <col min="7" max="7" width="24.7109375" style="156" bestFit="1" customWidth="1"/>
    <col min="8" max="8" width="6" customWidth="1"/>
    <col min="9" max="9" width="24.7109375" bestFit="1" customWidth="1"/>
    <col min="10" max="10" width="4.5703125" customWidth="1"/>
    <col min="11" max="11" width="24.28515625" customWidth="1"/>
    <col min="12" max="16384" width="14.42578125" style="213"/>
  </cols>
  <sheetData>
    <row r="1" spans="1:11" s="213" customFormat="1" ht="15.75" customHeight="1" x14ac:dyDescent="0.25">
      <c r="A1" s="278" t="s">
        <v>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 s="213" customFormat="1" ht="15.75" customHeight="1" x14ac:dyDescent="0.25">
      <c r="A2" s="278" t="s">
        <v>166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</row>
    <row r="3" spans="1:11" s="213" customFormat="1" ht="15.75" customHeight="1" x14ac:dyDescent="0.25">
      <c r="A3" s="278" t="s">
        <v>501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</row>
    <row r="4" spans="1:11" s="213" customFormat="1" ht="15.75" customHeight="1" x14ac:dyDescent="0.25">
      <c r="A4" s="279" t="s">
        <v>167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</row>
    <row r="5" spans="1:11" s="213" customFormat="1" ht="15.75" customHeight="1" x14ac:dyDescent="0.25">
      <c r="A5" s="109"/>
      <c r="B5" s="110"/>
      <c r="C5" s="176"/>
      <c r="D5" s="108"/>
      <c r="E5" s="147"/>
      <c r="F5" s="108"/>
      <c r="G5" s="147"/>
      <c r="H5" s="108"/>
      <c r="I5" s="108"/>
      <c r="J5" s="108"/>
      <c r="K5" s="107"/>
    </row>
    <row r="6" spans="1:11" s="213" customFormat="1" ht="15.75" customHeight="1" x14ac:dyDescent="0.25">
      <c r="A6" s="269" t="s">
        <v>378</v>
      </c>
      <c r="B6" s="275"/>
      <c r="C6" s="176"/>
      <c r="D6" s="108"/>
      <c r="E6" s="147"/>
      <c r="F6" s="108"/>
      <c r="G6" s="147"/>
      <c r="H6" s="108"/>
      <c r="I6" s="108"/>
      <c r="J6" s="108"/>
      <c r="K6" s="4"/>
    </row>
    <row r="7" spans="1:11" s="280" customFormat="1" ht="27" customHeight="1" x14ac:dyDescent="0.3">
      <c r="A7" s="163">
        <v>1</v>
      </c>
      <c r="B7" s="163"/>
      <c r="C7" s="159" t="s">
        <v>6</v>
      </c>
      <c r="D7" s="165"/>
      <c r="E7" s="167"/>
      <c r="F7" s="165"/>
      <c r="G7" s="167"/>
      <c r="H7" s="165"/>
      <c r="I7" s="165"/>
      <c r="J7" s="165"/>
      <c r="K7" s="168"/>
    </row>
    <row r="8" spans="1:11" s="213" customFormat="1" ht="15.75" customHeight="1" x14ac:dyDescent="0.25">
      <c r="A8" s="109"/>
      <c r="B8" s="109"/>
      <c r="C8" s="138"/>
      <c r="D8" s="108"/>
      <c r="E8" s="147"/>
      <c r="F8" s="108"/>
      <c r="G8" s="147"/>
      <c r="H8" s="108"/>
      <c r="I8" s="108"/>
      <c r="J8" s="108"/>
      <c r="K8" s="4"/>
    </row>
    <row r="9" spans="1:11" s="213" customFormat="1" ht="15.75" customHeight="1" thickBot="1" x14ac:dyDescent="0.3">
      <c r="A9" s="109">
        <v>11</v>
      </c>
      <c r="B9" s="109"/>
      <c r="C9" s="177" t="s">
        <v>168</v>
      </c>
      <c r="D9" s="113"/>
      <c r="E9" s="148"/>
      <c r="F9" s="113"/>
      <c r="G9" s="148"/>
      <c r="H9" s="113"/>
      <c r="I9" s="157">
        <v>11472039.189999999</v>
      </c>
      <c r="J9" s="113"/>
      <c r="K9" s="114"/>
    </row>
    <row r="10" spans="1:11" s="213" customFormat="1" ht="15.75" customHeight="1" thickTop="1" x14ac:dyDescent="0.25">
      <c r="A10" s="109"/>
      <c r="B10" s="109"/>
      <c r="C10" s="177"/>
      <c r="D10" s="113"/>
      <c r="E10" s="148"/>
      <c r="F10" s="113"/>
      <c r="G10" s="148"/>
      <c r="H10" s="113"/>
      <c r="I10" s="148"/>
      <c r="J10" s="113"/>
      <c r="K10" s="184"/>
    </row>
    <row r="11" spans="1:11" s="213" customFormat="1" ht="15.75" customHeight="1" x14ac:dyDescent="0.25">
      <c r="A11" s="109"/>
      <c r="B11" s="109">
        <v>1105</v>
      </c>
      <c r="C11" s="177" t="s">
        <v>42</v>
      </c>
      <c r="D11" s="113"/>
      <c r="E11" s="148"/>
      <c r="F11" s="113"/>
      <c r="G11" s="148">
        <v>0</v>
      </c>
      <c r="H11" s="113"/>
      <c r="I11" s="148"/>
      <c r="J11" s="113"/>
      <c r="K11" s="8"/>
    </row>
    <row r="12" spans="1:11" s="213" customFormat="1" ht="15.75" customHeight="1" x14ac:dyDescent="0.25">
      <c r="A12" s="109"/>
      <c r="B12" s="230"/>
      <c r="C12" s="176" t="s">
        <v>169</v>
      </c>
      <c r="D12" s="115"/>
      <c r="E12" s="140">
        <v>0</v>
      </c>
      <c r="F12" s="115"/>
      <c r="G12" s="140"/>
      <c r="H12" s="115"/>
      <c r="I12" s="115"/>
      <c r="J12" s="115"/>
      <c r="K12" s="8"/>
    </row>
    <row r="13" spans="1:11" s="213" customFormat="1" ht="15.75" customHeight="1" x14ac:dyDescent="0.25">
      <c r="A13" s="109"/>
      <c r="B13" s="110"/>
      <c r="C13" s="176" t="s">
        <v>170</v>
      </c>
      <c r="D13" s="115"/>
      <c r="E13" s="140">
        <v>0</v>
      </c>
      <c r="F13" s="115"/>
      <c r="G13" s="140"/>
      <c r="H13" s="115"/>
      <c r="I13" s="115"/>
      <c r="J13" s="115"/>
      <c r="K13" s="4"/>
    </row>
    <row r="14" spans="1:11" s="213" customFormat="1" ht="15.75" customHeight="1" x14ac:dyDescent="0.25">
      <c r="A14" s="109"/>
      <c r="B14" s="110"/>
      <c r="C14" s="176"/>
      <c r="D14" s="115"/>
      <c r="E14" s="140"/>
      <c r="F14" s="115"/>
      <c r="G14" s="140"/>
      <c r="H14" s="115"/>
      <c r="I14" s="115"/>
      <c r="J14" s="115"/>
      <c r="K14" s="137"/>
    </row>
    <row r="15" spans="1:11" s="213" customFormat="1" ht="15.75" customHeight="1" x14ac:dyDescent="0.25">
      <c r="A15" s="105"/>
      <c r="B15" s="109">
        <v>1110</v>
      </c>
      <c r="C15" s="177" t="s">
        <v>171</v>
      </c>
      <c r="D15" s="113"/>
      <c r="E15" s="148"/>
      <c r="F15" s="113"/>
      <c r="G15" s="148">
        <v>11472039.189999999</v>
      </c>
      <c r="H15" s="113"/>
      <c r="I15" s="113"/>
      <c r="J15" s="113"/>
      <c r="K15"/>
    </row>
    <row r="16" spans="1:11" s="213" customFormat="1" ht="15.75" x14ac:dyDescent="0.25">
      <c r="A16" s="208"/>
      <c r="B16" s="209"/>
      <c r="C16" s="210" t="s">
        <v>354</v>
      </c>
      <c r="D16" s="211"/>
      <c r="E16" s="212">
        <v>0</v>
      </c>
      <c r="F16" s="211"/>
      <c r="G16" s="212"/>
      <c r="H16" s="211"/>
      <c r="I16" s="211"/>
      <c r="J16" s="211"/>
    </row>
    <row r="17" spans="1:11" s="213" customFormat="1" ht="15.75" x14ac:dyDescent="0.25">
      <c r="A17" s="208"/>
      <c r="B17" s="209"/>
      <c r="C17" s="210" t="s">
        <v>174</v>
      </c>
      <c r="D17" s="211"/>
      <c r="E17" s="212">
        <v>0</v>
      </c>
      <c r="F17" s="211"/>
      <c r="G17" s="212"/>
      <c r="H17" s="211"/>
      <c r="I17" s="211"/>
      <c r="J17" s="211"/>
      <c r="K17" s="214"/>
    </row>
    <row r="18" spans="1:11" s="213" customFormat="1" ht="15.75" customHeight="1" x14ac:dyDescent="0.25">
      <c r="A18" s="208"/>
      <c r="B18" s="209"/>
      <c r="C18" s="210" t="s">
        <v>172</v>
      </c>
      <c r="D18" s="211"/>
      <c r="E18" s="212">
        <v>0</v>
      </c>
      <c r="F18" s="211"/>
      <c r="G18" s="212"/>
      <c r="H18" s="211"/>
      <c r="I18" s="211"/>
      <c r="J18" s="211"/>
      <c r="K18" s="215"/>
    </row>
    <row r="19" spans="1:11" s="213" customFormat="1" ht="15.75" customHeight="1" x14ac:dyDescent="0.25">
      <c r="A19" s="208"/>
      <c r="B19" s="209"/>
      <c r="C19" s="210" t="s">
        <v>175</v>
      </c>
      <c r="D19" s="211"/>
      <c r="E19" s="212">
        <v>11073980.189999999</v>
      </c>
      <c r="F19" s="211"/>
      <c r="G19" s="212"/>
      <c r="H19" s="211"/>
      <c r="I19" s="211"/>
      <c r="J19" s="211"/>
      <c r="K19" s="216"/>
    </row>
    <row r="20" spans="1:11" s="213" customFormat="1" ht="15.75" customHeight="1" x14ac:dyDescent="0.25">
      <c r="A20" s="208"/>
      <c r="B20" s="209"/>
      <c r="C20" s="210" t="s">
        <v>173</v>
      </c>
      <c r="D20" s="211"/>
      <c r="E20" s="212">
        <v>398059</v>
      </c>
      <c r="F20" s="211"/>
      <c r="G20" s="212"/>
      <c r="H20" s="211"/>
      <c r="I20" s="211"/>
      <c r="J20" s="211"/>
      <c r="K20" s="216"/>
    </row>
    <row r="21" spans="1:11" s="213" customFormat="1" ht="15.75" customHeight="1" x14ac:dyDescent="0.25">
      <c r="A21" s="105"/>
      <c r="B21" s="110"/>
      <c r="C21" s="176"/>
      <c r="D21" s="115"/>
      <c r="E21" s="140"/>
      <c r="F21" s="115"/>
      <c r="G21" s="140"/>
      <c r="H21" s="115"/>
      <c r="I21" s="115"/>
      <c r="J21" s="115"/>
      <c r="K21" s="4"/>
    </row>
    <row r="22" spans="1:11" s="213" customFormat="1" ht="15.75" customHeight="1" thickBot="1" x14ac:dyDescent="0.3">
      <c r="A22" s="105">
        <v>12</v>
      </c>
      <c r="B22" s="110"/>
      <c r="C22" s="177" t="s">
        <v>176</v>
      </c>
      <c r="D22" s="115"/>
      <c r="E22" s="140"/>
      <c r="F22" s="115"/>
      <c r="G22" s="140"/>
      <c r="H22" s="115"/>
      <c r="I22" s="157">
        <v>1000</v>
      </c>
      <c r="J22" s="113"/>
      <c r="K22" s="116"/>
    </row>
    <row r="23" spans="1:11" s="213" customFormat="1" ht="15.75" customHeight="1" thickTop="1" x14ac:dyDescent="0.25">
      <c r="A23" s="105"/>
      <c r="B23" s="110"/>
      <c r="C23" s="177"/>
      <c r="D23" s="115"/>
      <c r="E23" s="140"/>
      <c r="F23" s="115"/>
      <c r="G23" s="140"/>
      <c r="H23" s="115"/>
      <c r="I23" s="148"/>
      <c r="J23" s="113"/>
      <c r="K23" s="185"/>
    </row>
    <row r="24" spans="1:11" s="213" customFormat="1" ht="15.75" customHeight="1" x14ac:dyDescent="0.25">
      <c r="A24" s="105"/>
      <c r="B24" s="109">
        <v>1222</v>
      </c>
      <c r="C24" s="177" t="s">
        <v>68</v>
      </c>
      <c r="D24" s="113"/>
      <c r="E24" s="148"/>
      <c r="F24" s="113"/>
      <c r="G24" s="148">
        <v>1000</v>
      </c>
      <c r="H24" s="113"/>
      <c r="I24" s="113"/>
      <c r="J24" s="113"/>
      <c r="K24" s="8"/>
    </row>
    <row r="25" spans="1:11" s="213" customFormat="1" ht="15.75" customHeight="1" x14ac:dyDescent="0.25">
      <c r="A25" s="105"/>
      <c r="B25" s="110"/>
      <c r="C25" s="176" t="s">
        <v>177</v>
      </c>
      <c r="D25" s="115"/>
      <c r="E25" s="140">
        <v>1000</v>
      </c>
      <c r="F25" s="115"/>
      <c r="G25" s="140"/>
      <c r="H25" s="115"/>
      <c r="I25" s="115"/>
      <c r="J25" s="115"/>
      <c r="K25" s="4"/>
    </row>
    <row r="26" spans="1:11" s="213" customFormat="1" ht="15.75" customHeight="1" x14ac:dyDescent="0.25">
      <c r="A26" s="105"/>
      <c r="B26" s="106"/>
      <c r="C26" s="176"/>
      <c r="D26" s="115"/>
      <c r="E26" s="140"/>
      <c r="F26" s="115"/>
      <c r="G26" s="140"/>
      <c r="H26" s="115"/>
      <c r="I26" s="115"/>
      <c r="J26" s="115"/>
      <c r="K26"/>
    </row>
    <row r="27" spans="1:11" s="213" customFormat="1" ht="15.75" customHeight="1" thickBot="1" x14ac:dyDescent="0.3">
      <c r="A27" s="109">
        <v>13</v>
      </c>
      <c r="B27" s="109"/>
      <c r="C27" s="177" t="s">
        <v>178</v>
      </c>
      <c r="D27" s="113"/>
      <c r="E27" s="148"/>
      <c r="F27" s="113"/>
      <c r="G27" s="148"/>
      <c r="H27" s="113"/>
      <c r="I27" s="157">
        <v>138038146.38999999</v>
      </c>
      <c r="J27" s="113"/>
      <c r="K27" s="33"/>
    </row>
    <row r="28" spans="1:11" s="213" customFormat="1" ht="15.75" customHeight="1" thickTop="1" x14ac:dyDescent="0.25">
      <c r="A28" s="105"/>
      <c r="B28" s="110"/>
      <c r="C28" s="176"/>
      <c r="D28" s="115"/>
      <c r="E28" s="140"/>
      <c r="F28" s="115"/>
      <c r="G28" s="140"/>
      <c r="H28" s="115"/>
      <c r="I28" s="115"/>
      <c r="J28" s="115"/>
      <c r="K28" s="4"/>
    </row>
    <row r="29" spans="1:11" s="213" customFormat="1" ht="15.75" customHeight="1" x14ac:dyDescent="0.25">
      <c r="A29" s="105"/>
      <c r="B29" s="109">
        <v>1316</v>
      </c>
      <c r="C29" s="177" t="s">
        <v>53</v>
      </c>
      <c r="D29" s="113"/>
      <c r="E29" s="148"/>
      <c r="F29" s="113"/>
      <c r="G29" s="148">
        <v>16913653.68</v>
      </c>
      <c r="H29" s="113"/>
      <c r="I29" s="113"/>
      <c r="J29" s="113"/>
      <c r="K29" s="139"/>
    </row>
    <row r="30" spans="1:11" s="213" customFormat="1" ht="15.75" x14ac:dyDescent="0.25">
      <c r="A30" s="105"/>
      <c r="B30" s="110"/>
      <c r="C30" s="276" t="s">
        <v>355</v>
      </c>
      <c r="D30" s="277"/>
      <c r="E30" s="140">
        <v>237342.53</v>
      </c>
      <c r="F30" s="115"/>
      <c r="G30" s="140"/>
      <c r="H30" s="115"/>
      <c r="I30" s="115"/>
      <c r="J30" s="115"/>
      <c r="K30"/>
    </row>
    <row r="31" spans="1:11" s="213" customFormat="1" ht="15.75" x14ac:dyDescent="0.25">
      <c r="A31" s="105"/>
      <c r="B31" s="110"/>
      <c r="C31" s="276" t="s">
        <v>356</v>
      </c>
      <c r="D31" s="277"/>
      <c r="E31" s="140">
        <v>82513.48</v>
      </c>
      <c r="F31" s="115"/>
      <c r="G31" s="140"/>
      <c r="H31" s="115"/>
      <c r="I31" s="115"/>
      <c r="J31" s="115"/>
      <c r="K31"/>
    </row>
    <row r="32" spans="1:11" s="213" customFormat="1" ht="15.75" x14ac:dyDescent="0.25">
      <c r="A32" s="105"/>
      <c r="B32" s="110"/>
      <c r="C32" s="276" t="s">
        <v>357</v>
      </c>
      <c r="D32" s="277"/>
      <c r="E32" s="140">
        <v>300578.57</v>
      </c>
      <c r="F32" s="115"/>
      <c r="G32" s="140"/>
      <c r="H32" s="115"/>
      <c r="I32" s="115"/>
      <c r="J32" s="115"/>
      <c r="K32"/>
    </row>
    <row r="33" spans="1:11" s="213" customFormat="1" ht="15.75" x14ac:dyDescent="0.25">
      <c r="A33" s="105"/>
      <c r="B33" s="110"/>
      <c r="C33" s="276" t="s">
        <v>358</v>
      </c>
      <c r="D33" s="277"/>
      <c r="E33" s="140">
        <v>0.96</v>
      </c>
      <c r="F33" s="115"/>
      <c r="G33" s="140"/>
      <c r="H33" s="115"/>
      <c r="I33" s="115"/>
      <c r="J33" s="115"/>
      <c r="K33"/>
    </row>
    <row r="34" spans="1:11" s="213" customFormat="1" ht="15.75" x14ac:dyDescent="0.25">
      <c r="A34" s="105"/>
      <c r="B34" s="110"/>
      <c r="C34" s="276" t="s">
        <v>359</v>
      </c>
      <c r="D34" s="277"/>
      <c r="E34" s="140">
        <v>15578.56</v>
      </c>
      <c r="F34" s="115"/>
      <c r="G34" s="140"/>
      <c r="H34" s="115"/>
      <c r="I34" s="115"/>
      <c r="J34" s="115"/>
      <c r="K34"/>
    </row>
    <row r="35" spans="1:11" s="213" customFormat="1" ht="15.75" x14ac:dyDescent="0.25">
      <c r="A35" s="105"/>
      <c r="B35" s="110"/>
      <c r="C35" s="276" t="s">
        <v>392</v>
      </c>
      <c r="D35" s="277"/>
      <c r="E35" s="140">
        <v>16277639.58</v>
      </c>
      <c r="F35" s="115"/>
      <c r="G35" s="140"/>
      <c r="H35" s="115"/>
      <c r="I35" s="115"/>
      <c r="J35" s="115"/>
      <c r="K35" s="189"/>
    </row>
    <row r="36" spans="1:11" s="213" customFormat="1" ht="15.75" x14ac:dyDescent="0.25">
      <c r="A36" s="105"/>
      <c r="B36" s="110"/>
      <c r="C36" s="276"/>
      <c r="D36" s="277"/>
      <c r="E36" s="140"/>
      <c r="F36" s="115"/>
      <c r="G36" s="140"/>
      <c r="H36" s="115"/>
      <c r="I36" s="115"/>
      <c r="J36" s="115"/>
      <c r="K36"/>
    </row>
    <row r="37" spans="1:11" s="213" customFormat="1" ht="15.75" customHeight="1" x14ac:dyDescent="0.25">
      <c r="A37" s="105"/>
      <c r="B37" s="110"/>
      <c r="C37" s="176"/>
      <c r="D37" s="115"/>
      <c r="E37" s="140"/>
      <c r="F37" s="115"/>
      <c r="G37" s="140"/>
      <c r="H37" s="115"/>
      <c r="I37" s="115"/>
      <c r="J37" s="115"/>
      <c r="K37" s="4"/>
    </row>
    <row r="38" spans="1:11" s="213" customFormat="1" ht="15.75" customHeight="1" x14ac:dyDescent="0.25">
      <c r="A38" s="105"/>
      <c r="B38" s="109">
        <v>1384</v>
      </c>
      <c r="C38" s="177" t="s">
        <v>179</v>
      </c>
      <c r="D38" s="113"/>
      <c r="E38" s="148"/>
      <c r="F38" s="113"/>
      <c r="G38" s="148">
        <v>121124492.70999999</v>
      </c>
      <c r="H38" s="113"/>
      <c r="I38" s="113"/>
      <c r="J38" s="113"/>
      <c r="K38" s="142"/>
    </row>
    <row r="39" spans="1:11" s="213" customFormat="1" ht="15.75" customHeight="1" x14ac:dyDescent="0.25">
      <c r="A39" s="105"/>
      <c r="B39" s="110"/>
      <c r="C39" s="201" t="s">
        <v>360</v>
      </c>
      <c r="D39" s="201"/>
      <c r="E39" s="140">
        <v>1208070</v>
      </c>
      <c r="F39" s="118"/>
      <c r="G39" s="149"/>
      <c r="H39" s="119"/>
      <c r="I39" s="115"/>
      <c r="J39" s="115"/>
      <c r="K39" s="4"/>
    </row>
    <row r="40" spans="1:11" s="213" customFormat="1" ht="31.5" customHeight="1" x14ac:dyDescent="0.25">
      <c r="A40" s="105"/>
      <c r="B40" s="110"/>
      <c r="C40" s="201" t="s">
        <v>361</v>
      </c>
      <c r="D40" s="201"/>
      <c r="E40" s="140">
        <v>7485839</v>
      </c>
      <c r="F40" s="118"/>
      <c r="G40" s="149"/>
      <c r="H40" s="119"/>
      <c r="I40" s="115"/>
      <c r="J40" s="115"/>
      <c r="K40" s="4"/>
    </row>
    <row r="41" spans="1:11" s="213" customFormat="1" ht="15.75" customHeight="1" x14ac:dyDescent="0.25">
      <c r="A41" s="105"/>
      <c r="B41" s="110"/>
      <c r="C41" s="201" t="s">
        <v>362</v>
      </c>
      <c r="D41" s="201"/>
      <c r="E41" s="140">
        <v>4061812.86</v>
      </c>
      <c r="F41" s="118"/>
      <c r="G41" s="149"/>
      <c r="H41" s="119"/>
      <c r="I41" s="115"/>
      <c r="J41" s="115"/>
      <c r="K41" s="4"/>
    </row>
    <row r="42" spans="1:11" s="213" customFormat="1" ht="33.75" customHeight="1" x14ac:dyDescent="0.25">
      <c r="A42" s="105"/>
      <c r="B42" s="110"/>
      <c r="C42" s="201" t="s">
        <v>363</v>
      </c>
      <c r="D42" s="201"/>
      <c r="E42" s="140">
        <v>7393926</v>
      </c>
      <c r="F42" s="118"/>
      <c r="G42" s="149"/>
      <c r="H42" s="119"/>
      <c r="I42" s="115"/>
      <c r="J42" s="115"/>
      <c r="K42" s="4"/>
    </row>
    <row r="43" spans="1:11" s="213" customFormat="1" ht="15.75" customHeight="1" x14ac:dyDescent="0.25">
      <c r="A43" s="105"/>
      <c r="B43" s="110"/>
      <c r="C43" s="201" t="s">
        <v>498</v>
      </c>
      <c r="D43" s="201"/>
      <c r="E43" s="140">
        <v>45235385</v>
      </c>
      <c r="F43" s="118"/>
      <c r="G43" s="149"/>
      <c r="H43" s="119"/>
      <c r="I43" s="115"/>
      <c r="J43" s="115"/>
      <c r="K43" s="4"/>
    </row>
    <row r="44" spans="1:11" s="213" customFormat="1" ht="15.75" customHeight="1" x14ac:dyDescent="0.25">
      <c r="A44" s="105"/>
      <c r="B44" s="110"/>
      <c r="C44" s="201" t="s">
        <v>364</v>
      </c>
      <c r="D44" s="201"/>
      <c r="E44" s="140">
        <v>13908831</v>
      </c>
      <c r="F44" s="118"/>
      <c r="G44" s="149"/>
      <c r="H44" s="119"/>
      <c r="I44" s="115"/>
      <c r="J44" s="115"/>
      <c r="K44" s="4"/>
    </row>
    <row r="45" spans="1:11" s="213" customFormat="1" ht="45.75" customHeight="1" x14ac:dyDescent="0.25">
      <c r="A45" s="105"/>
      <c r="B45" s="110"/>
      <c r="C45" s="201" t="s">
        <v>365</v>
      </c>
      <c r="D45" s="201"/>
      <c r="E45" s="140">
        <v>163142</v>
      </c>
      <c r="F45" s="118"/>
      <c r="G45" s="149"/>
      <c r="H45" s="119"/>
      <c r="I45" s="115"/>
      <c r="J45" s="115"/>
      <c r="K45" s="4"/>
    </row>
    <row r="46" spans="1:11" s="213" customFormat="1" ht="15.75" customHeight="1" x14ac:dyDescent="0.25">
      <c r="A46" s="105"/>
      <c r="B46" s="110"/>
      <c r="C46" s="201" t="s">
        <v>366</v>
      </c>
      <c r="D46" s="201"/>
      <c r="E46" s="140">
        <v>4457948</v>
      </c>
      <c r="F46" s="118"/>
      <c r="G46" s="149"/>
      <c r="H46" s="119"/>
      <c r="I46" s="115"/>
      <c r="J46" s="115"/>
      <c r="K46" s="4"/>
    </row>
    <row r="47" spans="1:11" s="213" customFormat="1" ht="15.75" customHeight="1" x14ac:dyDescent="0.25">
      <c r="A47" s="105"/>
      <c r="B47" s="110"/>
      <c r="C47" s="201" t="s">
        <v>367</v>
      </c>
      <c r="D47" s="201"/>
      <c r="E47" s="140">
        <v>1276007</v>
      </c>
      <c r="F47" s="118"/>
      <c r="G47" s="149"/>
      <c r="H47" s="119"/>
      <c r="I47" s="115"/>
      <c r="J47" s="115"/>
      <c r="K47" s="4"/>
    </row>
    <row r="48" spans="1:11" s="213" customFormat="1" ht="15.75" customHeight="1" x14ac:dyDescent="0.25">
      <c r="A48" s="105"/>
      <c r="B48" s="110"/>
      <c r="C48" s="201" t="s">
        <v>368</v>
      </c>
      <c r="D48" s="201"/>
      <c r="E48" s="140">
        <v>25792624</v>
      </c>
      <c r="F48" s="118"/>
      <c r="G48" s="149"/>
      <c r="H48" s="119"/>
      <c r="I48" s="115"/>
      <c r="J48" s="115"/>
      <c r="K48" s="4" t="s">
        <v>180</v>
      </c>
    </row>
    <row r="49" spans="1:11" s="213" customFormat="1" ht="15.75" customHeight="1" x14ac:dyDescent="0.25">
      <c r="A49" s="105"/>
      <c r="B49" s="110"/>
      <c r="C49" s="201" t="s">
        <v>369</v>
      </c>
      <c r="D49" s="201"/>
      <c r="E49" s="140">
        <v>1166659</v>
      </c>
      <c r="F49" s="118"/>
      <c r="G49" s="149"/>
      <c r="H49" s="119"/>
      <c r="I49" s="115"/>
      <c r="J49" s="115"/>
      <c r="K49" s="4"/>
    </row>
    <row r="50" spans="1:11" s="213" customFormat="1" ht="15.75" customHeight="1" x14ac:dyDescent="0.25">
      <c r="A50" s="105"/>
      <c r="B50" s="110"/>
      <c r="C50" s="201" t="s">
        <v>370</v>
      </c>
      <c r="D50" s="201"/>
      <c r="E50" s="140">
        <v>5524343</v>
      </c>
      <c r="F50" s="118"/>
      <c r="G50" s="149"/>
      <c r="H50" s="119"/>
      <c r="I50" s="115"/>
      <c r="J50" s="115"/>
      <c r="K50" s="146"/>
    </row>
    <row r="51" spans="1:11" s="213" customFormat="1" ht="15.75" customHeight="1" x14ac:dyDescent="0.25">
      <c r="A51" s="105"/>
      <c r="B51" s="110"/>
      <c r="C51" s="201" t="s">
        <v>371</v>
      </c>
      <c r="D51" s="201"/>
      <c r="E51" s="140">
        <v>2175745</v>
      </c>
      <c r="F51" s="118"/>
      <c r="G51" s="149"/>
      <c r="H51" s="119"/>
      <c r="I51" s="115"/>
      <c r="J51" s="115"/>
      <c r="K51" s="146"/>
    </row>
    <row r="52" spans="1:11" s="213" customFormat="1" ht="15.75" customHeight="1" x14ac:dyDescent="0.25">
      <c r="A52" s="105"/>
      <c r="B52" s="110"/>
      <c r="C52" s="201" t="s">
        <v>367</v>
      </c>
      <c r="D52" s="201"/>
      <c r="E52" s="140">
        <v>1274160.8500000001</v>
      </c>
      <c r="F52" s="118"/>
      <c r="G52" s="149"/>
      <c r="H52" s="119"/>
      <c r="I52" s="115"/>
      <c r="J52" s="115"/>
      <c r="K52" s="4"/>
    </row>
    <row r="53" spans="1:11" s="213" customFormat="1" ht="15.75" customHeight="1" x14ac:dyDescent="0.25">
      <c r="A53" s="105"/>
      <c r="B53" s="110"/>
      <c r="C53" s="201"/>
      <c r="D53" s="201"/>
      <c r="E53" s="140"/>
      <c r="F53" s="118"/>
      <c r="G53" s="149"/>
      <c r="H53" s="119"/>
      <c r="I53" s="115"/>
      <c r="J53" s="115"/>
      <c r="K53" s="146"/>
    </row>
    <row r="54" spans="1:11" s="213" customFormat="1" ht="15.75" customHeight="1" x14ac:dyDescent="0.25">
      <c r="A54" s="105"/>
      <c r="B54" s="110"/>
      <c r="C54" s="117"/>
      <c r="D54" s="115"/>
      <c r="E54" s="140"/>
      <c r="F54" s="118"/>
      <c r="G54" s="149"/>
      <c r="H54" s="119"/>
      <c r="I54" s="115"/>
      <c r="J54" s="115"/>
      <c r="K54" s="120"/>
    </row>
    <row r="55" spans="1:11" s="213" customFormat="1" ht="15.75" customHeight="1" thickBot="1" x14ac:dyDescent="0.3">
      <c r="A55" s="109">
        <v>15</v>
      </c>
      <c r="B55" s="137"/>
      <c r="C55" s="177" t="s">
        <v>182</v>
      </c>
      <c r="D55" s="113"/>
      <c r="E55" s="148"/>
      <c r="F55" s="113"/>
      <c r="G55" s="148"/>
      <c r="H55" s="113"/>
      <c r="I55" s="157">
        <v>785977653.78999996</v>
      </c>
      <c r="J55" s="113"/>
      <c r="K55" s="33"/>
    </row>
    <row r="56" spans="1:11" s="213" customFormat="1" ht="15.75" customHeight="1" thickTop="1" x14ac:dyDescent="0.35">
      <c r="A56" s="121"/>
      <c r="B56" s="111"/>
      <c r="C56" s="178"/>
      <c r="D56" s="122"/>
      <c r="E56" s="161"/>
      <c r="F56" s="123"/>
      <c r="G56" s="150"/>
      <c r="H56" s="124"/>
      <c r="I56" s="125"/>
      <c r="J56" s="125"/>
      <c r="K56" s="126"/>
    </row>
    <row r="57" spans="1:11" s="213" customFormat="1" ht="15.75" customHeight="1" x14ac:dyDescent="0.35">
      <c r="A57" s="109"/>
      <c r="B57" s="109">
        <v>1505</v>
      </c>
      <c r="C57" s="177" t="s">
        <v>183</v>
      </c>
      <c r="D57" s="115"/>
      <c r="E57" s="140"/>
      <c r="F57" s="113"/>
      <c r="G57" s="148">
        <v>182534825.40000001</v>
      </c>
      <c r="H57" s="113"/>
      <c r="I57" s="125"/>
      <c r="J57" s="113"/>
      <c r="K57" s="120"/>
    </row>
    <row r="58" spans="1:11" s="213" customFormat="1" ht="15.75" customHeight="1" x14ac:dyDescent="0.25">
      <c r="A58" s="109"/>
      <c r="B58" s="199">
        <v>150506001</v>
      </c>
      <c r="C58" s="176" t="s">
        <v>114</v>
      </c>
      <c r="D58" s="113"/>
      <c r="E58" s="145">
        <v>182534825.40000001</v>
      </c>
      <c r="F58" s="113"/>
      <c r="G58" s="148"/>
      <c r="H58" s="113"/>
      <c r="I58" s="113"/>
      <c r="J58" s="113"/>
      <c r="K58" s="8"/>
    </row>
    <row r="59" spans="1:11" s="213" customFormat="1" ht="15.75" customHeight="1" x14ac:dyDescent="0.25">
      <c r="A59" s="105"/>
      <c r="B59" s="106"/>
      <c r="C59" s="176"/>
      <c r="D59" s="115"/>
      <c r="E59" s="145"/>
      <c r="F59" s="115"/>
      <c r="G59" s="140"/>
      <c r="H59" s="115"/>
      <c r="I59" s="115"/>
      <c r="J59" s="115"/>
      <c r="K59" s="8"/>
    </row>
    <row r="60" spans="1:11" s="213" customFormat="1" ht="15.75" customHeight="1" x14ac:dyDescent="0.25">
      <c r="A60" s="105"/>
      <c r="B60" s="105">
        <v>1510</v>
      </c>
      <c r="C60" s="177" t="s">
        <v>60</v>
      </c>
      <c r="D60" s="115"/>
      <c r="E60" s="145"/>
      <c r="F60" s="115"/>
      <c r="G60" s="148">
        <v>299858584.37</v>
      </c>
      <c r="H60" s="115"/>
      <c r="I60" s="115"/>
      <c r="J60" s="115"/>
      <c r="K60" s="8"/>
    </row>
    <row r="61" spans="1:11" s="213" customFormat="1" ht="15.75" customHeight="1" x14ac:dyDescent="0.25">
      <c r="A61" s="105"/>
      <c r="B61" s="199">
        <v>151029001</v>
      </c>
      <c r="C61" s="176" t="s">
        <v>184</v>
      </c>
      <c r="D61" s="113"/>
      <c r="E61" s="145">
        <v>299858584.37</v>
      </c>
      <c r="F61" s="113"/>
      <c r="G61" s="140"/>
      <c r="H61" s="113"/>
      <c r="I61" s="113"/>
      <c r="J61" s="113"/>
      <c r="K61" s="8"/>
    </row>
    <row r="62" spans="1:11" s="213" customFormat="1" ht="15.75" customHeight="1" x14ac:dyDescent="0.25">
      <c r="A62" s="105"/>
      <c r="B62" s="106"/>
      <c r="C62" s="176"/>
      <c r="D62" s="113"/>
      <c r="E62" s="162"/>
      <c r="F62" s="113"/>
      <c r="G62" s="140"/>
      <c r="H62" s="113"/>
      <c r="I62" s="113"/>
      <c r="J62" s="113"/>
      <c r="K62" s="8"/>
    </row>
    <row r="63" spans="1:11" s="213" customFormat="1" ht="15.75" customHeight="1" x14ac:dyDescent="0.25">
      <c r="A63" s="105"/>
      <c r="B63" s="105">
        <v>1512</v>
      </c>
      <c r="C63" s="177" t="s">
        <v>61</v>
      </c>
      <c r="D63" s="113"/>
      <c r="E63" s="162"/>
      <c r="F63" s="113"/>
      <c r="G63" s="148">
        <v>245513776.68000001</v>
      </c>
      <c r="H63" s="113"/>
      <c r="I63" s="113"/>
      <c r="J63" s="113"/>
      <c r="K63" s="143"/>
    </row>
    <row r="64" spans="1:11" s="213" customFormat="1" ht="15.75" customHeight="1" x14ac:dyDescent="0.25">
      <c r="A64" s="105"/>
      <c r="B64" s="199">
        <v>151201001</v>
      </c>
      <c r="C64" s="176" t="s">
        <v>184</v>
      </c>
      <c r="D64" s="113"/>
      <c r="E64" s="145">
        <v>245513776.68000001</v>
      </c>
      <c r="F64" s="113"/>
      <c r="G64" s="140"/>
      <c r="H64" s="113"/>
      <c r="I64" s="113"/>
      <c r="J64" s="113"/>
      <c r="K64" s="143"/>
    </row>
    <row r="65" spans="1:11" s="213" customFormat="1" ht="15.75" customHeight="1" x14ac:dyDescent="0.25">
      <c r="A65" s="105"/>
      <c r="B65" s="106"/>
      <c r="C65" s="176"/>
      <c r="D65" s="113"/>
      <c r="E65" s="162"/>
      <c r="F65" s="113"/>
      <c r="G65" s="140"/>
      <c r="H65" s="113"/>
      <c r="I65" s="113"/>
      <c r="J65" s="113"/>
      <c r="K65" s="143"/>
    </row>
    <row r="66" spans="1:11" s="213" customFormat="1" ht="15.75" customHeight="1" x14ac:dyDescent="0.25">
      <c r="A66" s="105"/>
      <c r="B66" s="109">
        <v>1514</v>
      </c>
      <c r="C66" s="177" t="s">
        <v>62</v>
      </c>
      <c r="D66" s="115"/>
      <c r="E66" s="145"/>
      <c r="F66" s="115"/>
      <c r="G66" s="148">
        <v>16716119.49</v>
      </c>
      <c r="H66" s="115"/>
      <c r="I66" s="115"/>
      <c r="J66" s="115"/>
      <c r="K66" s="4"/>
    </row>
    <row r="67" spans="1:11" s="213" customFormat="1" ht="15.75" customHeight="1" x14ac:dyDescent="0.25">
      <c r="A67" s="105"/>
      <c r="B67" s="199">
        <v>151404001</v>
      </c>
      <c r="C67" s="176" t="s">
        <v>185</v>
      </c>
      <c r="D67" s="115"/>
      <c r="E67" s="145">
        <v>1128179</v>
      </c>
      <c r="F67" s="115"/>
      <c r="G67" s="140"/>
      <c r="H67" s="115"/>
      <c r="I67" s="115"/>
      <c r="J67" s="115"/>
      <c r="K67" s="4"/>
    </row>
    <row r="68" spans="1:11" s="213" customFormat="1" ht="15.75" customHeight="1" x14ac:dyDescent="0.25">
      <c r="A68" s="105"/>
      <c r="B68" s="199">
        <v>151417001</v>
      </c>
      <c r="C68" s="176" t="s">
        <v>186</v>
      </c>
      <c r="D68" s="115"/>
      <c r="E68" s="145">
        <v>250275.49</v>
      </c>
      <c r="F68" s="115"/>
      <c r="G68" s="140"/>
      <c r="H68" s="115"/>
      <c r="I68" s="115"/>
      <c r="J68" s="115"/>
      <c r="K68" s="4"/>
    </row>
    <row r="69" spans="1:11" s="213" customFormat="1" ht="15.75" customHeight="1" x14ac:dyDescent="0.25">
      <c r="A69" s="105"/>
      <c r="B69" s="199">
        <v>151490001</v>
      </c>
      <c r="C69" s="176" t="s">
        <v>187</v>
      </c>
      <c r="D69" s="115"/>
      <c r="E69" s="145">
        <v>15337665</v>
      </c>
      <c r="F69" s="115"/>
      <c r="G69" s="140"/>
      <c r="H69" s="115"/>
      <c r="I69" s="115"/>
      <c r="J69" s="115"/>
      <c r="K69" s="4"/>
    </row>
    <row r="70" spans="1:11" s="213" customFormat="1" ht="15.75" customHeight="1" x14ac:dyDescent="0.25">
      <c r="A70" s="105"/>
      <c r="B70" s="110"/>
      <c r="C70" s="176"/>
      <c r="D70" s="115"/>
      <c r="E70" s="140"/>
      <c r="F70" s="115"/>
      <c r="G70" s="140"/>
      <c r="H70" s="115"/>
      <c r="I70" s="115"/>
      <c r="J70" s="115"/>
      <c r="K70" s="4"/>
    </row>
    <row r="71" spans="1:11" s="213" customFormat="1" ht="15.75" customHeight="1" x14ac:dyDescent="0.25">
      <c r="A71" s="105"/>
      <c r="B71" s="109">
        <v>1520</v>
      </c>
      <c r="C71" s="177" t="s">
        <v>188</v>
      </c>
      <c r="D71" s="113"/>
      <c r="E71" s="148"/>
      <c r="F71" s="113"/>
      <c r="G71" s="148">
        <v>41354347.850000001</v>
      </c>
      <c r="H71" s="113"/>
      <c r="I71" s="113"/>
      <c r="J71" s="113"/>
      <c r="K71" s="8"/>
    </row>
    <row r="72" spans="1:11" s="213" customFormat="1" ht="15.75" customHeight="1" x14ac:dyDescent="0.25">
      <c r="A72" s="105"/>
      <c r="B72" s="199">
        <v>152007001</v>
      </c>
      <c r="C72" s="176" t="s">
        <v>114</v>
      </c>
      <c r="D72" s="115"/>
      <c r="E72" s="145">
        <v>41354347.850000001</v>
      </c>
      <c r="F72" s="115"/>
      <c r="G72" s="140"/>
      <c r="H72" s="115"/>
      <c r="I72" s="115"/>
      <c r="J72" s="115"/>
      <c r="K72" s="4"/>
    </row>
    <row r="73" spans="1:11" s="213" customFormat="1" ht="15.75" x14ac:dyDescent="0.25">
      <c r="A73" s="105"/>
      <c r="B73" s="110"/>
      <c r="C73" s="176"/>
      <c r="D73" s="115"/>
      <c r="E73" s="140"/>
      <c r="F73" s="115"/>
      <c r="G73" s="140"/>
      <c r="H73" s="115"/>
      <c r="I73" s="115"/>
      <c r="J73" s="115"/>
      <c r="K73" s="4"/>
    </row>
    <row r="74" spans="1:11" s="213" customFormat="1" ht="15.75" customHeight="1" thickBot="1" x14ac:dyDescent="0.3">
      <c r="A74" s="109">
        <v>16</v>
      </c>
      <c r="B74" s="137"/>
      <c r="C74" s="177" t="s">
        <v>189</v>
      </c>
      <c r="D74" s="113"/>
      <c r="E74" s="148"/>
      <c r="F74" s="113"/>
      <c r="G74" s="148"/>
      <c r="H74" s="113"/>
      <c r="I74" s="157">
        <v>9492540161.9000015</v>
      </c>
      <c r="J74" s="113"/>
      <c r="K74" s="33"/>
    </row>
    <row r="75" spans="1:11" s="213" customFormat="1" ht="15.75" customHeight="1" thickTop="1" x14ac:dyDescent="0.35">
      <c r="A75" s="121"/>
      <c r="B75" s="111"/>
      <c r="C75" s="178"/>
      <c r="D75" s="122"/>
      <c r="E75" s="161"/>
      <c r="F75" s="123"/>
      <c r="G75" s="150"/>
      <c r="H75" s="124"/>
      <c r="I75" s="113"/>
      <c r="J75" s="125"/>
      <c r="K75" s="126"/>
    </row>
    <row r="76" spans="1:11" s="213" customFormat="1" ht="15.75" customHeight="1" x14ac:dyDescent="0.25">
      <c r="A76" s="109"/>
      <c r="B76" s="109">
        <v>1605</v>
      </c>
      <c r="C76" s="177" t="s">
        <v>71</v>
      </c>
      <c r="D76" s="115"/>
      <c r="E76" s="140"/>
      <c r="F76" s="113"/>
      <c r="G76" s="148">
        <v>3924626300</v>
      </c>
      <c r="H76" s="113"/>
      <c r="I76" s="113"/>
      <c r="J76" s="113"/>
      <c r="K76" s="4"/>
    </row>
    <row r="77" spans="1:11" s="213" customFormat="1" ht="15.75" customHeight="1" x14ac:dyDescent="0.25">
      <c r="A77" s="109"/>
      <c r="B77" s="199">
        <v>160501001</v>
      </c>
      <c r="C77" s="176" t="s">
        <v>190</v>
      </c>
      <c r="D77" s="113"/>
      <c r="E77" s="145">
        <v>3924626300</v>
      </c>
      <c r="F77" s="113"/>
      <c r="G77" s="148"/>
      <c r="H77" s="113"/>
      <c r="I77" s="113"/>
      <c r="J77" s="113"/>
      <c r="K77" s="8"/>
    </row>
    <row r="78" spans="1:11" s="213" customFormat="1" ht="15.75" customHeight="1" x14ac:dyDescent="0.25">
      <c r="A78" s="109"/>
      <c r="B78" s="109"/>
      <c r="C78" s="177"/>
      <c r="D78" s="113"/>
      <c r="E78" s="148"/>
      <c r="F78" s="113"/>
      <c r="G78" s="148"/>
      <c r="H78" s="113"/>
      <c r="I78" s="113"/>
      <c r="J78" s="113"/>
      <c r="K78" s="8"/>
    </row>
    <row r="79" spans="1:11" s="213" customFormat="1" ht="15.75" customHeight="1" x14ac:dyDescent="0.25">
      <c r="A79" s="109"/>
      <c r="B79" s="109">
        <v>1635</v>
      </c>
      <c r="C79" s="177" t="s">
        <v>73</v>
      </c>
      <c r="D79" s="115"/>
      <c r="E79" s="140"/>
      <c r="F79" s="113"/>
      <c r="G79" s="148">
        <v>0</v>
      </c>
      <c r="H79" s="113"/>
      <c r="I79" s="113"/>
      <c r="J79" s="113"/>
      <c r="K79" s="4"/>
    </row>
    <row r="80" spans="1:11" s="213" customFormat="1" ht="15.75" customHeight="1" x14ac:dyDescent="0.25">
      <c r="A80" s="109"/>
      <c r="B80" s="199">
        <v>163501004</v>
      </c>
      <c r="C80" s="176" t="s">
        <v>191</v>
      </c>
      <c r="D80" s="113"/>
      <c r="E80" s="145">
        <v>0</v>
      </c>
      <c r="F80" s="113"/>
      <c r="G80" s="156"/>
      <c r="H80" s="113"/>
      <c r="I80" s="113"/>
      <c r="J80" s="113"/>
      <c r="K80" s="8"/>
    </row>
    <row r="81" spans="1:11" s="213" customFormat="1" ht="15.75" customHeight="1" x14ac:dyDescent="0.25">
      <c r="A81" s="109"/>
      <c r="B81" s="199">
        <v>163503001</v>
      </c>
      <c r="C81" s="176" t="s">
        <v>79</v>
      </c>
      <c r="D81" s="115"/>
      <c r="E81" s="145">
        <v>0</v>
      </c>
      <c r="F81" s="115"/>
      <c r="G81" s="140"/>
      <c r="H81" s="115"/>
      <c r="I81" s="115"/>
      <c r="J81" s="115"/>
      <c r="K81" s="4"/>
    </row>
    <row r="82" spans="1:11" s="213" customFormat="1" ht="15.75" customHeight="1" x14ac:dyDescent="0.25">
      <c r="A82" s="109"/>
      <c r="B82" s="199">
        <v>163504001</v>
      </c>
      <c r="C82" s="176" t="s">
        <v>192</v>
      </c>
      <c r="D82" s="115"/>
      <c r="E82" s="145">
        <v>0</v>
      </c>
      <c r="F82" s="115"/>
      <c r="G82" s="140"/>
      <c r="H82" s="115"/>
      <c r="I82" s="115"/>
      <c r="J82" s="115"/>
      <c r="K82" s="4"/>
    </row>
    <row r="83" spans="1:11" s="213" customFormat="1" ht="15.75" customHeight="1" x14ac:dyDescent="0.25">
      <c r="A83" s="109"/>
      <c r="B83" s="199">
        <v>163504002</v>
      </c>
      <c r="C83" s="176" t="s">
        <v>201</v>
      </c>
      <c r="D83" s="115"/>
      <c r="E83" s="145">
        <v>0</v>
      </c>
      <c r="F83" s="115"/>
      <c r="G83" s="140"/>
      <c r="H83" s="115"/>
      <c r="I83" s="115"/>
      <c r="J83" s="115"/>
      <c r="K83" s="146"/>
    </row>
    <row r="84" spans="1:11" s="213" customFormat="1" ht="15.75" customHeight="1" x14ac:dyDescent="0.25">
      <c r="A84" s="109"/>
      <c r="B84" s="199">
        <v>163590001</v>
      </c>
      <c r="C84" s="176" t="s">
        <v>193</v>
      </c>
      <c r="D84" s="115"/>
      <c r="E84" s="145">
        <v>0</v>
      </c>
      <c r="F84" s="115"/>
      <c r="G84" s="140"/>
      <c r="H84" s="115"/>
      <c r="I84" s="115"/>
      <c r="J84" s="115"/>
      <c r="K84" s="4"/>
    </row>
    <row r="85" spans="1:11" s="213" customFormat="1" ht="15.75" customHeight="1" x14ac:dyDescent="0.25">
      <c r="A85" s="109"/>
      <c r="B85" s="110"/>
      <c r="C85" s="176"/>
      <c r="D85" s="115"/>
      <c r="E85" s="140"/>
      <c r="F85" s="115"/>
      <c r="G85" s="140"/>
      <c r="H85" s="115"/>
      <c r="I85" s="115"/>
      <c r="J85" s="115"/>
      <c r="K85" s="4"/>
    </row>
    <row r="86" spans="1:11" s="213" customFormat="1" ht="15.75" customHeight="1" x14ac:dyDescent="0.25">
      <c r="A86" s="109"/>
      <c r="B86" s="109">
        <v>1637</v>
      </c>
      <c r="C86" s="177" t="s">
        <v>194</v>
      </c>
      <c r="D86" s="113"/>
      <c r="E86" s="148"/>
      <c r="F86" s="113"/>
      <c r="G86" s="148">
        <v>476373115.15999997</v>
      </c>
      <c r="H86" s="113"/>
      <c r="I86" s="113"/>
      <c r="J86" s="113"/>
      <c r="K86" s="8"/>
    </row>
    <row r="87" spans="1:11" s="213" customFormat="1" ht="15.75" customHeight="1" x14ac:dyDescent="0.25">
      <c r="A87" s="109"/>
      <c r="B87" s="199">
        <v>163701001</v>
      </c>
      <c r="C87" s="176" t="s">
        <v>190</v>
      </c>
      <c r="D87" s="113"/>
      <c r="E87" s="145">
        <v>38112889</v>
      </c>
      <c r="F87" s="113"/>
      <c r="G87" s="148"/>
      <c r="H87" s="113"/>
      <c r="I87" s="113"/>
      <c r="J87" s="113"/>
      <c r="K87" s="8"/>
    </row>
    <row r="88" spans="1:11" s="213" customFormat="1" ht="15.75" customHeight="1" x14ac:dyDescent="0.25">
      <c r="A88" s="109"/>
      <c r="B88" s="199">
        <v>163707004</v>
      </c>
      <c r="C88" s="176" t="s">
        <v>195</v>
      </c>
      <c r="D88" s="115"/>
      <c r="E88" s="145">
        <v>221221308</v>
      </c>
      <c r="F88" s="115"/>
      <c r="G88" s="140"/>
      <c r="H88" s="115"/>
      <c r="I88" s="115"/>
      <c r="J88" s="115"/>
      <c r="K88" s="4"/>
    </row>
    <row r="89" spans="1:11" s="213" customFormat="1" ht="15.75" customHeight="1" x14ac:dyDescent="0.25">
      <c r="A89" s="109"/>
      <c r="B89" s="199">
        <v>163707008</v>
      </c>
      <c r="C89" s="176" t="s">
        <v>196</v>
      </c>
      <c r="D89" s="140"/>
      <c r="E89" s="145">
        <v>0</v>
      </c>
      <c r="F89" s="115"/>
      <c r="G89" s="140"/>
      <c r="H89" s="115"/>
      <c r="I89" s="115"/>
      <c r="J89" s="115"/>
      <c r="K89" s="4"/>
    </row>
    <row r="90" spans="1:11" s="213" customFormat="1" ht="15.75" customHeight="1" x14ac:dyDescent="0.25">
      <c r="A90" s="109"/>
      <c r="B90" s="199">
        <v>163707009</v>
      </c>
      <c r="C90" s="176" t="s">
        <v>197</v>
      </c>
      <c r="D90" s="140"/>
      <c r="E90" s="145">
        <v>0</v>
      </c>
      <c r="F90" s="115"/>
      <c r="G90" s="140"/>
      <c r="H90" s="115"/>
      <c r="I90" s="115"/>
      <c r="J90" s="115"/>
      <c r="K90" s="4"/>
    </row>
    <row r="91" spans="1:11" s="213" customFormat="1" ht="15.75" customHeight="1" x14ac:dyDescent="0.25">
      <c r="A91" s="109"/>
      <c r="B91" s="199">
        <v>163707012</v>
      </c>
      <c r="C91" s="176" t="s">
        <v>208</v>
      </c>
      <c r="D91" s="140"/>
      <c r="E91" s="145">
        <v>1297100</v>
      </c>
      <c r="F91" s="115"/>
      <c r="G91" s="140"/>
      <c r="H91" s="115"/>
      <c r="I91" s="115"/>
      <c r="J91" s="115"/>
      <c r="K91" s="4"/>
    </row>
    <row r="92" spans="1:11" s="213" customFormat="1" ht="15.75" customHeight="1" x14ac:dyDescent="0.25">
      <c r="A92" s="109"/>
      <c r="B92" s="199">
        <v>163708006</v>
      </c>
      <c r="C92" s="176" t="s">
        <v>210</v>
      </c>
      <c r="D92" s="140"/>
      <c r="E92" s="145">
        <v>0</v>
      </c>
      <c r="F92" s="115"/>
      <c r="G92" s="140"/>
      <c r="H92" s="115"/>
      <c r="I92" s="115"/>
      <c r="J92" s="115"/>
      <c r="K92" s="146"/>
    </row>
    <row r="93" spans="1:11" s="213" customFormat="1" ht="15.75" customHeight="1" x14ac:dyDescent="0.25">
      <c r="A93" s="109"/>
      <c r="B93" s="199">
        <v>163708007</v>
      </c>
      <c r="C93" s="176" t="s">
        <v>298</v>
      </c>
      <c r="D93" s="140"/>
      <c r="E93" s="145">
        <v>0</v>
      </c>
      <c r="F93" s="115"/>
      <c r="G93" s="140"/>
      <c r="H93" s="115"/>
      <c r="I93" s="115"/>
      <c r="J93" s="115"/>
      <c r="K93" s="4"/>
    </row>
    <row r="94" spans="1:11" s="213" customFormat="1" ht="15.75" customHeight="1" x14ac:dyDescent="0.25">
      <c r="A94" s="109"/>
      <c r="B94" s="199">
        <v>163709001</v>
      </c>
      <c r="C94" s="176" t="s">
        <v>198</v>
      </c>
      <c r="D94" s="140"/>
      <c r="E94" s="145">
        <v>21634029</v>
      </c>
      <c r="F94" s="115"/>
      <c r="G94" s="140"/>
      <c r="H94" s="115"/>
      <c r="I94" s="115"/>
      <c r="J94" s="115"/>
      <c r="K94" s="4"/>
    </row>
    <row r="95" spans="1:11" s="213" customFormat="1" ht="15.75" customHeight="1" x14ac:dyDescent="0.25">
      <c r="A95" s="109"/>
      <c r="B95" s="199">
        <v>163709002</v>
      </c>
      <c r="C95" s="176" t="s">
        <v>199</v>
      </c>
      <c r="D95" s="140"/>
      <c r="E95" s="145">
        <v>12862762</v>
      </c>
      <c r="F95" s="115"/>
      <c r="G95" s="140"/>
      <c r="H95" s="115"/>
      <c r="I95" s="115"/>
      <c r="J95" s="115"/>
      <c r="K95" s="4"/>
    </row>
    <row r="96" spans="1:11" s="213" customFormat="1" ht="15.75" customHeight="1" x14ac:dyDescent="0.25">
      <c r="A96" s="109"/>
      <c r="B96" s="199">
        <v>163710001</v>
      </c>
      <c r="C96" s="176" t="s">
        <v>200</v>
      </c>
      <c r="D96" s="140"/>
      <c r="E96" s="145">
        <v>38057136</v>
      </c>
      <c r="F96" s="115"/>
      <c r="G96" s="140"/>
      <c r="H96" s="115"/>
      <c r="I96" s="115"/>
      <c r="J96" s="115"/>
      <c r="K96" s="4"/>
    </row>
    <row r="97" spans="1:11" s="213" customFormat="1" ht="15.75" customHeight="1" x14ac:dyDescent="0.25">
      <c r="A97" s="109"/>
      <c r="B97" s="199">
        <v>163710002</v>
      </c>
      <c r="C97" s="176" t="s">
        <v>201</v>
      </c>
      <c r="D97" s="140"/>
      <c r="E97" s="145">
        <v>143187891.16</v>
      </c>
      <c r="F97" s="115"/>
      <c r="G97" s="140"/>
      <c r="H97" s="115"/>
      <c r="I97" s="115"/>
      <c r="J97" s="115"/>
      <c r="K97" s="4"/>
    </row>
    <row r="98" spans="1:11" s="213" customFormat="1" ht="15.75" customHeight="1" x14ac:dyDescent="0.25">
      <c r="A98" s="105"/>
      <c r="B98" s="106"/>
      <c r="C98" s="176"/>
      <c r="D98" s="140"/>
      <c r="E98" s="140"/>
      <c r="F98" s="115"/>
      <c r="G98" s="140"/>
      <c r="H98" s="115"/>
      <c r="I98" s="115"/>
      <c r="J98" s="115"/>
      <c r="K98" s="4"/>
    </row>
    <row r="99" spans="1:11" s="213" customFormat="1" ht="15.75" customHeight="1" x14ac:dyDescent="0.25">
      <c r="A99" s="105"/>
      <c r="B99" s="105">
        <v>1640</v>
      </c>
      <c r="C99" s="177" t="s">
        <v>202</v>
      </c>
      <c r="D99" s="113"/>
      <c r="E99" s="140"/>
      <c r="F99" s="113"/>
      <c r="G99" s="148">
        <v>4440112903.4499998</v>
      </c>
      <c r="H99" s="113"/>
      <c r="I99" s="113"/>
      <c r="J99" s="113"/>
      <c r="K99" s="8"/>
    </row>
    <row r="100" spans="1:11" s="213" customFormat="1" ht="15.75" customHeight="1" x14ac:dyDescent="0.25">
      <c r="A100" s="105"/>
      <c r="B100" s="199">
        <v>164001001</v>
      </c>
      <c r="C100" s="176" t="s">
        <v>203</v>
      </c>
      <c r="D100" s="113"/>
      <c r="E100" s="145">
        <v>4440112903.4499998</v>
      </c>
      <c r="F100" s="113"/>
      <c r="G100" s="148"/>
      <c r="H100" s="113"/>
      <c r="I100" s="113"/>
      <c r="J100" s="113"/>
      <c r="K100" s="8"/>
    </row>
    <row r="101" spans="1:11" s="213" customFormat="1" ht="15.75" customHeight="1" x14ac:dyDescent="0.25">
      <c r="A101" s="105"/>
      <c r="B101" s="105"/>
      <c r="C101" s="177"/>
      <c r="D101" s="113"/>
      <c r="E101" s="148"/>
      <c r="F101" s="113"/>
      <c r="G101" s="148"/>
      <c r="H101" s="113"/>
      <c r="I101" s="113"/>
      <c r="J101" s="113"/>
      <c r="K101" s="8"/>
    </row>
    <row r="102" spans="1:11" s="213" customFormat="1" ht="15.75" customHeight="1" x14ac:dyDescent="0.25">
      <c r="A102" s="105"/>
      <c r="B102" s="109">
        <v>1650</v>
      </c>
      <c r="C102" s="177" t="s">
        <v>204</v>
      </c>
      <c r="D102" s="113"/>
      <c r="E102" s="148"/>
      <c r="F102" s="113"/>
      <c r="G102" s="148">
        <v>65631390</v>
      </c>
      <c r="H102" s="113"/>
      <c r="I102" s="113"/>
      <c r="J102" s="113"/>
      <c r="K102" s="8"/>
    </row>
    <row r="103" spans="1:11" s="213" customFormat="1" ht="15.75" customHeight="1" x14ac:dyDescent="0.25">
      <c r="A103" s="105"/>
      <c r="B103" s="199">
        <v>165007001</v>
      </c>
      <c r="C103" s="176" t="s">
        <v>205</v>
      </c>
      <c r="D103" s="115"/>
      <c r="E103" s="145">
        <v>65631390</v>
      </c>
      <c r="F103" s="115"/>
      <c r="G103" s="148"/>
      <c r="H103" s="115"/>
      <c r="I103" s="115"/>
      <c r="J103" s="115"/>
      <c r="K103" s="4"/>
    </row>
    <row r="104" spans="1:11" s="213" customFormat="1" ht="15.75" customHeight="1" x14ac:dyDescent="0.25">
      <c r="A104" s="105"/>
      <c r="B104" s="110"/>
      <c r="C104" s="176"/>
      <c r="D104" s="115"/>
      <c r="E104" s="140"/>
      <c r="F104" s="115"/>
      <c r="G104" s="140"/>
      <c r="H104" s="115"/>
      <c r="I104" s="115"/>
      <c r="J104" s="115"/>
      <c r="K104" s="4"/>
    </row>
    <row r="105" spans="1:11" s="213" customFormat="1" ht="15.75" customHeight="1" x14ac:dyDescent="0.25">
      <c r="A105" s="105"/>
      <c r="B105" s="109">
        <v>1655</v>
      </c>
      <c r="C105" s="177" t="s">
        <v>206</v>
      </c>
      <c r="D105" s="113"/>
      <c r="E105" s="148"/>
      <c r="F105" s="113"/>
      <c r="G105" s="148">
        <v>2069689480</v>
      </c>
      <c r="H105" s="113"/>
      <c r="I105" s="113"/>
      <c r="J105" s="113"/>
      <c r="K105" s="8"/>
    </row>
    <row r="106" spans="1:11" s="213" customFormat="1" ht="15.75" customHeight="1" x14ac:dyDescent="0.25">
      <c r="A106" s="105"/>
      <c r="B106" s="199">
        <v>165504001</v>
      </c>
      <c r="C106" s="176" t="s">
        <v>207</v>
      </c>
      <c r="D106" s="115"/>
      <c r="E106" s="145">
        <v>1966507667</v>
      </c>
      <c r="F106" s="115"/>
      <c r="G106" s="148"/>
      <c r="H106" s="115"/>
      <c r="I106" s="115"/>
      <c r="J106" s="115"/>
      <c r="K106" s="4"/>
    </row>
    <row r="107" spans="1:11" s="213" customFormat="1" ht="15.75" customHeight="1" x14ac:dyDescent="0.25">
      <c r="A107" s="105"/>
      <c r="B107" s="199">
        <v>165509001</v>
      </c>
      <c r="C107" s="176" t="s">
        <v>196</v>
      </c>
      <c r="D107" s="115"/>
      <c r="E107" s="145">
        <v>31718867</v>
      </c>
      <c r="F107" s="115"/>
      <c r="G107" s="148"/>
      <c r="H107" s="115"/>
      <c r="I107" s="115"/>
      <c r="J107" s="115"/>
      <c r="K107" s="4"/>
    </row>
    <row r="108" spans="1:11" s="213" customFormat="1" ht="15.75" customHeight="1" x14ac:dyDescent="0.25">
      <c r="A108" s="105"/>
      <c r="B108" s="199">
        <v>165511001</v>
      </c>
      <c r="C108" s="176" t="s">
        <v>197</v>
      </c>
      <c r="D108" s="115"/>
      <c r="E108" s="145">
        <v>3379519</v>
      </c>
      <c r="F108" s="115"/>
      <c r="G108" s="148"/>
      <c r="H108" s="115"/>
      <c r="I108" s="115"/>
      <c r="J108" s="115"/>
      <c r="K108" s="4"/>
    </row>
    <row r="109" spans="1:11" s="213" customFormat="1" ht="15.75" customHeight="1" x14ac:dyDescent="0.25">
      <c r="A109" s="105"/>
      <c r="B109" s="199">
        <v>165522001</v>
      </c>
      <c r="C109" s="176" t="s">
        <v>208</v>
      </c>
      <c r="D109" s="115"/>
      <c r="E109" s="145">
        <v>68083427</v>
      </c>
      <c r="F109" s="115"/>
      <c r="G109" s="148"/>
      <c r="H109" s="115"/>
      <c r="I109" s="115"/>
      <c r="J109" s="115"/>
      <c r="K109" s="4"/>
    </row>
    <row r="110" spans="1:11" s="213" customFormat="1" ht="15.75" customHeight="1" x14ac:dyDescent="0.25">
      <c r="A110" s="105"/>
      <c r="B110" s="110"/>
      <c r="C110" s="176"/>
      <c r="D110" s="115"/>
      <c r="E110" s="140"/>
      <c r="F110" s="115"/>
      <c r="G110" s="148"/>
      <c r="H110" s="115"/>
      <c r="I110" s="115"/>
      <c r="J110" s="115"/>
      <c r="K110" s="4"/>
    </row>
    <row r="111" spans="1:11" s="213" customFormat="1" ht="15.75" customHeight="1" x14ac:dyDescent="0.25">
      <c r="A111" s="105"/>
      <c r="B111" s="109">
        <v>1660</v>
      </c>
      <c r="C111" s="177" t="s">
        <v>209</v>
      </c>
      <c r="D111" s="113"/>
      <c r="E111" s="148"/>
      <c r="F111" s="113"/>
      <c r="G111" s="148">
        <v>6507993</v>
      </c>
      <c r="H111" s="113"/>
      <c r="I111" s="113"/>
      <c r="J111" s="113"/>
      <c r="K111" s="8"/>
    </row>
    <row r="112" spans="1:11" s="213" customFormat="1" ht="15.75" customHeight="1" x14ac:dyDescent="0.25">
      <c r="A112" s="105"/>
      <c r="B112" s="199">
        <v>166007001</v>
      </c>
      <c r="C112" s="176" t="s">
        <v>210</v>
      </c>
      <c r="D112" s="115"/>
      <c r="E112" s="145">
        <v>1540000</v>
      </c>
      <c r="F112" s="115"/>
      <c r="G112" s="148"/>
      <c r="H112" s="115"/>
      <c r="I112" s="115"/>
      <c r="J112" s="115"/>
      <c r="K112" s="4"/>
    </row>
    <row r="113" spans="1:11" s="213" customFormat="1" ht="15.75" customHeight="1" x14ac:dyDescent="0.25">
      <c r="A113" s="105"/>
      <c r="B113" s="199">
        <v>166008001</v>
      </c>
      <c r="C113" s="176" t="s">
        <v>211</v>
      </c>
      <c r="D113" s="115"/>
      <c r="E113" s="145">
        <v>4967993</v>
      </c>
      <c r="F113" s="115"/>
      <c r="G113" s="148"/>
      <c r="H113" s="115"/>
      <c r="I113" s="115"/>
      <c r="J113" s="115"/>
      <c r="K113" s="4"/>
    </row>
    <row r="114" spans="1:11" s="213" customFormat="1" ht="15.75" customHeight="1" x14ac:dyDescent="0.25">
      <c r="A114" s="105"/>
      <c r="B114" s="110"/>
      <c r="C114" s="176"/>
      <c r="D114" s="115"/>
      <c r="E114" s="140"/>
      <c r="F114" s="115"/>
      <c r="G114" s="148"/>
      <c r="H114" s="115"/>
      <c r="I114" s="115"/>
      <c r="J114" s="115"/>
      <c r="K114" s="4"/>
    </row>
    <row r="115" spans="1:11" s="213" customFormat="1" ht="15.75" customHeight="1" x14ac:dyDescent="0.25">
      <c r="A115" s="105"/>
      <c r="B115" s="109">
        <v>1665</v>
      </c>
      <c r="C115" s="177" t="s">
        <v>212</v>
      </c>
      <c r="D115" s="113"/>
      <c r="E115" s="148"/>
      <c r="F115" s="113"/>
      <c r="G115" s="148">
        <v>387257577.13</v>
      </c>
      <c r="H115" s="113"/>
      <c r="I115" s="113"/>
      <c r="J115" s="113"/>
      <c r="K115" s="8"/>
    </row>
    <row r="116" spans="1:11" s="213" customFormat="1" ht="15.75" customHeight="1" x14ac:dyDescent="0.25">
      <c r="A116" s="105"/>
      <c r="B116" s="199">
        <v>166501001</v>
      </c>
      <c r="C116" s="176" t="s">
        <v>198</v>
      </c>
      <c r="D116" s="115"/>
      <c r="E116" s="145">
        <v>300268569.74000001</v>
      </c>
      <c r="F116" s="115"/>
      <c r="G116" s="148"/>
      <c r="H116" s="115"/>
      <c r="I116" s="115"/>
      <c r="J116" s="115"/>
      <c r="K116" s="4"/>
    </row>
    <row r="117" spans="1:11" s="213" customFormat="1" ht="15.75" customHeight="1" x14ac:dyDescent="0.25">
      <c r="A117" s="105"/>
      <c r="B117" s="199">
        <v>166502001</v>
      </c>
      <c r="C117" s="176" t="s">
        <v>199</v>
      </c>
      <c r="D117" s="115"/>
      <c r="E117" s="145">
        <v>86989007.390000001</v>
      </c>
      <c r="F117" s="115"/>
      <c r="G117" s="148"/>
      <c r="H117" s="115"/>
      <c r="I117" s="115"/>
      <c r="J117" s="115"/>
      <c r="K117" s="4"/>
    </row>
    <row r="118" spans="1:11" s="213" customFormat="1" ht="15.75" customHeight="1" x14ac:dyDescent="0.25">
      <c r="A118" s="105"/>
      <c r="B118" s="110"/>
      <c r="C118" s="176"/>
      <c r="D118" s="115"/>
      <c r="E118" s="140"/>
      <c r="F118" s="115"/>
      <c r="G118" s="148"/>
      <c r="H118" s="115"/>
      <c r="I118" s="115"/>
      <c r="J118" s="115"/>
      <c r="K118" s="4"/>
    </row>
    <row r="119" spans="1:11" s="213" customFormat="1" ht="15.75" customHeight="1" x14ac:dyDescent="0.25">
      <c r="A119" s="105"/>
      <c r="B119" s="109">
        <v>1670</v>
      </c>
      <c r="C119" s="177" t="s">
        <v>213</v>
      </c>
      <c r="D119" s="113"/>
      <c r="E119" s="148"/>
      <c r="F119" s="113"/>
      <c r="G119" s="148">
        <v>1590151015.8399999</v>
      </c>
      <c r="H119" s="113"/>
      <c r="I119" s="113"/>
      <c r="J119" s="113"/>
      <c r="K119" s="8"/>
    </row>
    <row r="120" spans="1:11" s="213" customFormat="1" ht="15.75" customHeight="1" x14ac:dyDescent="0.25">
      <c r="A120" s="105"/>
      <c r="B120" s="199">
        <v>167001001</v>
      </c>
      <c r="C120" s="176" t="s">
        <v>200</v>
      </c>
      <c r="D120" s="115"/>
      <c r="E120" s="145">
        <v>338759898.83999997</v>
      </c>
      <c r="F120" s="115"/>
      <c r="G120" s="148"/>
      <c r="H120" s="115"/>
      <c r="I120" s="115"/>
      <c r="J120" s="115"/>
      <c r="K120" s="4"/>
    </row>
    <row r="121" spans="1:11" s="213" customFormat="1" ht="15.75" customHeight="1" x14ac:dyDescent="0.25">
      <c r="A121" s="105"/>
      <c r="B121" s="199">
        <v>167002001</v>
      </c>
      <c r="C121" s="176" t="s">
        <v>201</v>
      </c>
      <c r="D121" s="115"/>
      <c r="E121" s="145">
        <v>1251391117</v>
      </c>
      <c r="F121" s="115"/>
      <c r="G121" s="140"/>
      <c r="H121" s="115"/>
      <c r="I121" s="115"/>
      <c r="J121" s="115"/>
      <c r="K121" s="4"/>
    </row>
    <row r="122" spans="1:11" s="213" customFormat="1" ht="15.75" customHeight="1" x14ac:dyDescent="0.25">
      <c r="A122" s="105"/>
      <c r="B122" s="109"/>
      <c r="C122" s="176"/>
      <c r="D122" s="115"/>
      <c r="E122" s="140"/>
      <c r="F122" s="115"/>
      <c r="G122" s="140"/>
      <c r="H122" s="115"/>
      <c r="I122" s="115"/>
      <c r="J122" s="115"/>
      <c r="K122" s="4"/>
    </row>
    <row r="123" spans="1:11" s="213" customFormat="1" ht="15.75" customHeight="1" x14ac:dyDescent="0.25">
      <c r="A123" s="105"/>
      <c r="B123" s="109">
        <v>1675</v>
      </c>
      <c r="C123" s="177" t="s">
        <v>214</v>
      </c>
      <c r="D123" s="113"/>
      <c r="E123" s="148"/>
      <c r="F123" s="113"/>
      <c r="G123" s="148">
        <v>82000000</v>
      </c>
      <c r="H123" s="113"/>
      <c r="I123" s="113"/>
      <c r="J123" s="113"/>
      <c r="K123" s="8"/>
    </row>
    <row r="124" spans="1:11" s="213" customFormat="1" ht="15.75" customHeight="1" x14ac:dyDescent="0.25">
      <c r="A124" s="105"/>
      <c r="B124" s="199">
        <v>167502001</v>
      </c>
      <c r="C124" s="176" t="s">
        <v>215</v>
      </c>
      <c r="D124" s="115"/>
      <c r="E124" s="145">
        <v>82000000</v>
      </c>
      <c r="F124" s="115"/>
      <c r="G124" s="140"/>
      <c r="H124" s="115"/>
      <c r="I124" s="115"/>
      <c r="J124" s="115"/>
      <c r="K124" s="4"/>
    </row>
    <row r="125" spans="1:11" s="213" customFormat="1" ht="15.75" customHeight="1" x14ac:dyDescent="0.25">
      <c r="A125" s="105"/>
      <c r="B125" s="109"/>
      <c r="C125" s="176"/>
      <c r="D125" s="115"/>
      <c r="E125" s="140"/>
      <c r="F125" s="115"/>
      <c r="G125" s="140"/>
      <c r="H125" s="115"/>
      <c r="I125" s="115"/>
      <c r="J125" s="115"/>
      <c r="K125" s="4"/>
    </row>
    <row r="126" spans="1:11" s="213" customFormat="1" ht="15.75" customHeight="1" x14ac:dyDescent="0.25">
      <c r="A126" s="105"/>
      <c r="B126" s="109">
        <v>1680</v>
      </c>
      <c r="C126" s="177" t="s">
        <v>216</v>
      </c>
      <c r="D126" s="113"/>
      <c r="E126" s="148"/>
      <c r="F126" s="113"/>
      <c r="G126" s="148">
        <v>1003911</v>
      </c>
      <c r="H126" s="113"/>
      <c r="I126" s="113"/>
      <c r="J126" s="113"/>
      <c r="K126" s="8"/>
    </row>
    <row r="127" spans="1:11" s="213" customFormat="1" ht="15.75" customHeight="1" x14ac:dyDescent="0.25">
      <c r="A127" s="105"/>
      <c r="B127" s="199">
        <v>168002001</v>
      </c>
      <c r="C127" s="176" t="s">
        <v>217</v>
      </c>
      <c r="D127" s="115"/>
      <c r="E127" s="145">
        <v>1003911</v>
      </c>
      <c r="F127" s="115"/>
      <c r="G127" s="147"/>
      <c r="H127" s="115"/>
      <c r="I127" s="115"/>
      <c r="J127" s="115"/>
      <c r="K127" s="4"/>
    </row>
    <row r="128" spans="1:11" s="213" customFormat="1" ht="15.75" customHeight="1" x14ac:dyDescent="0.25">
      <c r="A128" s="105"/>
      <c r="B128" s="109"/>
      <c r="C128" s="176"/>
      <c r="D128" s="115"/>
      <c r="E128" s="140"/>
      <c r="F128" s="115"/>
      <c r="G128" s="140"/>
      <c r="H128" s="115"/>
      <c r="I128" s="115"/>
      <c r="J128" s="115"/>
      <c r="K128" s="4"/>
    </row>
    <row r="129" spans="1:11" s="213" customFormat="1" ht="15.75" customHeight="1" x14ac:dyDescent="0.25">
      <c r="A129" s="105"/>
      <c r="B129" s="109">
        <v>1681</v>
      </c>
      <c r="C129" s="177" t="s">
        <v>218</v>
      </c>
      <c r="D129" s="115"/>
      <c r="E129" s="140"/>
      <c r="F129" s="115"/>
      <c r="G129" s="148">
        <v>8383000</v>
      </c>
      <c r="H129" s="115"/>
      <c r="I129" s="115"/>
      <c r="J129" s="115"/>
      <c r="K129" s="4"/>
    </row>
    <row r="130" spans="1:11" s="213" customFormat="1" ht="15.75" customHeight="1" x14ac:dyDescent="0.25">
      <c r="A130" s="105"/>
      <c r="B130" s="199">
        <v>168101001</v>
      </c>
      <c r="C130" s="176" t="s">
        <v>219</v>
      </c>
      <c r="D130" s="115"/>
      <c r="E130" s="145">
        <v>8383000</v>
      </c>
      <c r="F130" s="115"/>
      <c r="G130" s="140"/>
      <c r="H130" s="115"/>
      <c r="I130" s="115"/>
      <c r="J130" s="115"/>
      <c r="K130" s="4"/>
    </row>
    <row r="131" spans="1:11" s="213" customFormat="1" ht="15.75" customHeight="1" x14ac:dyDescent="0.25">
      <c r="A131" s="105"/>
      <c r="B131" s="109"/>
      <c r="C131" s="176"/>
      <c r="D131" s="115"/>
      <c r="E131" s="140"/>
      <c r="F131" s="115"/>
      <c r="G131" s="140"/>
      <c r="H131" s="115"/>
      <c r="I131" s="115"/>
      <c r="J131" s="115"/>
      <c r="K131" s="4"/>
    </row>
    <row r="132" spans="1:11" s="213" customFormat="1" ht="15.75" customHeight="1" x14ac:dyDescent="0.25">
      <c r="A132" s="105"/>
      <c r="B132" s="109">
        <v>1685</v>
      </c>
      <c r="C132" s="177" t="s">
        <v>220</v>
      </c>
      <c r="D132" s="115"/>
      <c r="E132" s="141"/>
      <c r="F132" s="115"/>
      <c r="G132" s="151">
        <v>-3559196523.6799994</v>
      </c>
      <c r="H132" s="115"/>
      <c r="I132" s="115"/>
      <c r="J132" s="115"/>
      <c r="K132" s="4"/>
    </row>
    <row r="133" spans="1:11" s="213" customFormat="1" ht="15.75" customHeight="1" x14ac:dyDescent="0.25">
      <c r="A133" s="105"/>
      <c r="B133" s="199">
        <v>168501001</v>
      </c>
      <c r="C133" s="176" t="s">
        <v>299</v>
      </c>
      <c r="D133" s="115"/>
      <c r="E133" s="145">
        <v>-599757311.49000001</v>
      </c>
      <c r="F133" s="127"/>
      <c r="G133" s="140"/>
      <c r="H133" s="127"/>
      <c r="I133" s="127"/>
      <c r="J133" s="127"/>
      <c r="K133" s="4"/>
    </row>
    <row r="134" spans="1:11" s="213" customFormat="1" ht="15.75" customHeight="1" x14ac:dyDescent="0.25">
      <c r="A134" s="105"/>
      <c r="B134" s="199">
        <v>168503006</v>
      </c>
      <c r="C134" s="176" t="s">
        <v>205</v>
      </c>
      <c r="D134" s="115"/>
      <c r="E134" s="145">
        <v>-18640307.559999999</v>
      </c>
      <c r="F134" s="127"/>
      <c r="G134" s="141"/>
      <c r="H134" s="127"/>
      <c r="I134" s="127"/>
      <c r="J134" s="127"/>
      <c r="K134" s="4"/>
    </row>
    <row r="135" spans="1:11" s="213" customFormat="1" ht="15.75" customHeight="1" x14ac:dyDescent="0.25">
      <c r="A135" s="105"/>
      <c r="B135" s="199">
        <v>168504004</v>
      </c>
      <c r="C135" s="176" t="s">
        <v>195</v>
      </c>
      <c r="D135" s="115"/>
      <c r="E135" s="145">
        <v>-980735965.99000001</v>
      </c>
      <c r="F135" s="127"/>
      <c r="G135" s="141"/>
      <c r="H135" s="127"/>
      <c r="I135" s="127"/>
      <c r="J135" s="127"/>
      <c r="K135" s="4"/>
    </row>
    <row r="136" spans="1:11" s="213" customFormat="1" ht="15.75" customHeight="1" x14ac:dyDescent="0.25">
      <c r="A136" s="105"/>
      <c r="B136" s="199">
        <v>168504008</v>
      </c>
      <c r="C136" s="176" t="s">
        <v>196</v>
      </c>
      <c r="D136" s="115"/>
      <c r="E136" s="145">
        <v>-38193115.799999997</v>
      </c>
      <c r="F136" s="127"/>
      <c r="G136" s="141"/>
      <c r="H136" s="127"/>
      <c r="I136" s="127"/>
      <c r="J136" s="127"/>
      <c r="K136" s="4"/>
    </row>
    <row r="137" spans="1:11" s="213" customFormat="1" ht="15.75" customHeight="1" x14ac:dyDescent="0.25">
      <c r="A137" s="105"/>
      <c r="B137" s="199">
        <v>168504009</v>
      </c>
      <c r="C137" s="176" t="s">
        <v>197</v>
      </c>
      <c r="D137" s="115"/>
      <c r="E137" s="145">
        <v>-3276601.11</v>
      </c>
      <c r="F137" s="127"/>
      <c r="G137" s="141"/>
      <c r="H137" s="127"/>
      <c r="I137" s="127"/>
      <c r="J137" s="127"/>
      <c r="K137" s="4"/>
    </row>
    <row r="138" spans="1:11" s="213" customFormat="1" ht="15.75" customHeight="1" x14ac:dyDescent="0.25">
      <c r="A138" s="105"/>
      <c r="B138" s="199">
        <v>168504012</v>
      </c>
      <c r="C138" s="176" t="s">
        <v>208</v>
      </c>
      <c r="D138" s="115"/>
      <c r="E138" s="145">
        <v>-32529132</v>
      </c>
      <c r="F138" s="127"/>
      <c r="G138" s="140"/>
      <c r="H138" s="127"/>
      <c r="I138" s="127"/>
      <c r="J138" s="127"/>
      <c r="K138" s="4"/>
    </row>
    <row r="139" spans="1:11" s="213" customFormat="1" ht="15.75" customHeight="1" x14ac:dyDescent="0.25">
      <c r="A139" s="105"/>
      <c r="B139" s="199">
        <v>168505006</v>
      </c>
      <c r="C139" s="176" t="s">
        <v>210</v>
      </c>
      <c r="D139" s="115"/>
      <c r="E139" s="145">
        <v>-959792</v>
      </c>
      <c r="F139" s="127"/>
      <c r="G139" s="140"/>
      <c r="H139" s="127"/>
      <c r="I139" s="127"/>
      <c r="J139" s="127"/>
      <c r="K139" s="4"/>
    </row>
    <row r="140" spans="1:11" s="213" customFormat="1" ht="15.75" customHeight="1" x14ac:dyDescent="0.25">
      <c r="A140" s="105"/>
      <c r="B140" s="199">
        <v>168505007</v>
      </c>
      <c r="C140" s="176" t="s">
        <v>298</v>
      </c>
      <c r="D140" s="115"/>
      <c r="E140" s="145">
        <v>-4967993.3</v>
      </c>
      <c r="F140" s="127"/>
      <c r="G140" s="141"/>
      <c r="H140" s="127"/>
      <c r="I140" s="127"/>
      <c r="J140" s="127"/>
      <c r="K140" s="4"/>
    </row>
    <row r="141" spans="1:11" s="213" customFormat="1" ht="15.75" customHeight="1" x14ac:dyDescent="0.25">
      <c r="A141" s="105"/>
      <c r="B141" s="199">
        <v>168506001</v>
      </c>
      <c r="C141" s="176" t="s">
        <v>198</v>
      </c>
      <c r="D141" s="115"/>
      <c r="E141" s="145">
        <v>-215472845.69</v>
      </c>
      <c r="F141" s="127"/>
      <c r="G141" s="141"/>
      <c r="H141" s="127"/>
      <c r="I141" s="127"/>
      <c r="J141" s="127"/>
      <c r="K141" s="4"/>
    </row>
    <row r="142" spans="1:11" s="213" customFormat="1" ht="15.75" customHeight="1" x14ac:dyDescent="0.25">
      <c r="A142" s="105"/>
      <c r="B142" s="199">
        <v>168506002</v>
      </c>
      <c r="C142" s="176" t="s">
        <v>199</v>
      </c>
      <c r="D142" s="115"/>
      <c r="E142" s="145">
        <v>-60020219.469999999</v>
      </c>
      <c r="F142" s="127"/>
      <c r="G142" s="141"/>
      <c r="H142" s="127"/>
      <c r="I142" s="127"/>
      <c r="J142" s="127"/>
      <c r="K142" s="146"/>
    </row>
    <row r="143" spans="1:11" s="213" customFormat="1" ht="15.75" customHeight="1" x14ac:dyDescent="0.25">
      <c r="A143" s="105"/>
      <c r="B143" s="199">
        <v>168507001</v>
      </c>
      <c r="C143" s="176" t="s">
        <v>200</v>
      </c>
      <c r="D143" s="115"/>
      <c r="E143" s="145">
        <v>-327240989.27999997</v>
      </c>
      <c r="F143" s="127"/>
      <c r="G143" s="141"/>
      <c r="H143" s="127"/>
      <c r="I143" s="127"/>
      <c r="J143" s="127"/>
      <c r="K143" s="146"/>
    </row>
    <row r="144" spans="1:11" s="213" customFormat="1" ht="15.75" customHeight="1" x14ac:dyDescent="0.25">
      <c r="A144" s="105"/>
      <c r="B144" s="199">
        <v>168507002</v>
      </c>
      <c r="C144" s="176" t="s">
        <v>201</v>
      </c>
      <c r="D144" s="115"/>
      <c r="E144" s="145">
        <v>-1186106983.29</v>
      </c>
      <c r="F144" s="127"/>
      <c r="G144" s="141"/>
      <c r="H144" s="127"/>
      <c r="I144" s="127"/>
      <c r="J144" s="127"/>
      <c r="K144" s="146"/>
    </row>
    <row r="145" spans="1:11" s="213" customFormat="1" ht="15.75" customHeight="1" x14ac:dyDescent="0.25">
      <c r="A145" s="105"/>
      <c r="B145" s="199">
        <v>168508002</v>
      </c>
      <c r="C145" s="176" t="s">
        <v>215</v>
      </c>
      <c r="D145" s="115"/>
      <c r="E145" s="145">
        <v>-81999999.700000003</v>
      </c>
      <c r="F145" s="127"/>
      <c r="G145" s="141"/>
      <c r="H145" s="127"/>
      <c r="I145" s="127"/>
      <c r="J145" s="127"/>
      <c r="K145" s="146"/>
    </row>
    <row r="146" spans="1:11" s="213" customFormat="1" ht="15.75" customHeight="1" x14ac:dyDescent="0.25">
      <c r="A146" s="105"/>
      <c r="B146" s="199">
        <v>168509002</v>
      </c>
      <c r="C146" s="176" t="s">
        <v>217</v>
      </c>
      <c r="D146" s="115"/>
      <c r="E146" s="145">
        <v>-1003911</v>
      </c>
      <c r="F146" s="127"/>
      <c r="G146" s="141"/>
      <c r="H146" s="127"/>
      <c r="I146" s="127"/>
      <c r="J146" s="127"/>
      <c r="K146" s="146"/>
    </row>
    <row r="147" spans="1:11" s="213" customFormat="1" ht="15.75" customHeight="1" x14ac:dyDescent="0.25">
      <c r="A147" s="105"/>
      <c r="B147" s="199">
        <v>168512001</v>
      </c>
      <c r="C147" s="176" t="s">
        <v>219</v>
      </c>
      <c r="D147" s="115"/>
      <c r="E147" s="145">
        <v>-8016352</v>
      </c>
      <c r="F147" s="127"/>
      <c r="G147" s="141"/>
      <c r="H147" s="127"/>
      <c r="I147" s="127"/>
      <c r="J147" s="127"/>
      <c r="K147" s="146"/>
    </row>
    <row r="148" spans="1:11" s="213" customFormat="1" ht="15.75" customHeight="1" x14ac:dyDescent="0.25">
      <c r="A148" s="105"/>
      <c r="B148" s="199">
        <v>168512007</v>
      </c>
      <c r="C148" s="176" t="s">
        <v>300</v>
      </c>
      <c r="D148" s="115"/>
      <c r="E148" s="145">
        <v>-275004</v>
      </c>
      <c r="F148" s="127"/>
      <c r="G148" s="141"/>
      <c r="H148" s="127"/>
      <c r="I148" s="127"/>
      <c r="J148" s="127"/>
      <c r="K148" s="146"/>
    </row>
    <row r="149" spans="1:11" s="213" customFormat="1" ht="15.75" customHeight="1" x14ac:dyDescent="0.25">
      <c r="A149" s="105"/>
      <c r="B149" s="110"/>
      <c r="C149" s="176"/>
      <c r="D149" s="115"/>
      <c r="E149" s="141"/>
      <c r="F149" s="127"/>
      <c r="G149" s="141"/>
      <c r="H149" s="127"/>
      <c r="I149" s="127"/>
      <c r="J149" s="127"/>
      <c r="K149" s="128"/>
    </row>
    <row r="150" spans="1:11" s="213" customFormat="1" ht="15.75" customHeight="1" thickBot="1" x14ac:dyDescent="0.3">
      <c r="A150" s="109">
        <v>19</v>
      </c>
      <c r="B150" s="109"/>
      <c r="C150" s="177" t="s">
        <v>221</v>
      </c>
      <c r="D150" s="113"/>
      <c r="E150" s="148"/>
      <c r="F150" s="113"/>
      <c r="G150" s="148"/>
      <c r="H150" s="113"/>
      <c r="I150" s="157">
        <v>1952301155.77</v>
      </c>
      <c r="J150" s="113"/>
      <c r="K150" s="33"/>
    </row>
    <row r="151" spans="1:11" s="213" customFormat="1" ht="15.75" customHeight="1" thickTop="1" x14ac:dyDescent="0.35">
      <c r="A151" s="121"/>
      <c r="B151" s="111"/>
      <c r="C151" s="178"/>
      <c r="D151" s="122"/>
      <c r="E151" s="161"/>
      <c r="F151" s="123"/>
      <c r="G151" s="150"/>
      <c r="H151" s="124"/>
      <c r="I151" s="148"/>
      <c r="J151" s="125"/>
      <c r="K151" s="126"/>
    </row>
    <row r="152" spans="1:11" s="213" customFormat="1" ht="15.75" customHeight="1" x14ac:dyDescent="0.25">
      <c r="A152" s="109"/>
      <c r="B152" s="109">
        <v>1906</v>
      </c>
      <c r="C152" s="177" t="s">
        <v>222</v>
      </c>
      <c r="D152" s="113"/>
      <c r="E152" s="151"/>
      <c r="F152" s="113"/>
      <c r="G152" s="148">
        <v>0</v>
      </c>
      <c r="H152" s="113"/>
      <c r="I152" s="113"/>
      <c r="J152" s="113"/>
      <c r="K152" s="8"/>
    </row>
    <row r="153" spans="1:11" s="213" customFormat="1" ht="15.75" hidden="1" customHeight="1" x14ac:dyDescent="0.25">
      <c r="A153" s="105"/>
      <c r="B153" s="110"/>
      <c r="C153" s="194" t="s">
        <v>457</v>
      </c>
      <c r="D153" s="115"/>
      <c r="E153" s="141"/>
      <c r="F153" s="115"/>
      <c r="G153" s="148"/>
      <c r="H153" s="115"/>
      <c r="I153" s="115"/>
      <c r="J153" s="115"/>
      <c r="K153" s="4"/>
    </row>
    <row r="154" spans="1:11" s="213" customFormat="1" ht="15.75" hidden="1" customHeight="1" x14ac:dyDescent="0.25">
      <c r="A154" s="105"/>
      <c r="B154" s="110"/>
      <c r="C154" s="194" t="s">
        <v>484</v>
      </c>
      <c r="D154" s="115"/>
      <c r="E154" s="141"/>
      <c r="F154" s="115"/>
      <c r="G154" s="148"/>
      <c r="H154" s="115"/>
      <c r="I154" s="115"/>
      <c r="J154" s="115"/>
      <c r="K154" s="146"/>
    </row>
    <row r="155" spans="1:11" s="213" customFormat="1" ht="15.75" hidden="1" customHeight="1" x14ac:dyDescent="0.25">
      <c r="A155" s="105"/>
      <c r="B155" s="110"/>
      <c r="C155" s="194" t="s">
        <v>372</v>
      </c>
      <c r="D155" s="115"/>
      <c r="E155" s="141"/>
      <c r="F155" s="115"/>
      <c r="G155" s="148"/>
      <c r="H155" s="115"/>
      <c r="I155" s="115"/>
      <c r="J155" s="115"/>
      <c r="K155" s="146"/>
    </row>
    <row r="156" spans="1:11" s="213" customFormat="1" ht="15.75" hidden="1" customHeight="1" x14ac:dyDescent="0.25">
      <c r="A156" s="105"/>
      <c r="B156" s="110"/>
      <c r="C156" s="194" t="s">
        <v>387</v>
      </c>
      <c r="D156" s="115"/>
      <c r="E156" s="141"/>
      <c r="F156" s="115"/>
      <c r="G156" s="148"/>
      <c r="H156" s="115"/>
      <c r="I156" s="115"/>
      <c r="J156" s="115"/>
      <c r="K156" s="146"/>
    </row>
    <row r="157" spans="1:11" s="213" customFormat="1" ht="15.75" hidden="1" customHeight="1" x14ac:dyDescent="0.25">
      <c r="A157" s="105"/>
      <c r="B157" s="110"/>
      <c r="C157" s="194" t="s">
        <v>393</v>
      </c>
      <c r="D157" s="115"/>
      <c r="E157" s="141"/>
      <c r="F157" s="115"/>
      <c r="G157" s="148"/>
      <c r="H157" s="115"/>
      <c r="I157" s="115"/>
      <c r="J157" s="115"/>
      <c r="K157" s="146"/>
    </row>
    <row r="158" spans="1:11" s="213" customFormat="1" ht="15.75" hidden="1" customHeight="1" x14ac:dyDescent="0.25">
      <c r="A158" s="105"/>
      <c r="B158" s="110"/>
      <c r="C158" s="194" t="s">
        <v>373</v>
      </c>
      <c r="D158" s="115"/>
      <c r="E158" s="141"/>
      <c r="F158" s="115"/>
      <c r="G158" s="148"/>
      <c r="H158" s="115"/>
      <c r="I158" s="115"/>
      <c r="J158" s="115"/>
      <c r="K158" s="146"/>
    </row>
    <row r="159" spans="1:11" s="213" customFormat="1" ht="15.75" hidden="1" customHeight="1" x14ac:dyDescent="0.25">
      <c r="A159" s="105"/>
      <c r="B159" s="110"/>
      <c r="C159" s="194" t="s">
        <v>461</v>
      </c>
      <c r="D159" s="115"/>
      <c r="E159" s="141"/>
      <c r="F159" s="115"/>
      <c r="G159" s="148"/>
      <c r="H159" s="115"/>
      <c r="I159" s="115"/>
      <c r="J159" s="115"/>
      <c r="K159" s="146"/>
    </row>
    <row r="160" spans="1:11" s="213" customFormat="1" ht="15.75" hidden="1" customHeight="1" x14ac:dyDescent="0.25">
      <c r="A160" s="105"/>
      <c r="B160" s="110"/>
      <c r="C160" s="194" t="s">
        <v>448</v>
      </c>
      <c r="D160" s="115"/>
      <c r="E160" s="141"/>
      <c r="F160" s="115"/>
      <c r="G160" s="148"/>
      <c r="H160" s="115"/>
      <c r="I160" s="115"/>
      <c r="J160" s="115"/>
      <c r="K160" s="146"/>
    </row>
    <row r="161" spans="1:11" s="213" customFormat="1" ht="15.75" hidden="1" customHeight="1" x14ac:dyDescent="0.25">
      <c r="A161" s="105"/>
      <c r="B161" s="110"/>
      <c r="C161" s="194" t="s">
        <v>388</v>
      </c>
      <c r="D161" s="115"/>
      <c r="E161" s="141"/>
      <c r="F161" s="115"/>
      <c r="G161" s="148"/>
      <c r="H161" s="115"/>
      <c r="I161" s="115"/>
      <c r="J161" s="115"/>
      <c r="K161" s="146"/>
    </row>
    <row r="162" spans="1:11" s="213" customFormat="1" ht="15.75" hidden="1" customHeight="1" x14ac:dyDescent="0.25">
      <c r="A162" s="105"/>
      <c r="B162" s="110"/>
      <c r="C162" s="194" t="s">
        <v>463</v>
      </c>
      <c r="D162" s="115"/>
      <c r="E162" s="141"/>
      <c r="F162" s="115"/>
      <c r="G162" s="148"/>
      <c r="H162" s="115"/>
      <c r="I162" s="115"/>
      <c r="J162" s="115"/>
      <c r="K162" s="146"/>
    </row>
    <row r="163" spans="1:11" s="213" customFormat="1" ht="15.75" hidden="1" customHeight="1" x14ac:dyDescent="0.25">
      <c r="A163" s="105"/>
      <c r="B163" s="110"/>
      <c r="C163" s="194" t="s">
        <v>450</v>
      </c>
      <c r="D163" s="115"/>
      <c r="E163" s="141"/>
      <c r="F163" s="115"/>
      <c r="G163" s="148"/>
      <c r="H163" s="115"/>
      <c r="I163" s="115"/>
      <c r="J163" s="115"/>
      <c r="K163" s="146"/>
    </row>
    <row r="164" spans="1:11" s="213" customFormat="1" ht="15.75" customHeight="1" x14ac:dyDescent="0.25">
      <c r="A164" s="105"/>
      <c r="B164" s="110"/>
      <c r="C164" s="194"/>
      <c r="D164" s="115"/>
      <c r="E164" s="141"/>
      <c r="F164" s="115"/>
      <c r="G164" s="140"/>
      <c r="H164" s="115"/>
      <c r="I164" s="115"/>
      <c r="J164" s="115"/>
      <c r="K164" s="4"/>
    </row>
    <row r="165" spans="1:11" s="213" customFormat="1" ht="15.75" customHeight="1" x14ac:dyDescent="0.25">
      <c r="A165" s="105"/>
      <c r="B165" s="109">
        <v>1908</v>
      </c>
      <c r="C165" s="177" t="s">
        <v>66</v>
      </c>
      <c r="D165" s="113"/>
      <c r="E165" s="148"/>
      <c r="F165" s="113"/>
      <c r="G165" s="148">
        <v>1550144496.75</v>
      </c>
      <c r="H165" s="113"/>
      <c r="I165" s="113"/>
      <c r="J165" s="113"/>
      <c r="K165" s="8"/>
    </row>
    <row r="166" spans="1:11" s="213" customFormat="1" ht="15.75" customHeight="1" x14ac:dyDescent="0.25">
      <c r="A166" s="105"/>
      <c r="B166" s="109"/>
      <c r="C166" s="194" t="s">
        <v>374</v>
      </c>
      <c r="D166" s="113"/>
      <c r="E166" s="140">
        <v>8421538.9000000004</v>
      </c>
      <c r="F166" s="113"/>
      <c r="G166" s="148"/>
      <c r="H166" s="113"/>
      <c r="I166" s="113"/>
      <c r="J166" s="113"/>
      <c r="K166" s="143"/>
    </row>
    <row r="167" spans="1:11" s="213" customFormat="1" ht="15.75" customHeight="1" x14ac:dyDescent="0.25">
      <c r="A167" s="105"/>
      <c r="B167" s="110"/>
      <c r="C167" s="194" t="s">
        <v>375</v>
      </c>
      <c r="D167" s="115"/>
      <c r="E167" s="140">
        <v>1541722957.8499999</v>
      </c>
      <c r="F167" s="115"/>
      <c r="G167" s="152"/>
      <c r="H167" s="115"/>
      <c r="I167" s="115"/>
      <c r="J167" s="115"/>
      <c r="K167" s="4"/>
    </row>
    <row r="168" spans="1:11" s="213" customFormat="1" ht="15.75" customHeight="1" x14ac:dyDescent="0.25">
      <c r="A168" s="105"/>
      <c r="B168" s="110"/>
      <c r="C168" s="176"/>
      <c r="D168" s="115"/>
      <c r="E168" s="141"/>
      <c r="F168" s="115"/>
      <c r="G168" s="148"/>
      <c r="H168" s="115"/>
      <c r="I168" s="115"/>
      <c r="J168" s="115"/>
      <c r="K168" s="4"/>
    </row>
    <row r="169" spans="1:11" s="213" customFormat="1" ht="15.75" customHeight="1" x14ac:dyDescent="0.25">
      <c r="A169" s="105"/>
      <c r="B169" s="109">
        <v>1970</v>
      </c>
      <c r="C169" s="177" t="s">
        <v>223</v>
      </c>
      <c r="D169" s="113"/>
      <c r="E169" s="151"/>
      <c r="F169" s="113"/>
      <c r="G169" s="148">
        <v>1275969671.1900001</v>
      </c>
      <c r="H169" s="113"/>
      <c r="I169" s="113"/>
      <c r="J169" s="113"/>
      <c r="K169" s="8"/>
    </row>
    <row r="170" spans="1:11" s="213" customFormat="1" ht="15.75" customHeight="1" x14ac:dyDescent="0.25">
      <c r="A170" s="105"/>
      <c r="B170" s="199">
        <v>197005001</v>
      </c>
      <c r="C170" s="176" t="s">
        <v>224</v>
      </c>
      <c r="D170" s="115"/>
      <c r="E170" s="145">
        <v>608276128</v>
      </c>
      <c r="F170" s="115"/>
      <c r="G170" s="156"/>
      <c r="H170" s="115"/>
      <c r="I170" s="115"/>
      <c r="J170" s="115"/>
      <c r="K170" s="4"/>
    </row>
    <row r="171" spans="1:11" s="213" customFormat="1" ht="15.75" customHeight="1" x14ac:dyDescent="0.25">
      <c r="A171" s="105"/>
      <c r="B171" s="199">
        <v>197007001</v>
      </c>
      <c r="C171" s="176" t="s">
        <v>225</v>
      </c>
      <c r="D171" s="115"/>
      <c r="E171" s="145">
        <v>651898543.19000006</v>
      </c>
      <c r="F171" s="115"/>
      <c r="G171" s="148"/>
      <c r="H171" s="115"/>
      <c r="I171" s="115"/>
      <c r="J171" s="115"/>
      <c r="K171" s="4"/>
    </row>
    <row r="172" spans="1:11" s="213" customFormat="1" ht="15.75" customHeight="1" x14ac:dyDescent="0.25">
      <c r="A172" s="105"/>
      <c r="B172" s="199">
        <v>197008001</v>
      </c>
      <c r="C172" s="176" t="s">
        <v>226</v>
      </c>
      <c r="D172" s="115"/>
      <c r="E172" s="145">
        <v>15795000</v>
      </c>
      <c r="F172" s="115"/>
      <c r="G172" s="148"/>
      <c r="H172" s="115"/>
      <c r="I172" s="115"/>
      <c r="J172" s="115"/>
      <c r="K172" s="4"/>
    </row>
    <row r="173" spans="1:11" s="213" customFormat="1" ht="15.75" customHeight="1" x14ac:dyDescent="0.25">
      <c r="A173" s="105"/>
      <c r="B173" s="110"/>
      <c r="C173" s="176"/>
      <c r="D173" s="115"/>
      <c r="E173" s="141"/>
      <c r="F173" s="115"/>
      <c r="G173" s="148"/>
      <c r="H173" s="115"/>
      <c r="I173" s="115"/>
      <c r="J173" s="115"/>
      <c r="K173" s="4"/>
    </row>
    <row r="174" spans="1:11" s="213" customFormat="1" ht="15.75" customHeight="1" x14ac:dyDescent="0.25">
      <c r="A174" s="105"/>
      <c r="B174" s="109">
        <v>1975</v>
      </c>
      <c r="C174" s="177" t="s">
        <v>89</v>
      </c>
      <c r="D174" s="113"/>
      <c r="E174" s="151"/>
      <c r="F174" s="113"/>
      <c r="G174" s="148">
        <v>-873813012.17000008</v>
      </c>
      <c r="H174" s="113"/>
      <c r="I174" s="113"/>
      <c r="J174" s="113"/>
      <c r="K174" s="8"/>
    </row>
    <row r="175" spans="1:11" s="213" customFormat="1" ht="15.75" customHeight="1" x14ac:dyDescent="0.25">
      <c r="A175" s="105"/>
      <c r="B175" s="199">
        <v>197505001</v>
      </c>
      <c r="C175" s="176" t="s">
        <v>224</v>
      </c>
      <c r="D175" s="115"/>
      <c r="E175" s="145">
        <v>-309908133.80000001</v>
      </c>
      <c r="F175" s="115"/>
      <c r="G175" s="156"/>
      <c r="H175" s="115"/>
      <c r="I175" s="115"/>
      <c r="J175" s="115"/>
      <c r="K175" s="4"/>
    </row>
    <row r="176" spans="1:11" s="213" customFormat="1" ht="15.75" customHeight="1" x14ac:dyDescent="0.25">
      <c r="A176" s="105"/>
      <c r="B176" s="199">
        <v>197507001</v>
      </c>
      <c r="C176" s="176" t="s">
        <v>225</v>
      </c>
      <c r="D176" s="115"/>
      <c r="E176" s="145">
        <v>-550606939.37</v>
      </c>
      <c r="F176" s="115"/>
      <c r="G176" s="140"/>
      <c r="H176" s="115"/>
      <c r="I176" s="115"/>
      <c r="J176" s="115"/>
      <c r="K176" s="4"/>
    </row>
    <row r="177" spans="1:11" s="213" customFormat="1" ht="15.75" customHeight="1" x14ac:dyDescent="0.25">
      <c r="A177" s="105"/>
      <c r="B177" s="199">
        <v>197508001</v>
      </c>
      <c r="C177" s="176" t="s">
        <v>226</v>
      </c>
      <c r="D177" s="115"/>
      <c r="E177" s="145">
        <v>-13297939</v>
      </c>
      <c r="F177" s="115"/>
      <c r="G177" s="140"/>
      <c r="H177" s="115"/>
      <c r="I177" s="115"/>
      <c r="J177" s="115"/>
      <c r="K177" s="4"/>
    </row>
    <row r="178" spans="1:11" s="213" customFormat="1" ht="15.75" customHeight="1" x14ac:dyDescent="0.25">
      <c r="A178" s="105"/>
      <c r="B178" s="110"/>
      <c r="C178" s="176"/>
      <c r="D178" s="115"/>
      <c r="E178" s="140"/>
      <c r="F178" s="115"/>
      <c r="G178" s="140"/>
      <c r="H178" s="115"/>
      <c r="I178" s="115"/>
      <c r="J178" s="115"/>
      <c r="K178" s="4"/>
    </row>
    <row r="179" spans="1:11" s="280" customFormat="1" ht="19.5" thickBot="1" x14ac:dyDescent="0.35">
      <c r="A179" s="163"/>
      <c r="B179" s="158"/>
      <c r="C179" s="159" t="s">
        <v>90</v>
      </c>
      <c r="D179" s="160"/>
      <c r="E179" s="160"/>
      <c r="F179" s="160"/>
      <c r="G179" s="160"/>
      <c r="H179" s="160"/>
      <c r="I179" s="166"/>
      <c r="J179" s="164"/>
      <c r="K179" s="181">
        <v>12380330157.040001</v>
      </c>
    </row>
    <row r="180" spans="1:11" s="213" customFormat="1" ht="15.75" customHeight="1" thickTop="1" x14ac:dyDescent="0.35">
      <c r="A180" s="121"/>
      <c r="B180" s="111"/>
      <c r="C180" s="178"/>
      <c r="D180" s="122"/>
      <c r="E180" s="161"/>
      <c r="F180" s="123"/>
      <c r="G180" s="150"/>
      <c r="H180" s="124"/>
      <c r="I180" s="115"/>
      <c r="J180" s="125"/>
      <c r="K180" s="126"/>
    </row>
    <row r="181" spans="1:11" s="280" customFormat="1" ht="18.75" x14ac:dyDescent="0.3">
      <c r="A181" s="169">
        <v>2</v>
      </c>
      <c r="B181" s="163"/>
      <c r="C181" s="179" t="s">
        <v>7</v>
      </c>
      <c r="D181" s="170"/>
      <c r="E181" s="171"/>
      <c r="F181" s="172"/>
      <c r="G181" s="173"/>
      <c r="H181" s="174"/>
      <c r="I181" s="170"/>
      <c r="J181" s="164"/>
      <c r="K181" s="175"/>
    </row>
    <row r="182" spans="1:11" s="213" customFormat="1" ht="15.75" customHeight="1" x14ac:dyDescent="0.25">
      <c r="A182" s="109"/>
      <c r="B182" s="109"/>
      <c r="C182" s="176"/>
      <c r="D182" s="115"/>
      <c r="E182" s="140"/>
      <c r="F182" s="113"/>
      <c r="G182" s="148"/>
      <c r="H182" s="113"/>
      <c r="I182" s="113"/>
      <c r="J182" s="113"/>
      <c r="K182" s="4"/>
    </row>
    <row r="183" spans="1:11" s="213" customFormat="1" ht="15.75" customHeight="1" thickBot="1" x14ac:dyDescent="0.3">
      <c r="A183" s="109"/>
      <c r="B183" s="109">
        <v>24</v>
      </c>
      <c r="C183" s="177" t="s">
        <v>227</v>
      </c>
      <c r="D183" s="113"/>
      <c r="E183" s="151"/>
      <c r="F183" s="115"/>
      <c r="G183" s="140"/>
      <c r="H183" s="115"/>
      <c r="I183" s="157">
        <v>78759981.129999995</v>
      </c>
      <c r="J183" s="115"/>
      <c r="K183" s="4"/>
    </row>
    <row r="184" spans="1:11" s="213" customFormat="1" ht="15.75" customHeight="1" thickTop="1" x14ac:dyDescent="0.25">
      <c r="A184" s="109"/>
      <c r="B184" s="109"/>
      <c r="C184" s="177"/>
      <c r="D184" s="113"/>
      <c r="E184" s="151"/>
      <c r="F184" s="115"/>
      <c r="G184" s="140"/>
      <c r="H184" s="115"/>
      <c r="I184" s="148"/>
      <c r="J184" s="115"/>
      <c r="K184" s="146"/>
    </row>
    <row r="185" spans="1:11" s="213" customFormat="1" ht="15.75" customHeight="1" x14ac:dyDescent="0.25">
      <c r="A185" s="109"/>
      <c r="B185" s="109">
        <v>2401</v>
      </c>
      <c r="C185" s="177" t="s">
        <v>43</v>
      </c>
      <c r="D185" s="113"/>
      <c r="E185" s="141"/>
      <c r="F185" s="115"/>
      <c r="G185" s="151">
        <v>4981807</v>
      </c>
      <c r="H185" s="115"/>
      <c r="I185" s="115"/>
      <c r="J185" s="115"/>
      <c r="K185" s="4"/>
    </row>
    <row r="186" spans="1:11" s="213" customFormat="1" ht="15.75" customHeight="1" x14ac:dyDescent="0.25">
      <c r="A186" s="109"/>
      <c r="B186" s="199">
        <v>240102001</v>
      </c>
      <c r="C186" s="194" t="s">
        <v>464</v>
      </c>
      <c r="D186" s="115"/>
      <c r="E186" s="145">
        <v>4981807</v>
      </c>
      <c r="F186" s="115"/>
      <c r="G186" s="151"/>
      <c r="H186" s="115"/>
      <c r="I186" s="115"/>
      <c r="J186" s="115"/>
      <c r="K186" s="146"/>
    </row>
    <row r="187" spans="1:11" s="213" customFormat="1" ht="15.75" customHeight="1" x14ac:dyDescent="0.25">
      <c r="A187" s="109"/>
      <c r="B187" s="199">
        <v>240101002</v>
      </c>
      <c r="C187" s="194"/>
      <c r="D187" s="115"/>
      <c r="E187" s="145">
        <v>0</v>
      </c>
      <c r="F187" s="115"/>
      <c r="G187" s="151"/>
      <c r="H187" s="115"/>
      <c r="I187" s="115"/>
      <c r="J187" s="115"/>
      <c r="K187" s="146"/>
    </row>
    <row r="188" spans="1:11" s="213" customFormat="1" ht="15.75" customHeight="1" x14ac:dyDescent="0.25">
      <c r="A188" s="109"/>
      <c r="B188" s="109"/>
      <c r="C188" s="194"/>
      <c r="D188" s="113"/>
      <c r="E188" s="145">
        <v>0</v>
      </c>
      <c r="F188" s="115"/>
      <c r="G188" s="151"/>
      <c r="H188" s="115"/>
      <c r="I188" s="115"/>
      <c r="J188" s="115"/>
      <c r="K188" s="146"/>
    </row>
    <row r="189" spans="1:11" s="213" customFormat="1" ht="15.75" customHeight="1" x14ac:dyDescent="0.25">
      <c r="A189" s="109"/>
      <c r="B189" s="109">
        <v>2407</v>
      </c>
      <c r="C189" s="177" t="s">
        <v>46</v>
      </c>
      <c r="D189" s="113"/>
      <c r="E189" s="141"/>
      <c r="F189" s="115"/>
      <c r="G189" s="151">
        <v>10859118.460000001</v>
      </c>
      <c r="H189" s="115"/>
      <c r="I189" s="148"/>
      <c r="J189" s="115"/>
      <c r="K189" s="4"/>
    </row>
    <row r="190" spans="1:11" s="213" customFormat="1" ht="15.75" customHeight="1" x14ac:dyDescent="0.25">
      <c r="A190" s="109"/>
      <c r="B190" s="199">
        <v>240706002</v>
      </c>
      <c r="C190" s="176" t="s">
        <v>302</v>
      </c>
      <c r="D190" s="115"/>
      <c r="E190" s="145">
        <v>88311</v>
      </c>
      <c r="F190" s="127"/>
      <c r="G190" s="152"/>
      <c r="H190" s="127"/>
      <c r="I190" s="141"/>
      <c r="J190" s="127"/>
      <c r="K190" s="4"/>
    </row>
    <row r="191" spans="1:11" s="213" customFormat="1" ht="15.75" customHeight="1" x14ac:dyDescent="0.25">
      <c r="A191" s="109"/>
      <c r="B191" s="199">
        <v>240720001</v>
      </c>
      <c r="C191" s="176" t="s">
        <v>303</v>
      </c>
      <c r="D191" s="115"/>
      <c r="E191" s="145">
        <v>10732145.460000001</v>
      </c>
      <c r="F191" s="127"/>
      <c r="G191" s="151"/>
      <c r="H191" s="127"/>
      <c r="I191" s="141"/>
      <c r="J191" s="127"/>
      <c r="K191" s="4"/>
    </row>
    <row r="192" spans="1:11" s="213" customFormat="1" ht="15.75" customHeight="1" x14ac:dyDescent="0.25">
      <c r="A192" s="109"/>
      <c r="B192" s="199">
        <v>240722002</v>
      </c>
      <c r="C192" s="176" t="s">
        <v>304</v>
      </c>
      <c r="D192" s="115"/>
      <c r="E192" s="145">
        <v>38662</v>
      </c>
      <c r="F192" s="127"/>
      <c r="G192" s="151"/>
      <c r="H192" s="127"/>
      <c r="I192" s="141"/>
      <c r="J192" s="127"/>
      <c r="K192" s="4"/>
    </row>
    <row r="193" spans="1:11" s="213" customFormat="1" ht="15.75" customHeight="1" x14ac:dyDescent="0.25">
      <c r="A193" s="109"/>
      <c r="B193" s="110"/>
      <c r="C193" s="176"/>
      <c r="D193" s="115"/>
      <c r="E193" s="141"/>
      <c r="F193" s="127"/>
      <c r="G193" s="151"/>
      <c r="H193" s="127"/>
      <c r="I193" s="141"/>
      <c r="J193" s="127"/>
      <c r="K193" s="146"/>
    </row>
    <row r="194" spans="1:11" s="213" customFormat="1" ht="15.75" customHeight="1" x14ac:dyDescent="0.25">
      <c r="A194" s="109"/>
      <c r="B194" s="109">
        <v>2424</v>
      </c>
      <c r="C194" s="177" t="s">
        <v>47</v>
      </c>
      <c r="D194" s="113"/>
      <c r="E194" s="141"/>
      <c r="F194" s="115"/>
      <c r="G194" s="151">
        <v>26095513</v>
      </c>
      <c r="H194" s="115"/>
      <c r="I194" s="148"/>
      <c r="J194" s="115"/>
      <c r="K194" s="4"/>
    </row>
    <row r="195" spans="1:11" s="213" customFormat="1" ht="15.75" customHeight="1" x14ac:dyDescent="0.25">
      <c r="A195" s="109"/>
      <c r="B195" s="199">
        <v>242401001</v>
      </c>
      <c r="C195" s="176" t="s">
        <v>305</v>
      </c>
      <c r="D195" s="115"/>
      <c r="E195" s="145">
        <v>12980325</v>
      </c>
      <c r="F195" s="127"/>
      <c r="G195" s="140"/>
      <c r="H195" s="127"/>
      <c r="I195" s="141"/>
      <c r="J195" s="127"/>
      <c r="K195" s="4"/>
    </row>
    <row r="196" spans="1:11" s="213" customFormat="1" ht="15.75" customHeight="1" x14ac:dyDescent="0.25">
      <c r="A196" s="109"/>
      <c r="B196" s="199">
        <v>242402001</v>
      </c>
      <c r="C196" s="176" t="s">
        <v>228</v>
      </c>
      <c r="D196" s="115"/>
      <c r="E196" s="145">
        <v>10392936</v>
      </c>
      <c r="F196" s="127"/>
      <c r="G196" s="140"/>
      <c r="H196" s="127"/>
      <c r="I196" s="141"/>
      <c r="J196" s="127"/>
      <c r="K196" s="146"/>
    </row>
    <row r="197" spans="1:11" s="213" customFormat="1" ht="15.75" customHeight="1" x14ac:dyDescent="0.25">
      <c r="A197" s="109"/>
      <c r="B197" s="199">
        <v>242404001</v>
      </c>
      <c r="C197" s="176" t="s">
        <v>306</v>
      </c>
      <c r="D197" s="115"/>
      <c r="E197" s="145">
        <v>0</v>
      </c>
      <c r="F197" s="127"/>
      <c r="G197" s="140"/>
      <c r="H197" s="127"/>
      <c r="I197" s="141"/>
      <c r="J197" s="127"/>
      <c r="K197" s="146"/>
    </row>
    <row r="198" spans="1:11" s="213" customFormat="1" ht="15.75" customHeight="1" x14ac:dyDescent="0.25">
      <c r="A198" s="109"/>
      <c r="B198" s="199">
        <v>242405001</v>
      </c>
      <c r="C198" s="176" t="s">
        <v>307</v>
      </c>
      <c r="D198" s="115"/>
      <c r="E198" s="145">
        <v>0</v>
      </c>
      <c r="F198" s="127"/>
      <c r="G198" s="140"/>
      <c r="H198" s="127"/>
      <c r="I198" s="141"/>
      <c r="J198" s="127"/>
      <c r="K198" s="146"/>
    </row>
    <row r="199" spans="1:11" s="213" customFormat="1" ht="15.75" hidden="1" customHeight="1" x14ac:dyDescent="0.25">
      <c r="A199" s="109"/>
      <c r="B199" s="199">
        <v>242407001</v>
      </c>
      <c r="C199" s="176" t="s">
        <v>308</v>
      </c>
      <c r="D199" s="115"/>
      <c r="E199" s="145">
        <v>0</v>
      </c>
      <c r="F199" s="127"/>
      <c r="G199" s="141"/>
      <c r="H199" s="127"/>
      <c r="I199" s="127"/>
      <c r="J199" s="127"/>
      <c r="K199" s="4"/>
    </row>
    <row r="200" spans="1:11" s="213" customFormat="1" ht="15.75" customHeight="1" x14ac:dyDescent="0.25">
      <c r="A200" s="109"/>
      <c r="B200" s="199">
        <v>242408001</v>
      </c>
      <c r="C200" s="176" t="s">
        <v>309</v>
      </c>
      <c r="D200" s="115"/>
      <c r="E200" s="145">
        <v>0</v>
      </c>
      <c r="F200" s="127"/>
      <c r="G200" s="141"/>
      <c r="H200" s="127"/>
      <c r="I200" s="127"/>
      <c r="J200" s="127"/>
      <c r="K200" s="4"/>
    </row>
    <row r="201" spans="1:11" s="213" customFormat="1" ht="15.75" customHeight="1" x14ac:dyDescent="0.25">
      <c r="A201" s="109"/>
      <c r="B201" s="199">
        <v>242411001</v>
      </c>
      <c r="C201" s="176" t="s">
        <v>310</v>
      </c>
      <c r="D201" s="115"/>
      <c r="E201" s="145">
        <v>0</v>
      </c>
      <c r="F201" s="127"/>
      <c r="G201" s="141"/>
      <c r="H201" s="127"/>
      <c r="I201" s="127"/>
      <c r="J201" s="127"/>
      <c r="K201" s="4"/>
    </row>
    <row r="202" spans="1:11" s="213" customFormat="1" ht="15.75" customHeight="1" x14ac:dyDescent="0.25">
      <c r="A202" s="109"/>
      <c r="B202" s="199">
        <v>242490001</v>
      </c>
      <c r="C202" s="176" t="s">
        <v>229</v>
      </c>
      <c r="D202" s="115"/>
      <c r="E202" s="145">
        <v>2722252</v>
      </c>
      <c r="F202" s="127"/>
      <c r="G202" s="141"/>
      <c r="H202" s="127"/>
      <c r="I202" s="127"/>
      <c r="J202" s="127"/>
      <c r="K202" s="4"/>
    </row>
    <row r="203" spans="1:11" s="213" customFormat="1" ht="15.75" customHeight="1" x14ac:dyDescent="0.25">
      <c r="A203" s="109"/>
      <c r="B203" s="109"/>
      <c r="C203" s="176"/>
      <c r="D203" s="113"/>
      <c r="E203" s="141"/>
      <c r="F203" s="115"/>
      <c r="G203" s="140"/>
      <c r="H203" s="115"/>
      <c r="I203" s="115"/>
      <c r="J203" s="115"/>
      <c r="K203" s="4"/>
    </row>
    <row r="204" spans="1:11" s="213" customFormat="1" ht="15.75" customHeight="1" x14ac:dyDescent="0.25">
      <c r="A204" s="109"/>
      <c r="B204" s="109">
        <v>2436</v>
      </c>
      <c r="C204" s="177" t="s">
        <v>230</v>
      </c>
      <c r="D204" s="115"/>
      <c r="E204" s="141"/>
      <c r="F204" s="127"/>
      <c r="G204" s="151">
        <v>18075192</v>
      </c>
      <c r="H204" s="127"/>
      <c r="I204" s="127"/>
      <c r="J204" s="127"/>
      <c r="K204" s="4"/>
    </row>
    <row r="205" spans="1:11" s="213" customFormat="1" ht="15.75" customHeight="1" x14ac:dyDescent="0.25">
      <c r="A205" s="109"/>
      <c r="B205" s="199">
        <v>243603</v>
      </c>
      <c r="C205" s="176" t="s">
        <v>231</v>
      </c>
      <c r="D205" s="115"/>
      <c r="E205" s="145">
        <v>155</v>
      </c>
      <c r="F205" s="127"/>
      <c r="G205" s="141"/>
      <c r="H205" s="127"/>
      <c r="I205" s="127"/>
      <c r="J205" s="127"/>
      <c r="K205" s="4"/>
    </row>
    <row r="206" spans="1:11" s="213" customFormat="1" ht="15.75" customHeight="1" x14ac:dyDescent="0.25">
      <c r="A206" s="105"/>
      <c r="B206" s="199">
        <v>243604</v>
      </c>
      <c r="C206" s="176" t="s">
        <v>383</v>
      </c>
      <c r="D206" s="115"/>
      <c r="E206" s="145">
        <v>0</v>
      </c>
      <c r="F206" s="115"/>
      <c r="G206" s="141"/>
      <c r="H206" s="127"/>
      <c r="I206" s="127"/>
      <c r="J206" s="127"/>
      <c r="K206" s="4"/>
    </row>
    <row r="207" spans="1:11" s="213" customFormat="1" ht="15.75" customHeight="1" x14ac:dyDescent="0.25">
      <c r="A207" s="105"/>
      <c r="B207" s="199">
        <v>243605</v>
      </c>
      <c r="C207" s="176" t="s">
        <v>232</v>
      </c>
      <c r="D207" s="115"/>
      <c r="E207" s="145">
        <v>391547</v>
      </c>
      <c r="F207" s="115"/>
      <c r="G207" s="141"/>
      <c r="H207" s="127"/>
      <c r="I207" s="127"/>
      <c r="J207" s="127"/>
      <c r="K207" s="116"/>
    </row>
    <row r="208" spans="1:11" s="213" customFormat="1" ht="15.75" customHeight="1" x14ac:dyDescent="0.25">
      <c r="A208" s="105"/>
      <c r="B208" s="199">
        <v>243608</v>
      </c>
      <c r="C208" s="176" t="s">
        <v>233</v>
      </c>
      <c r="D208" s="115"/>
      <c r="E208" s="145">
        <v>3392722</v>
      </c>
      <c r="F208" s="115"/>
      <c r="G208" s="141"/>
      <c r="H208" s="127"/>
      <c r="I208" s="127"/>
      <c r="J208" s="127"/>
      <c r="K208" s="4"/>
    </row>
    <row r="209" spans="1:11" s="213" customFormat="1" ht="15.75" customHeight="1" x14ac:dyDescent="0.25">
      <c r="A209" s="105"/>
      <c r="B209" s="199">
        <v>243615</v>
      </c>
      <c r="C209" s="176" t="s">
        <v>234</v>
      </c>
      <c r="D209" s="115"/>
      <c r="E209" s="145">
        <v>8604000</v>
      </c>
      <c r="F209" s="115"/>
      <c r="G209" s="141"/>
      <c r="H209" s="127"/>
      <c r="I209" s="127"/>
      <c r="J209" s="127"/>
      <c r="K209" s="4"/>
    </row>
    <row r="210" spans="1:11" s="213" customFormat="1" ht="15.75" customHeight="1" x14ac:dyDescent="0.25">
      <c r="A210" s="105"/>
      <c r="B210" s="199">
        <v>243625</v>
      </c>
      <c r="C210" s="176" t="s">
        <v>235</v>
      </c>
      <c r="D210" s="115"/>
      <c r="E210" s="145">
        <v>2424488</v>
      </c>
      <c r="F210" s="115"/>
      <c r="G210" s="141"/>
      <c r="H210" s="127"/>
      <c r="I210" s="127"/>
      <c r="J210" s="127"/>
      <c r="K210" s="8"/>
    </row>
    <row r="211" spans="1:11" s="213" customFormat="1" ht="15.75" customHeight="1" x14ac:dyDescent="0.25">
      <c r="A211" s="109"/>
      <c r="B211" s="199">
        <v>243626</v>
      </c>
      <c r="C211" s="176" t="s">
        <v>311</v>
      </c>
      <c r="D211" s="113"/>
      <c r="E211" s="145">
        <v>847</v>
      </c>
      <c r="F211" s="115"/>
      <c r="G211" s="140"/>
      <c r="H211" s="115"/>
      <c r="I211" s="115"/>
      <c r="J211" s="115"/>
      <c r="K211" s="4"/>
    </row>
    <row r="212" spans="1:11" s="213" customFormat="1" ht="15.75" customHeight="1" x14ac:dyDescent="0.25">
      <c r="A212" s="109"/>
      <c r="B212" s="199">
        <v>243627</v>
      </c>
      <c r="C212" s="176" t="s">
        <v>312</v>
      </c>
      <c r="D212" s="113"/>
      <c r="E212" s="145">
        <v>3250367</v>
      </c>
      <c r="F212" s="115"/>
      <c r="G212" s="140"/>
      <c r="H212" s="115"/>
      <c r="I212" s="115"/>
      <c r="J212" s="115"/>
      <c r="K212" s="4"/>
    </row>
    <row r="213" spans="1:11" s="213" customFormat="1" ht="15.75" customHeight="1" x14ac:dyDescent="0.25">
      <c r="A213" s="109"/>
      <c r="B213" s="199">
        <v>243690</v>
      </c>
      <c r="C213" s="176" t="s">
        <v>389</v>
      </c>
      <c r="D213" s="113"/>
      <c r="E213" s="145">
        <v>11066</v>
      </c>
      <c r="F213" s="115"/>
      <c r="G213" s="140"/>
      <c r="H213" s="115"/>
      <c r="I213" s="115"/>
      <c r="J213" s="115"/>
      <c r="K213" s="146"/>
    </row>
    <row r="214" spans="1:11" s="213" customFormat="1" ht="15.75" customHeight="1" x14ac:dyDescent="0.25">
      <c r="A214" s="109"/>
      <c r="B214" s="106"/>
      <c r="C214" s="176"/>
      <c r="D214" s="113"/>
      <c r="E214" s="141"/>
      <c r="F214" s="115"/>
      <c r="G214" s="140"/>
      <c r="H214" s="115"/>
      <c r="I214" s="115"/>
      <c r="J214" s="115"/>
      <c r="K214" s="146"/>
    </row>
    <row r="215" spans="1:11" s="213" customFormat="1" ht="15.75" customHeight="1" x14ac:dyDescent="0.25">
      <c r="A215" s="109"/>
      <c r="B215" s="109">
        <v>2440</v>
      </c>
      <c r="C215" s="177" t="s">
        <v>50</v>
      </c>
      <c r="D215" s="113"/>
      <c r="E215" s="141"/>
      <c r="F215" s="115"/>
      <c r="G215" s="151">
        <v>1685590.5</v>
      </c>
      <c r="H215" s="115"/>
      <c r="I215" s="115"/>
      <c r="J215" s="115"/>
      <c r="K215" s="4"/>
    </row>
    <row r="216" spans="1:11" s="213" customFormat="1" ht="15.75" customHeight="1" x14ac:dyDescent="0.25">
      <c r="A216" s="109"/>
      <c r="B216" s="199">
        <v>244003001</v>
      </c>
      <c r="C216" s="176" t="s">
        <v>313</v>
      </c>
      <c r="D216" s="113"/>
      <c r="E216" s="145">
        <v>0</v>
      </c>
      <c r="F216" s="115"/>
      <c r="G216" s="140"/>
      <c r="H216" s="115"/>
      <c r="I216" s="115"/>
      <c r="J216" s="115"/>
      <c r="K216" s="4"/>
    </row>
    <row r="217" spans="1:11" s="213" customFormat="1" ht="15.75" customHeight="1" x14ac:dyDescent="0.25">
      <c r="A217" s="109"/>
      <c r="B217" s="199">
        <v>244004001</v>
      </c>
      <c r="C217" s="176" t="s">
        <v>314</v>
      </c>
      <c r="D217" s="113"/>
      <c r="E217" s="145">
        <v>1685590.5</v>
      </c>
      <c r="F217" s="115"/>
      <c r="G217" s="140"/>
      <c r="H217" s="115"/>
      <c r="I217" s="115"/>
      <c r="J217" s="115"/>
      <c r="K217" s="146"/>
    </row>
    <row r="218" spans="1:11" s="213" customFormat="1" ht="15.75" hidden="1" customHeight="1" x14ac:dyDescent="0.25">
      <c r="A218" s="109"/>
      <c r="B218" s="144">
        <v>244016001</v>
      </c>
      <c r="C218" s="176" t="s">
        <v>347</v>
      </c>
      <c r="D218" s="113"/>
      <c r="E218" s="145">
        <v>0</v>
      </c>
      <c r="F218" s="115"/>
      <c r="G218" s="140"/>
      <c r="H218" s="115"/>
      <c r="I218" s="115"/>
      <c r="J218" s="115"/>
      <c r="K218" s="146"/>
    </row>
    <row r="219" spans="1:11" s="213" customFormat="1" ht="15.75" customHeight="1" x14ac:dyDescent="0.25">
      <c r="A219" s="109"/>
      <c r="B219" s="144"/>
      <c r="C219" s="176"/>
      <c r="D219" s="113"/>
      <c r="E219" s="141"/>
      <c r="F219" s="115"/>
      <c r="G219" s="140"/>
      <c r="H219" s="115"/>
      <c r="I219" s="115"/>
      <c r="J219" s="115"/>
      <c r="K219" s="146"/>
    </row>
    <row r="220" spans="1:11" s="213" customFormat="1" ht="15.75" customHeight="1" x14ac:dyDescent="0.25">
      <c r="A220" s="109"/>
      <c r="B220" s="109">
        <v>2445</v>
      </c>
      <c r="C220" s="177" t="s">
        <v>52</v>
      </c>
      <c r="D220" s="113"/>
      <c r="E220" s="141"/>
      <c r="F220" s="115"/>
      <c r="G220" s="151">
        <v>1305112.1700000018</v>
      </c>
      <c r="H220" s="115"/>
      <c r="I220" s="115"/>
      <c r="J220" s="115"/>
      <c r="K220" s="4"/>
    </row>
    <row r="221" spans="1:11" s="213" customFormat="1" ht="15.75" customHeight="1" x14ac:dyDescent="0.25">
      <c r="A221" s="109"/>
      <c r="B221" s="199">
        <v>244501001</v>
      </c>
      <c r="C221" s="176" t="s">
        <v>53</v>
      </c>
      <c r="D221" s="113"/>
      <c r="E221" s="145">
        <v>70051231.390000001</v>
      </c>
      <c r="F221" s="115"/>
      <c r="G221" s="140"/>
      <c r="H221" s="115"/>
      <c r="I221" s="115"/>
      <c r="J221" s="115"/>
      <c r="K221" s="4"/>
    </row>
    <row r="222" spans="1:11" s="213" customFormat="1" ht="15.75" customHeight="1" x14ac:dyDescent="0.25">
      <c r="A222" s="109"/>
      <c r="B222" s="199">
        <v>244502001</v>
      </c>
      <c r="C222" s="176" t="s">
        <v>130</v>
      </c>
      <c r="D222" s="113"/>
      <c r="E222" s="145">
        <v>142889.5</v>
      </c>
      <c r="F222" s="115"/>
      <c r="G222" s="140"/>
      <c r="H222" s="115"/>
      <c r="I222" s="115"/>
      <c r="J222" s="115"/>
      <c r="K222" s="4"/>
    </row>
    <row r="223" spans="1:11" s="213" customFormat="1" ht="15.75" customHeight="1" x14ac:dyDescent="0.25">
      <c r="A223" s="109"/>
      <c r="B223" s="199">
        <v>244505001</v>
      </c>
      <c r="C223" s="176" t="s">
        <v>315</v>
      </c>
      <c r="D223" s="113"/>
      <c r="E223" s="145">
        <v>-37954001.359999999</v>
      </c>
      <c r="F223" s="115"/>
      <c r="G223" s="140"/>
      <c r="H223" s="115"/>
      <c r="I223" s="115"/>
      <c r="J223" s="115"/>
      <c r="K223" s="4"/>
    </row>
    <row r="224" spans="1:11" s="213" customFormat="1" ht="15.75" customHeight="1" x14ac:dyDescent="0.25">
      <c r="A224" s="109"/>
      <c r="B224" s="199">
        <v>244580001</v>
      </c>
      <c r="C224" s="176" t="s">
        <v>381</v>
      </c>
      <c r="D224" s="113"/>
      <c r="E224" s="145">
        <v>-30935007.359999999</v>
      </c>
      <c r="F224" s="115"/>
      <c r="G224" s="140"/>
      <c r="H224" s="115"/>
      <c r="I224" s="115"/>
      <c r="J224" s="115"/>
      <c r="K224" s="146"/>
    </row>
    <row r="225" spans="1:11" s="213" customFormat="1" ht="15.75" hidden="1" customHeight="1" x14ac:dyDescent="0.25">
      <c r="A225" s="109"/>
      <c r="B225" s="199"/>
      <c r="C225" s="176"/>
      <c r="D225" s="113"/>
      <c r="E225" s="145"/>
      <c r="F225" s="115"/>
      <c r="G225" s="140"/>
      <c r="H225" s="115"/>
      <c r="I225" s="115"/>
      <c r="J225" s="115"/>
      <c r="K225" s="146"/>
    </row>
    <row r="226" spans="1:11" s="213" customFormat="1" ht="15.75" hidden="1" customHeight="1" x14ac:dyDescent="0.25">
      <c r="A226" s="109"/>
      <c r="B226" s="109">
        <v>2460</v>
      </c>
      <c r="C226" s="232" t="s">
        <v>485</v>
      </c>
      <c r="D226" s="113"/>
      <c r="E226" s="141"/>
      <c r="F226" s="115"/>
      <c r="G226" s="151">
        <v>0</v>
      </c>
      <c r="H226" s="115"/>
      <c r="I226" s="115"/>
      <c r="J226" s="115"/>
      <c r="K226" s="146"/>
    </row>
    <row r="227" spans="1:11" s="213" customFormat="1" ht="15.75" hidden="1" customHeight="1" x14ac:dyDescent="0.25">
      <c r="A227" s="109"/>
      <c r="B227" s="199">
        <v>246002001</v>
      </c>
      <c r="C227" s="176" t="s">
        <v>316</v>
      </c>
      <c r="D227" s="113"/>
      <c r="E227" s="145">
        <v>0</v>
      </c>
      <c r="F227" s="115"/>
      <c r="G227" s="140"/>
      <c r="H227" s="115"/>
      <c r="I227" s="115"/>
      <c r="J227" s="115"/>
      <c r="K227" s="146"/>
    </row>
    <row r="228" spans="1:11" s="213" customFormat="1" ht="15.75" customHeight="1" x14ac:dyDescent="0.25">
      <c r="A228" s="109"/>
      <c r="B228" s="106"/>
      <c r="C228" s="176"/>
      <c r="D228" s="113"/>
      <c r="E228" s="141"/>
      <c r="F228" s="115"/>
      <c r="G228" s="140"/>
      <c r="H228" s="115"/>
      <c r="I228" s="115"/>
      <c r="J228" s="115"/>
      <c r="K228" s="146"/>
    </row>
    <row r="229" spans="1:11" s="213" customFormat="1" ht="15.75" customHeight="1" x14ac:dyDescent="0.25">
      <c r="A229" s="105"/>
      <c r="B229" s="109">
        <v>2490</v>
      </c>
      <c r="C229" s="177" t="s">
        <v>55</v>
      </c>
      <c r="D229" s="115"/>
      <c r="E229" s="141"/>
      <c r="F229" s="127"/>
      <c r="G229" s="151">
        <v>15757648</v>
      </c>
      <c r="H229" s="127"/>
      <c r="I229" s="127"/>
      <c r="J229" s="127"/>
      <c r="K229" s="4"/>
    </row>
    <row r="230" spans="1:11" s="213" customFormat="1" ht="15.75" customHeight="1" x14ac:dyDescent="0.25">
      <c r="A230" s="105"/>
      <c r="B230" s="199">
        <v>249040001</v>
      </c>
      <c r="C230" s="176" t="s">
        <v>317</v>
      </c>
      <c r="D230" s="115"/>
      <c r="E230" s="145">
        <v>2221348</v>
      </c>
      <c r="F230" s="127"/>
      <c r="G230" s="141"/>
      <c r="H230" s="127"/>
      <c r="I230" s="127"/>
      <c r="J230" s="127"/>
      <c r="K230" s="4"/>
    </row>
    <row r="231" spans="1:11" s="213" customFormat="1" ht="15.75" customHeight="1" x14ac:dyDescent="0.25">
      <c r="A231" s="105"/>
      <c r="B231" s="144"/>
      <c r="C231" s="194" t="s">
        <v>386</v>
      </c>
      <c r="D231" s="145">
        <v>213498</v>
      </c>
      <c r="E231" s="145"/>
      <c r="F231" s="127"/>
      <c r="G231" s="141"/>
      <c r="H231" s="127"/>
      <c r="I231" s="127"/>
      <c r="J231" s="127"/>
      <c r="K231" s="146"/>
    </row>
    <row r="232" spans="1:11" s="213" customFormat="1" ht="15.75" customHeight="1" x14ac:dyDescent="0.25">
      <c r="A232" s="105"/>
      <c r="B232" s="144"/>
      <c r="C232" s="194" t="s">
        <v>236</v>
      </c>
      <c r="D232" s="145">
        <v>2007850</v>
      </c>
      <c r="E232" s="145"/>
      <c r="F232" s="127"/>
      <c r="G232" s="141"/>
      <c r="H232" s="127"/>
      <c r="I232" s="127"/>
      <c r="J232" s="127"/>
      <c r="K232" s="146"/>
    </row>
    <row r="233" spans="1:11" s="213" customFormat="1" ht="15.75" customHeight="1" x14ac:dyDescent="0.25">
      <c r="A233" s="105"/>
      <c r="B233" s="199">
        <v>249050001</v>
      </c>
      <c r="C233" s="176" t="s">
        <v>318</v>
      </c>
      <c r="D233" s="115"/>
      <c r="E233" s="145">
        <v>8120500</v>
      </c>
      <c r="F233" s="127"/>
      <c r="G233" s="141"/>
      <c r="H233" s="127"/>
      <c r="I233" s="127"/>
      <c r="J233" s="127"/>
      <c r="K233" s="4"/>
    </row>
    <row r="234" spans="1:11" s="213" customFormat="1" ht="15.75" customHeight="1" x14ac:dyDescent="0.25">
      <c r="A234" s="105"/>
      <c r="B234" s="199">
        <v>249050002</v>
      </c>
      <c r="C234" s="176" t="s">
        <v>319</v>
      </c>
      <c r="D234" s="115"/>
      <c r="E234" s="145">
        <v>5415800</v>
      </c>
      <c r="F234" s="127"/>
      <c r="G234" s="141"/>
      <c r="H234" s="127"/>
      <c r="I234" s="127"/>
      <c r="J234" s="127"/>
      <c r="K234" s="4"/>
    </row>
    <row r="235" spans="1:11" s="213" customFormat="1" ht="15.75" customHeight="1" x14ac:dyDescent="0.25">
      <c r="A235" s="105"/>
      <c r="B235" s="199">
        <v>249051001</v>
      </c>
      <c r="C235" s="176" t="s">
        <v>275</v>
      </c>
      <c r="D235" s="115"/>
      <c r="E235" s="145">
        <v>0</v>
      </c>
      <c r="F235" s="127"/>
      <c r="G235" s="141"/>
      <c r="H235" s="127"/>
      <c r="I235" s="127"/>
      <c r="J235" s="127"/>
      <c r="K235" s="4"/>
    </row>
    <row r="236" spans="1:11" s="213" customFormat="1" ht="15.75" customHeight="1" x14ac:dyDescent="0.25">
      <c r="A236" s="105"/>
      <c r="B236" s="199">
        <v>249054001</v>
      </c>
      <c r="C236" s="176" t="s">
        <v>231</v>
      </c>
      <c r="D236" s="115"/>
      <c r="E236" s="145">
        <v>0</v>
      </c>
      <c r="F236" s="115"/>
      <c r="G236" s="140"/>
      <c r="H236" s="115"/>
      <c r="I236" s="115"/>
      <c r="J236" s="115"/>
      <c r="K236" s="4"/>
    </row>
    <row r="237" spans="1:11" s="213" customFormat="1" ht="15.75" customHeight="1" x14ac:dyDescent="0.25">
      <c r="A237" s="105"/>
      <c r="B237" s="199">
        <v>249055001</v>
      </c>
      <c r="C237" s="176" t="s">
        <v>232</v>
      </c>
      <c r="D237" s="115"/>
      <c r="E237" s="145">
        <v>0</v>
      </c>
      <c r="F237" s="115"/>
      <c r="G237" s="140"/>
      <c r="H237" s="115"/>
      <c r="I237" s="115"/>
      <c r="J237" s="115"/>
      <c r="K237" s="4"/>
    </row>
    <row r="238" spans="1:11" s="213" customFormat="1" ht="15.75" customHeight="1" x14ac:dyDescent="0.25">
      <c r="A238" s="105"/>
      <c r="B238" s="144"/>
      <c r="C238" s="176"/>
      <c r="D238" s="115"/>
      <c r="E238" s="145"/>
      <c r="F238" s="115"/>
      <c r="G238" s="140"/>
      <c r="H238" s="115"/>
      <c r="I238" s="115"/>
      <c r="J238" s="115"/>
      <c r="K238" s="146"/>
    </row>
    <row r="239" spans="1:11" s="213" customFormat="1" ht="15.75" customHeight="1" thickBot="1" x14ac:dyDescent="0.3">
      <c r="A239" s="109">
        <v>25</v>
      </c>
      <c r="B239" s="109"/>
      <c r="C239" s="177" t="s">
        <v>237</v>
      </c>
      <c r="D239" s="113"/>
      <c r="E239" s="151"/>
      <c r="F239" s="115"/>
      <c r="G239" s="140"/>
      <c r="H239" s="115"/>
      <c r="I239" s="157">
        <v>787362002.03999996</v>
      </c>
      <c r="J239" s="115"/>
      <c r="K239" s="4"/>
    </row>
    <row r="240" spans="1:11" s="213" customFormat="1" ht="15.75" customHeight="1" thickTop="1" x14ac:dyDescent="0.25">
      <c r="A240" s="109"/>
      <c r="B240" s="109"/>
      <c r="C240" s="177"/>
      <c r="D240" s="113"/>
      <c r="E240" s="151"/>
      <c r="F240" s="115"/>
      <c r="G240" s="140"/>
      <c r="H240" s="115"/>
      <c r="I240" s="148"/>
      <c r="J240" s="115"/>
      <c r="K240" s="146"/>
    </row>
    <row r="241" spans="1:11" s="213" customFormat="1" ht="15.75" customHeight="1" x14ac:dyDescent="0.25">
      <c r="A241" s="105"/>
      <c r="B241" s="109">
        <v>2511</v>
      </c>
      <c r="C241" s="177" t="s">
        <v>238</v>
      </c>
      <c r="D241" s="115"/>
      <c r="E241" s="141"/>
      <c r="F241" s="127"/>
      <c r="G241" s="151">
        <v>787362002.03999996</v>
      </c>
      <c r="H241" s="127"/>
      <c r="I241" s="127"/>
      <c r="J241" s="127"/>
      <c r="K241" s="4"/>
    </row>
    <row r="242" spans="1:11" s="213" customFormat="1" ht="15.75" customHeight="1" x14ac:dyDescent="0.25">
      <c r="A242" s="109"/>
      <c r="B242" s="199">
        <v>251101001</v>
      </c>
      <c r="C242" s="176" t="s">
        <v>320</v>
      </c>
      <c r="D242" s="127"/>
      <c r="E242" s="145">
        <v>0</v>
      </c>
      <c r="F242" s="115"/>
      <c r="G242" s="140"/>
      <c r="H242" s="115"/>
      <c r="I242" s="115"/>
      <c r="J242" s="115"/>
      <c r="K242" s="4"/>
    </row>
    <row r="243" spans="1:11" s="213" customFormat="1" ht="15.75" customHeight="1" x14ac:dyDescent="0.25">
      <c r="A243" s="109"/>
      <c r="B243" s="199">
        <v>251102001</v>
      </c>
      <c r="C243" s="176" t="s">
        <v>268</v>
      </c>
      <c r="D243" s="127"/>
      <c r="E243" s="145">
        <v>0</v>
      </c>
      <c r="F243" s="115"/>
      <c r="G243" s="140"/>
      <c r="H243" s="115"/>
      <c r="I243" s="115"/>
      <c r="J243" s="115"/>
      <c r="K243" s="4"/>
    </row>
    <row r="244" spans="1:11" s="213" customFormat="1" ht="15.75" customHeight="1" x14ac:dyDescent="0.25">
      <c r="A244" s="109"/>
      <c r="B244" s="199">
        <v>251104001</v>
      </c>
      <c r="C244" s="176" t="s">
        <v>239</v>
      </c>
      <c r="D244" s="127"/>
      <c r="E244" s="145">
        <v>269298070.04000002</v>
      </c>
      <c r="F244" s="115"/>
      <c r="G244" s="140"/>
      <c r="H244" s="115"/>
      <c r="I244" s="115"/>
      <c r="J244" s="115"/>
      <c r="K244" s="4"/>
    </row>
    <row r="245" spans="1:11" s="213" customFormat="1" ht="15.75" customHeight="1" x14ac:dyDescent="0.25">
      <c r="A245" s="109"/>
      <c r="B245" s="199">
        <v>251105001</v>
      </c>
      <c r="C245" s="176" t="s">
        <v>269</v>
      </c>
      <c r="D245" s="127"/>
      <c r="E245" s="145">
        <v>188751133</v>
      </c>
      <c r="F245" s="115"/>
      <c r="G245" s="140"/>
      <c r="H245" s="115"/>
      <c r="I245" s="115"/>
      <c r="J245" s="115"/>
      <c r="K245" s="4"/>
    </row>
    <row r="246" spans="1:11" s="213" customFormat="1" ht="15.75" customHeight="1" x14ac:dyDescent="0.25">
      <c r="A246" s="109"/>
      <c r="B246" s="199">
        <v>251106001</v>
      </c>
      <c r="C246" s="176" t="s">
        <v>271</v>
      </c>
      <c r="D246" s="127"/>
      <c r="E246" s="145">
        <v>221153675</v>
      </c>
      <c r="F246" s="115"/>
      <c r="G246" s="140"/>
      <c r="H246" s="115"/>
      <c r="I246" s="115"/>
      <c r="J246" s="115"/>
      <c r="K246" s="4"/>
    </row>
    <row r="247" spans="1:11" s="213" customFormat="1" ht="15.75" customHeight="1" x14ac:dyDescent="0.25">
      <c r="A247" s="109"/>
      <c r="B247" s="199">
        <v>251107001</v>
      </c>
      <c r="C247" s="176" t="s">
        <v>270</v>
      </c>
      <c r="D247" s="127"/>
      <c r="E247" s="145">
        <v>26278229</v>
      </c>
      <c r="F247" s="115"/>
      <c r="G247" s="140"/>
      <c r="H247" s="115"/>
      <c r="I247" s="115"/>
      <c r="J247" s="115"/>
      <c r="K247" s="4"/>
    </row>
    <row r="248" spans="1:11" s="213" customFormat="1" ht="15.75" customHeight="1" x14ac:dyDescent="0.25">
      <c r="A248" s="109"/>
      <c r="B248" s="199">
        <v>251108001</v>
      </c>
      <c r="C248" s="176" t="s">
        <v>225</v>
      </c>
      <c r="D248" s="127"/>
      <c r="E248" s="145">
        <v>0</v>
      </c>
      <c r="F248" s="115"/>
      <c r="G248" s="140"/>
      <c r="H248" s="115"/>
      <c r="I248" s="115"/>
      <c r="J248" s="115"/>
      <c r="K248" s="4"/>
    </row>
    <row r="249" spans="1:11" s="213" customFormat="1" ht="15.75" customHeight="1" x14ac:dyDescent="0.25">
      <c r="A249" s="109"/>
      <c r="B249" s="199">
        <v>251109001</v>
      </c>
      <c r="C249" s="176" t="s">
        <v>321</v>
      </c>
      <c r="D249" s="127"/>
      <c r="E249" s="145">
        <v>5489230</v>
      </c>
      <c r="F249" s="115"/>
      <c r="G249" s="140"/>
      <c r="H249" s="115"/>
      <c r="I249" s="115"/>
      <c r="J249" s="115"/>
      <c r="K249" s="4"/>
    </row>
    <row r="250" spans="1:11" s="213" customFormat="1" ht="15.75" customHeight="1" x14ac:dyDescent="0.25">
      <c r="A250" s="108"/>
      <c r="B250" s="199">
        <v>251109002</v>
      </c>
      <c r="C250" s="176" t="s">
        <v>272</v>
      </c>
      <c r="D250" s="127"/>
      <c r="E250" s="145">
        <v>716884</v>
      </c>
      <c r="F250" s="115"/>
      <c r="G250" s="140"/>
      <c r="H250" s="115"/>
      <c r="I250" s="115"/>
      <c r="J250" s="115"/>
      <c r="K250" s="128"/>
    </row>
    <row r="251" spans="1:11" s="213" customFormat="1" ht="15.75" customHeight="1" x14ac:dyDescent="0.25">
      <c r="A251" s="108"/>
      <c r="B251" s="199">
        <v>251110001</v>
      </c>
      <c r="C251" s="176" t="s">
        <v>273</v>
      </c>
      <c r="D251" s="127"/>
      <c r="E251" s="145">
        <v>0</v>
      </c>
      <c r="F251" s="115"/>
      <c r="G251" s="140"/>
      <c r="H251" s="115"/>
      <c r="I251" s="115"/>
      <c r="J251" s="115"/>
      <c r="K251" s="4"/>
    </row>
    <row r="252" spans="1:11" s="213" customFormat="1" ht="15.75" customHeight="1" x14ac:dyDescent="0.25">
      <c r="A252" s="108"/>
      <c r="B252" s="199">
        <v>251111001</v>
      </c>
      <c r="C252" s="176" t="s">
        <v>322</v>
      </c>
      <c r="D252" s="127"/>
      <c r="E252" s="145">
        <v>2266200</v>
      </c>
      <c r="F252" s="115"/>
      <c r="G252" s="140"/>
      <c r="H252" s="115"/>
      <c r="I252" s="115"/>
      <c r="J252" s="115"/>
      <c r="K252" s="146"/>
    </row>
    <row r="253" spans="1:11" s="213" customFormat="1" ht="15.75" customHeight="1" x14ac:dyDescent="0.25">
      <c r="A253" s="108"/>
      <c r="B253" s="199">
        <v>251122001</v>
      </c>
      <c r="C253" s="176" t="s">
        <v>323</v>
      </c>
      <c r="D253" s="127"/>
      <c r="E253" s="145">
        <v>34786291</v>
      </c>
      <c r="F253" s="115"/>
      <c r="G253" s="140"/>
      <c r="H253" s="115"/>
      <c r="I253" s="115"/>
      <c r="J253" s="115"/>
      <c r="K253" s="146"/>
    </row>
    <row r="254" spans="1:11" s="213" customFormat="1" ht="15.75" customHeight="1" x14ac:dyDescent="0.25">
      <c r="A254" s="108"/>
      <c r="B254" s="199">
        <v>251123001</v>
      </c>
      <c r="C254" s="176" t="s">
        <v>240</v>
      </c>
      <c r="D254" s="127"/>
      <c r="E254" s="145">
        <v>27503670</v>
      </c>
      <c r="F254" s="115"/>
      <c r="G254" s="140"/>
      <c r="H254" s="115"/>
      <c r="I254" s="115"/>
      <c r="J254" s="115"/>
      <c r="K254" s="146"/>
    </row>
    <row r="255" spans="1:11" s="213" customFormat="1" ht="15.75" customHeight="1" x14ac:dyDescent="0.25">
      <c r="A255" s="108"/>
      <c r="B255" s="199">
        <v>251124001</v>
      </c>
      <c r="C255" s="176" t="s">
        <v>241</v>
      </c>
      <c r="D255" s="127"/>
      <c r="E255" s="145">
        <v>10826700</v>
      </c>
      <c r="F255" s="115"/>
      <c r="G255" s="140"/>
      <c r="H255" s="115"/>
      <c r="I255" s="115"/>
      <c r="J255" s="115"/>
      <c r="K255" s="146"/>
    </row>
    <row r="256" spans="1:11" s="213" customFormat="1" ht="15.75" customHeight="1" x14ac:dyDescent="0.25">
      <c r="A256" s="108"/>
      <c r="B256" s="199">
        <v>251125001</v>
      </c>
      <c r="C256" s="176" t="s">
        <v>242</v>
      </c>
      <c r="D256" s="127"/>
      <c r="E256" s="145">
        <v>291920</v>
      </c>
      <c r="F256" s="115"/>
      <c r="G256" s="140"/>
      <c r="H256" s="115"/>
      <c r="I256" s="115"/>
      <c r="J256" s="115"/>
      <c r="K256" s="146"/>
    </row>
    <row r="257" spans="1:11" s="213" customFormat="1" ht="15.75" customHeight="1" x14ac:dyDescent="0.25">
      <c r="A257" s="108"/>
      <c r="B257" s="110"/>
      <c r="C257" s="176"/>
      <c r="D257" s="127"/>
      <c r="E257" s="141"/>
      <c r="F257" s="115"/>
      <c r="G257" s="140"/>
      <c r="H257" s="115"/>
      <c r="I257" s="115"/>
      <c r="J257" s="115"/>
      <c r="K257" s="4"/>
    </row>
    <row r="258" spans="1:11" s="213" customFormat="1" ht="15.75" customHeight="1" thickBot="1" x14ac:dyDescent="0.3">
      <c r="A258" s="109">
        <v>27</v>
      </c>
      <c r="B258" s="109"/>
      <c r="C258" s="177" t="s">
        <v>67</v>
      </c>
      <c r="D258" s="113"/>
      <c r="E258" s="151"/>
      <c r="F258" s="115"/>
      <c r="G258" s="140"/>
      <c r="H258" s="115"/>
      <c r="I258" s="157">
        <v>158952547</v>
      </c>
      <c r="J258" s="115"/>
      <c r="K258" s="4"/>
    </row>
    <row r="259" spans="1:11" s="213" customFormat="1" ht="15.75" customHeight="1" thickTop="1" x14ac:dyDescent="0.25">
      <c r="A259" s="109"/>
      <c r="B259" s="109"/>
      <c r="C259" s="177"/>
      <c r="D259" s="113"/>
      <c r="E259" s="151"/>
      <c r="F259" s="115"/>
      <c r="G259" s="140"/>
      <c r="H259" s="115"/>
      <c r="I259" s="148"/>
      <c r="J259" s="115"/>
      <c r="K259" s="146"/>
    </row>
    <row r="260" spans="1:11" s="213" customFormat="1" ht="15.75" customHeight="1" x14ac:dyDescent="0.25">
      <c r="A260" s="105"/>
      <c r="B260" s="109">
        <v>2701</v>
      </c>
      <c r="C260" s="177" t="s">
        <v>17</v>
      </c>
      <c r="D260" s="115"/>
      <c r="E260" s="141"/>
      <c r="F260" s="127"/>
      <c r="G260" s="151">
        <v>96036547</v>
      </c>
      <c r="H260" s="127"/>
      <c r="I260" s="127"/>
      <c r="J260" s="127"/>
      <c r="K260" s="4"/>
    </row>
    <row r="261" spans="1:11" s="213" customFormat="1" ht="15.75" customHeight="1" x14ac:dyDescent="0.25">
      <c r="A261" s="105"/>
      <c r="B261" s="199">
        <v>270103001</v>
      </c>
      <c r="C261" s="176" t="s">
        <v>284</v>
      </c>
      <c r="D261" s="115"/>
      <c r="E261" s="145">
        <v>96036547</v>
      </c>
      <c r="F261" s="127"/>
      <c r="G261" s="151"/>
      <c r="H261" s="127"/>
      <c r="I261" s="127"/>
      <c r="J261" s="127"/>
      <c r="K261" s="146"/>
    </row>
    <row r="262" spans="1:11" s="213" customFormat="1" ht="15.75" customHeight="1" x14ac:dyDescent="0.25">
      <c r="A262" s="105"/>
      <c r="B262" s="144"/>
      <c r="C262" s="194" t="s">
        <v>499</v>
      </c>
      <c r="D262" s="115">
        <v>16791506</v>
      </c>
      <c r="E262" s="145"/>
      <c r="F262" s="127"/>
      <c r="G262" s="151"/>
      <c r="H262" s="127"/>
      <c r="I262" s="127"/>
      <c r="J262" s="127"/>
      <c r="K262" s="146"/>
    </row>
    <row r="263" spans="1:11" s="213" customFormat="1" ht="15.75" customHeight="1" x14ac:dyDescent="0.25">
      <c r="A263" s="109"/>
      <c r="B263" s="110"/>
      <c r="C263" s="194" t="s">
        <v>376</v>
      </c>
      <c r="D263" s="115">
        <v>26152744</v>
      </c>
      <c r="E263" s="141"/>
      <c r="F263" s="127"/>
      <c r="G263" s="141"/>
      <c r="H263" s="127"/>
      <c r="I263" s="127"/>
      <c r="J263" s="127"/>
      <c r="K263" s="146"/>
    </row>
    <row r="264" spans="1:11" s="213" customFormat="1" ht="15.75" customHeight="1" x14ac:dyDescent="0.25">
      <c r="A264" s="109"/>
      <c r="B264" s="110"/>
      <c r="C264" s="194" t="s">
        <v>500</v>
      </c>
      <c r="D264" s="115">
        <v>53092297</v>
      </c>
      <c r="E264" s="141"/>
      <c r="F264" s="127"/>
      <c r="G264" s="141"/>
      <c r="H264" s="127"/>
      <c r="I264" s="127"/>
      <c r="J264" s="127"/>
      <c r="K264" s="146"/>
    </row>
    <row r="265" spans="1:11" s="213" customFormat="1" ht="15.75" customHeight="1" x14ac:dyDescent="0.25">
      <c r="A265" s="109"/>
      <c r="B265" s="110"/>
      <c r="C265" s="176"/>
      <c r="D265" s="115"/>
      <c r="E265" s="141"/>
      <c r="F265" s="127"/>
      <c r="G265" s="141"/>
      <c r="H265" s="127"/>
      <c r="I265" s="127"/>
      <c r="J265" s="127"/>
      <c r="K265" s="146"/>
    </row>
    <row r="266" spans="1:11" s="213" customFormat="1" ht="15.75" customHeight="1" x14ac:dyDescent="0.25">
      <c r="A266" s="105"/>
      <c r="B266" s="109">
        <v>2790</v>
      </c>
      <c r="C266" s="177" t="s">
        <v>69</v>
      </c>
      <c r="D266" s="115"/>
      <c r="E266" s="141"/>
      <c r="F266" s="127"/>
      <c r="G266" s="151">
        <v>62916000</v>
      </c>
      <c r="H266" s="127"/>
      <c r="I266" s="127"/>
      <c r="J266" s="127"/>
      <c r="K266" s="4"/>
    </row>
    <row r="267" spans="1:11" s="213" customFormat="1" ht="15.75" customHeight="1" x14ac:dyDescent="0.25">
      <c r="A267" s="109"/>
      <c r="B267" s="199">
        <v>279090001</v>
      </c>
      <c r="C267" s="176" t="s">
        <v>351</v>
      </c>
      <c r="D267" s="115"/>
      <c r="E267" s="145">
        <v>62916000</v>
      </c>
      <c r="F267" s="127"/>
      <c r="G267" s="141"/>
      <c r="H267" s="127"/>
      <c r="I267" s="127"/>
      <c r="J267" s="127"/>
      <c r="K267" s="4"/>
    </row>
    <row r="268" spans="1:11" s="213" customFormat="1" ht="15.75" customHeight="1" x14ac:dyDescent="0.25">
      <c r="A268" s="109"/>
      <c r="B268" s="110"/>
      <c r="C268" s="176" t="s">
        <v>377</v>
      </c>
      <c r="D268" s="115">
        <v>62916000</v>
      </c>
      <c r="E268" s="151"/>
      <c r="F268" s="127"/>
      <c r="G268" s="141"/>
      <c r="H268" s="127"/>
      <c r="I268" s="127"/>
      <c r="J268" s="127"/>
      <c r="K268" s="8"/>
    </row>
    <row r="269" spans="1:11" s="213" customFormat="1" ht="15.75" customHeight="1" x14ac:dyDescent="0.25">
      <c r="A269" s="109"/>
      <c r="B269" s="110"/>
      <c r="C269" s="176"/>
      <c r="D269" s="115"/>
      <c r="E269" s="151"/>
      <c r="F269" s="127"/>
      <c r="G269" s="141"/>
      <c r="H269" s="127"/>
      <c r="I269" s="127"/>
      <c r="J269" s="127"/>
      <c r="K269" s="143"/>
    </row>
    <row r="270" spans="1:11" s="280" customFormat="1" ht="19.5" thickBot="1" x14ac:dyDescent="0.35">
      <c r="A270" s="163"/>
      <c r="B270" s="158"/>
      <c r="C270" s="159" t="s">
        <v>20</v>
      </c>
      <c r="D270" s="160"/>
      <c r="E270" s="160"/>
      <c r="F270" s="160"/>
      <c r="G270" s="160"/>
      <c r="H270" s="160"/>
      <c r="I270" s="166"/>
      <c r="J270" s="164"/>
      <c r="K270" s="181">
        <v>1025074530.17</v>
      </c>
    </row>
    <row r="271" spans="1:11" s="213" customFormat="1" ht="15.75" customHeight="1" thickTop="1" x14ac:dyDescent="0.25">
      <c r="A271" s="109"/>
      <c r="B271" s="110"/>
      <c r="C271" s="176"/>
      <c r="D271" s="113"/>
      <c r="E271" s="151"/>
      <c r="F271" s="127"/>
      <c r="G271" s="141"/>
      <c r="H271" s="127"/>
      <c r="I271" s="129"/>
      <c r="J271" s="129"/>
      <c r="K271" s="4"/>
    </row>
    <row r="272" spans="1:11" s="280" customFormat="1" ht="18.75" x14ac:dyDescent="0.3">
      <c r="A272" s="163"/>
      <c r="B272" s="163"/>
      <c r="C272" s="159" t="s">
        <v>21</v>
      </c>
      <c r="D272" s="165"/>
      <c r="E272" s="167"/>
      <c r="F272" s="165"/>
      <c r="G272" s="167"/>
      <c r="H272" s="165"/>
      <c r="I272" s="165"/>
      <c r="J272" s="165"/>
      <c r="K272" s="168"/>
    </row>
    <row r="273" spans="1:11" s="213" customFormat="1" ht="15.75" customHeight="1" x14ac:dyDescent="0.25">
      <c r="A273" s="109"/>
      <c r="B273" s="110"/>
      <c r="C273" s="176"/>
      <c r="D273" s="113"/>
      <c r="E273" s="148"/>
      <c r="F273" s="127"/>
      <c r="G273" s="141"/>
      <c r="H273" s="127"/>
      <c r="I273" s="129"/>
      <c r="J273" s="129"/>
      <c r="K273" s="4"/>
    </row>
    <row r="274" spans="1:11" s="213" customFormat="1" ht="15.75" customHeight="1" x14ac:dyDescent="0.25">
      <c r="A274" s="109">
        <v>31</v>
      </c>
      <c r="B274" s="109"/>
      <c r="C274" s="177" t="s">
        <v>243</v>
      </c>
      <c r="D274" s="115"/>
      <c r="E274" s="141"/>
      <c r="F274" s="129"/>
      <c r="G274" s="151"/>
      <c r="H274" s="129"/>
      <c r="I274" s="129">
        <v>11355255627.27</v>
      </c>
      <c r="J274" s="129"/>
      <c r="K274" s="4"/>
    </row>
    <row r="275" spans="1:11" s="213" customFormat="1" ht="15.75" customHeight="1" x14ac:dyDescent="0.25">
      <c r="A275" s="109"/>
      <c r="B275" s="110"/>
      <c r="C275" s="176"/>
      <c r="D275" s="115"/>
      <c r="E275" s="141"/>
      <c r="F275" s="127"/>
      <c r="G275" s="151">
        <v>11355255627.27</v>
      </c>
      <c r="H275" s="127"/>
      <c r="I275" s="127"/>
      <c r="J275" s="127"/>
      <c r="K275" s="4"/>
    </row>
    <row r="276" spans="1:11" s="213" customFormat="1" ht="15.75" customHeight="1" x14ac:dyDescent="0.25">
      <c r="A276" s="105"/>
      <c r="B276" s="110">
        <v>3105</v>
      </c>
      <c r="C276" s="176" t="s">
        <v>244</v>
      </c>
      <c r="D276" s="115"/>
      <c r="E276" s="145">
        <v>3567571272.4400001</v>
      </c>
      <c r="F276" s="127"/>
      <c r="G276" s="151"/>
      <c r="H276" s="127"/>
      <c r="I276" s="127"/>
      <c r="J276" s="127"/>
      <c r="K276" s="4"/>
    </row>
    <row r="277" spans="1:11" s="213" customFormat="1" ht="15.75" customHeight="1" x14ac:dyDescent="0.25">
      <c r="A277" s="105"/>
      <c r="B277" s="110">
        <v>3109</v>
      </c>
      <c r="C277" s="176" t="s">
        <v>84</v>
      </c>
      <c r="D277" s="115"/>
      <c r="E277" s="145">
        <v>7850015855.8299999</v>
      </c>
      <c r="F277" s="127"/>
      <c r="G277" s="151"/>
      <c r="H277" s="127"/>
      <c r="I277" s="127"/>
      <c r="J277" s="127"/>
      <c r="K277" s="4"/>
    </row>
    <row r="278" spans="1:11" s="213" customFormat="1" ht="15.75" customHeight="1" x14ac:dyDescent="0.25">
      <c r="A278" s="105"/>
      <c r="B278" s="110">
        <v>3110</v>
      </c>
      <c r="C278" s="176" t="s">
        <v>86</v>
      </c>
      <c r="D278" s="115"/>
      <c r="E278" s="145">
        <v>-62331501</v>
      </c>
      <c r="F278" s="127"/>
      <c r="G278" s="151"/>
      <c r="H278" s="127"/>
      <c r="I278" s="127"/>
      <c r="J278" s="127"/>
      <c r="K278" s="4"/>
    </row>
    <row r="279" spans="1:11" s="213" customFormat="1" ht="15.75" customHeight="1" x14ac:dyDescent="0.25">
      <c r="A279" s="109"/>
      <c r="B279" s="110"/>
      <c r="C279" s="176"/>
      <c r="D279" s="113"/>
      <c r="E279" s="151"/>
      <c r="F279" s="127"/>
      <c r="G279" s="141"/>
      <c r="H279" s="127"/>
      <c r="I279" s="129"/>
      <c r="J279" s="129"/>
      <c r="K279" s="4"/>
    </row>
    <row r="280" spans="1:11" s="280" customFormat="1" ht="19.5" thickBot="1" x14ac:dyDescent="0.35">
      <c r="A280" s="163">
        <v>3</v>
      </c>
      <c r="B280" s="158"/>
      <c r="C280" s="159" t="s">
        <v>245</v>
      </c>
      <c r="D280" s="160"/>
      <c r="E280" s="160"/>
      <c r="F280" s="160"/>
      <c r="G280" s="160"/>
      <c r="H280" s="160"/>
      <c r="I280" s="166"/>
      <c r="J280" s="164"/>
      <c r="K280" s="181">
        <v>11355255627.27</v>
      </c>
    </row>
    <row r="281" spans="1:11" s="280" customFormat="1" ht="19.5" thickTop="1" x14ac:dyDescent="0.3">
      <c r="A281" s="163"/>
      <c r="B281" s="158"/>
      <c r="C281" s="159"/>
      <c r="D281" s="160"/>
      <c r="E281" s="160"/>
      <c r="F281" s="160"/>
      <c r="G281" s="160"/>
      <c r="H281" s="160"/>
      <c r="I281" s="166"/>
      <c r="J281" s="164"/>
      <c r="K281" s="182"/>
    </row>
    <row r="282" spans="1:11" s="280" customFormat="1" ht="19.5" thickBot="1" x14ac:dyDescent="0.35">
      <c r="A282" s="163"/>
      <c r="B282" s="158"/>
      <c r="C282" s="159" t="s">
        <v>246</v>
      </c>
      <c r="D282" s="160"/>
      <c r="E282" s="160"/>
      <c r="F282" s="160"/>
      <c r="G282" s="160"/>
      <c r="H282" s="160"/>
      <c r="I282" s="166"/>
      <c r="J282" s="164"/>
      <c r="K282" s="181">
        <v>12380330157.440001</v>
      </c>
    </row>
    <row r="283" spans="1:11" s="213" customFormat="1" ht="15.75" customHeight="1" thickTop="1" x14ac:dyDescent="0.25">
      <c r="A283" s="109"/>
      <c r="B283" s="110"/>
      <c r="C283" s="176"/>
      <c r="D283" s="129"/>
      <c r="E283" s="151"/>
      <c r="F283" s="127"/>
      <c r="G283" s="141"/>
      <c r="H283" s="127"/>
      <c r="I283" s="129"/>
      <c r="J283" s="129"/>
      <c r="K283" s="8"/>
    </row>
    <row r="284" spans="1:11" s="280" customFormat="1" ht="18.75" x14ac:dyDescent="0.3">
      <c r="A284" s="163">
        <v>4</v>
      </c>
      <c r="B284" s="163"/>
      <c r="C284" s="159" t="s">
        <v>247</v>
      </c>
      <c r="D284" s="165"/>
      <c r="E284" s="167"/>
      <c r="F284" s="165"/>
      <c r="G284" s="167"/>
      <c r="H284" s="165"/>
      <c r="I284" s="165"/>
      <c r="J284" s="165"/>
      <c r="K284" s="168"/>
    </row>
    <row r="285" spans="1:11" s="213" customFormat="1" ht="15.75" customHeight="1" x14ac:dyDescent="0.25">
      <c r="A285" s="109"/>
      <c r="B285" s="110"/>
      <c r="C285" s="176"/>
      <c r="D285" s="127"/>
      <c r="E285" s="141"/>
      <c r="F285" s="127"/>
      <c r="G285" s="141"/>
      <c r="H285" s="127"/>
      <c r="I285" s="127"/>
      <c r="J285" s="127"/>
      <c r="K285" s="8"/>
    </row>
    <row r="286" spans="1:11" s="213" customFormat="1" ht="15.75" customHeight="1" thickBot="1" x14ac:dyDescent="0.3">
      <c r="A286" s="109">
        <v>42</v>
      </c>
      <c r="B286" s="109"/>
      <c r="C286" s="177" t="s">
        <v>248</v>
      </c>
      <c r="D286" s="113"/>
      <c r="E286" s="151"/>
      <c r="F286" s="115"/>
      <c r="G286" s="140"/>
      <c r="H286" s="115"/>
      <c r="I286" s="157">
        <v>958464</v>
      </c>
      <c r="J286" s="115"/>
      <c r="K286" s="4"/>
    </row>
    <row r="287" spans="1:11" s="213" customFormat="1" ht="15.75" customHeight="1" thickTop="1" x14ac:dyDescent="0.25">
      <c r="A287" s="109"/>
      <c r="B287" s="109"/>
      <c r="C287" s="177"/>
      <c r="D287" s="129"/>
      <c r="E287" s="151"/>
      <c r="F287" s="129"/>
      <c r="G287" s="151"/>
      <c r="H287" s="129"/>
      <c r="I287" s="151"/>
      <c r="J287" s="129"/>
      <c r="K287" s="146"/>
    </row>
    <row r="288" spans="1:11" s="213" customFormat="1" ht="15.75" customHeight="1" x14ac:dyDescent="0.25">
      <c r="A288" s="105"/>
      <c r="B288" s="109">
        <v>4204</v>
      </c>
      <c r="C288" s="177" t="s">
        <v>249</v>
      </c>
      <c r="D288" s="115"/>
      <c r="E288" s="141"/>
      <c r="F288" s="127"/>
      <c r="G288" s="151">
        <v>958464</v>
      </c>
      <c r="H288" s="127"/>
      <c r="I288" s="127"/>
      <c r="J288" s="127"/>
      <c r="K288" s="4"/>
    </row>
    <row r="289" spans="1:11" s="213" customFormat="1" ht="15.75" customHeight="1" x14ac:dyDescent="0.25">
      <c r="A289" s="109"/>
      <c r="B289" s="199">
        <v>420401001</v>
      </c>
      <c r="C289" s="176" t="s">
        <v>250</v>
      </c>
      <c r="D289" s="129"/>
      <c r="E289" s="145">
        <v>958464</v>
      </c>
      <c r="F289" s="129"/>
      <c r="G289" s="151"/>
      <c r="H289" s="129"/>
      <c r="I289" s="129"/>
      <c r="J289" s="129"/>
      <c r="K289" s="4"/>
    </row>
    <row r="290" spans="1:11" s="213" customFormat="1" ht="15.75" customHeight="1" x14ac:dyDescent="0.25">
      <c r="A290" s="109"/>
      <c r="B290" s="199">
        <v>420410001</v>
      </c>
      <c r="C290" s="176" t="s">
        <v>251</v>
      </c>
      <c r="D290" s="127"/>
      <c r="E290" s="145">
        <v>0</v>
      </c>
      <c r="F290" s="129"/>
      <c r="G290" s="151"/>
      <c r="H290" s="129"/>
      <c r="I290" s="129"/>
      <c r="J290" s="129"/>
      <c r="K290" s="4"/>
    </row>
    <row r="291" spans="1:11" s="213" customFormat="1" ht="15.75" customHeight="1" x14ac:dyDescent="0.25">
      <c r="A291" s="109"/>
      <c r="B291" s="144"/>
      <c r="C291" s="176"/>
      <c r="D291" s="127"/>
      <c r="E291" s="141"/>
      <c r="F291" s="129"/>
      <c r="G291" s="151"/>
      <c r="H291" s="129"/>
      <c r="I291" s="129"/>
      <c r="J291" s="129"/>
      <c r="K291" s="4"/>
    </row>
    <row r="292" spans="1:11" s="213" customFormat="1" ht="15.75" customHeight="1" x14ac:dyDescent="0.25">
      <c r="A292" s="105"/>
      <c r="B292" s="109">
        <v>4210</v>
      </c>
      <c r="C292" s="177" t="s">
        <v>128</v>
      </c>
      <c r="D292" s="115"/>
      <c r="E292" s="141"/>
      <c r="F292" s="127"/>
      <c r="G292" s="151">
        <v>0</v>
      </c>
      <c r="H292" s="127"/>
      <c r="I292" s="127"/>
      <c r="J292" s="127"/>
      <c r="K292" s="4"/>
    </row>
    <row r="293" spans="1:11" s="213" customFormat="1" ht="15.75" customHeight="1" x14ac:dyDescent="0.25">
      <c r="A293" s="109"/>
      <c r="B293" s="199">
        <v>421004001</v>
      </c>
      <c r="C293" s="176" t="s">
        <v>250</v>
      </c>
      <c r="D293" s="127"/>
      <c r="E293" s="145">
        <v>0</v>
      </c>
      <c r="F293" s="127"/>
      <c r="G293" s="141"/>
      <c r="H293" s="127"/>
      <c r="I293" s="127"/>
      <c r="J293" s="127"/>
      <c r="K293" s="116"/>
    </row>
    <row r="294" spans="1:11" s="213" customFormat="1" ht="15.75" customHeight="1" x14ac:dyDescent="0.25">
      <c r="A294" s="109"/>
      <c r="B294" s="199">
        <v>421025001</v>
      </c>
      <c r="C294" s="176" t="s">
        <v>184</v>
      </c>
      <c r="D294" s="127"/>
      <c r="E294" s="145">
        <v>0</v>
      </c>
      <c r="F294" s="127"/>
      <c r="G294" s="141"/>
      <c r="H294" s="127"/>
      <c r="I294" s="127"/>
      <c r="J294" s="127"/>
      <c r="K294" s="8"/>
    </row>
    <row r="295" spans="1:11" s="213" customFormat="1" ht="15.75" customHeight="1" x14ac:dyDescent="0.25">
      <c r="A295" s="109"/>
      <c r="B295" s="199">
        <v>421038001</v>
      </c>
      <c r="C295" s="176" t="s">
        <v>252</v>
      </c>
      <c r="D295" s="127"/>
      <c r="E295" s="145">
        <v>0</v>
      </c>
      <c r="F295" s="127"/>
      <c r="G295" s="141"/>
      <c r="H295" s="127"/>
      <c r="I295" s="127"/>
      <c r="J295" s="127"/>
      <c r="K295" s="4"/>
    </row>
    <row r="296" spans="1:11" s="213" customFormat="1" ht="15.75" customHeight="1" x14ac:dyDescent="0.25">
      <c r="A296" s="109"/>
      <c r="B296" s="199">
        <v>421090005</v>
      </c>
      <c r="C296" s="176" t="s">
        <v>332</v>
      </c>
      <c r="D296" s="127"/>
      <c r="E296" s="145">
        <v>0</v>
      </c>
      <c r="F296" s="127"/>
      <c r="G296" s="141"/>
      <c r="H296" s="127"/>
      <c r="I296" s="127"/>
      <c r="J296" s="127"/>
      <c r="K296" s="4"/>
    </row>
    <row r="297" spans="1:11" s="213" customFormat="1" ht="15.75" customHeight="1" x14ac:dyDescent="0.25">
      <c r="A297" s="109"/>
      <c r="B297" s="108"/>
      <c r="C297" s="176"/>
      <c r="D297" s="113"/>
      <c r="E297" s="151"/>
      <c r="F297" s="127"/>
      <c r="G297" s="147"/>
      <c r="H297" s="127"/>
      <c r="I297" s="127"/>
      <c r="J297" s="127"/>
      <c r="K297" s="4"/>
    </row>
    <row r="298" spans="1:11" s="213" customFormat="1" ht="15.75" customHeight="1" thickBot="1" x14ac:dyDescent="0.3">
      <c r="A298" s="109">
        <v>47</v>
      </c>
      <c r="B298" s="109">
        <v>47</v>
      </c>
      <c r="C298" s="177" t="s">
        <v>253</v>
      </c>
      <c r="D298" s="113"/>
      <c r="E298" s="151"/>
      <c r="F298" s="115"/>
      <c r="G298" s="140"/>
      <c r="H298" s="115"/>
      <c r="I298" s="157">
        <v>431302096.10000002</v>
      </c>
      <c r="J298" s="115"/>
      <c r="K298" s="4"/>
    </row>
    <row r="299" spans="1:11" s="213" customFormat="1" ht="15.75" customHeight="1" thickTop="1" x14ac:dyDescent="0.25">
      <c r="A299" s="109"/>
      <c r="B299" s="109"/>
      <c r="C299" s="177"/>
      <c r="D299" s="115"/>
      <c r="E299" s="141"/>
      <c r="F299" s="113"/>
      <c r="G299" s="151"/>
      <c r="H299" s="129"/>
      <c r="I299" s="129"/>
      <c r="J299" s="129"/>
      <c r="K299" s="4"/>
    </row>
    <row r="300" spans="1:11" s="213" customFormat="1" ht="15.75" customHeight="1" x14ac:dyDescent="0.25">
      <c r="A300" s="105"/>
      <c r="B300" s="109">
        <v>4705</v>
      </c>
      <c r="C300" s="177" t="s">
        <v>135</v>
      </c>
      <c r="D300" s="115"/>
      <c r="E300" s="141"/>
      <c r="F300" s="127"/>
      <c r="G300" s="151">
        <v>394170699.10000002</v>
      </c>
      <c r="H300" s="127"/>
      <c r="I300" s="127"/>
      <c r="J300" s="127"/>
      <c r="K300" s="4"/>
    </row>
    <row r="301" spans="1:11" s="213" customFormat="1" ht="15.75" customHeight="1" x14ac:dyDescent="0.25">
      <c r="A301" s="109"/>
      <c r="B301" s="199">
        <v>470508</v>
      </c>
      <c r="C301" s="176" t="s">
        <v>254</v>
      </c>
      <c r="D301" s="115"/>
      <c r="E301" s="145">
        <v>394170699.10000002</v>
      </c>
      <c r="F301" s="115"/>
      <c r="G301" s="141"/>
      <c r="H301" s="127"/>
      <c r="I301" s="127"/>
      <c r="J301" s="127"/>
      <c r="K301" s="4"/>
    </row>
    <row r="302" spans="1:11" s="213" customFormat="1" ht="15.75" customHeight="1" x14ac:dyDescent="0.25">
      <c r="A302" s="109"/>
      <c r="B302" s="199">
        <v>470510</v>
      </c>
      <c r="C302" s="176" t="s">
        <v>325</v>
      </c>
      <c r="D302" s="115"/>
      <c r="E302" s="145">
        <v>0</v>
      </c>
      <c r="F302" s="115"/>
      <c r="G302" s="141"/>
      <c r="H302" s="127"/>
      <c r="I302" s="127"/>
      <c r="J302" s="127"/>
      <c r="K302" s="146"/>
    </row>
    <row r="303" spans="1:11" s="213" customFormat="1" ht="15.75" customHeight="1" x14ac:dyDescent="0.25">
      <c r="A303" s="109"/>
      <c r="B303" s="110"/>
      <c r="C303" s="176"/>
      <c r="D303" s="115"/>
      <c r="E303" s="140"/>
      <c r="F303" s="115"/>
      <c r="G303" s="141"/>
      <c r="H303" s="127"/>
      <c r="I303" s="127"/>
      <c r="J303" s="127"/>
      <c r="K303" s="8"/>
    </row>
    <row r="304" spans="1:11" s="213" customFormat="1" ht="15.75" customHeight="1" x14ac:dyDescent="0.25">
      <c r="A304" s="105"/>
      <c r="B304" s="109">
        <v>4720</v>
      </c>
      <c r="C304" s="195" t="s">
        <v>152</v>
      </c>
      <c r="D304" s="115"/>
      <c r="E304" s="141"/>
      <c r="F304" s="127"/>
      <c r="G304" s="151">
        <v>0</v>
      </c>
      <c r="H304" s="127"/>
      <c r="I304" s="127"/>
      <c r="J304" s="127"/>
      <c r="K304" s="4"/>
    </row>
    <row r="305" spans="1:11" s="213" customFormat="1" ht="15.75" customHeight="1" x14ac:dyDescent="0.25">
      <c r="A305" s="109"/>
      <c r="B305" s="199">
        <v>472081</v>
      </c>
      <c r="C305" s="176" t="s">
        <v>343</v>
      </c>
      <c r="D305" s="115"/>
      <c r="E305" s="145">
        <v>0</v>
      </c>
      <c r="F305" s="115"/>
      <c r="G305" s="141"/>
      <c r="H305" s="127"/>
      <c r="I305" s="127"/>
      <c r="J305" s="127"/>
      <c r="K305" s="8"/>
    </row>
    <row r="306" spans="1:11" s="213" customFormat="1" ht="15.75" customHeight="1" x14ac:dyDescent="0.25">
      <c r="A306" s="109"/>
      <c r="B306" s="110"/>
      <c r="C306" s="176"/>
      <c r="D306" s="115"/>
      <c r="E306" s="140"/>
      <c r="F306" s="115"/>
      <c r="G306" s="141"/>
      <c r="H306" s="127"/>
      <c r="I306" s="127"/>
      <c r="J306" s="127"/>
      <c r="K306" s="143"/>
    </row>
    <row r="307" spans="1:11" s="213" customFormat="1" ht="15.75" customHeight="1" x14ac:dyDescent="0.25">
      <c r="A307" s="105"/>
      <c r="B307" s="109">
        <v>4722</v>
      </c>
      <c r="C307" s="177" t="s">
        <v>136</v>
      </c>
      <c r="D307" s="115"/>
      <c r="E307" s="141"/>
      <c r="F307" s="127"/>
      <c r="G307" s="151">
        <v>37131397</v>
      </c>
      <c r="H307" s="127"/>
      <c r="I307" s="127"/>
      <c r="J307" s="127"/>
      <c r="K307" s="4"/>
    </row>
    <row r="308" spans="1:11" s="213" customFormat="1" ht="15.75" customHeight="1" x14ac:dyDescent="0.25">
      <c r="A308" s="109"/>
      <c r="B308" s="199">
        <v>472201</v>
      </c>
      <c r="C308" s="176" t="s">
        <v>255</v>
      </c>
      <c r="D308" s="115"/>
      <c r="E308" s="145">
        <v>37131397</v>
      </c>
      <c r="F308" s="115"/>
      <c r="G308" s="141"/>
      <c r="H308" s="127"/>
      <c r="I308" s="127"/>
      <c r="J308" s="127"/>
      <c r="K308" s="8"/>
    </row>
    <row r="309" spans="1:11" s="213" customFormat="1" ht="15.75" customHeight="1" x14ac:dyDescent="0.25">
      <c r="A309" s="109"/>
      <c r="B309" s="199">
        <v>472203</v>
      </c>
      <c r="C309" s="207" t="s">
        <v>342</v>
      </c>
      <c r="D309" s="115"/>
      <c r="E309" s="145">
        <v>0</v>
      </c>
      <c r="F309" s="115"/>
      <c r="G309" s="141"/>
      <c r="H309" s="127"/>
      <c r="I309" s="127"/>
      <c r="J309" s="127"/>
      <c r="K309" s="143"/>
    </row>
    <row r="310" spans="1:11" s="213" customFormat="1" ht="15.75" customHeight="1" x14ac:dyDescent="0.25">
      <c r="A310" s="109"/>
      <c r="B310" s="144"/>
      <c r="C310" s="176"/>
      <c r="D310" s="115"/>
      <c r="E310" s="145"/>
      <c r="F310" s="115"/>
      <c r="G310" s="141"/>
      <c r="H310" s="127"/>
      <c r="I310" s="127"/>
      <c r="J310" s="127"/>
      <c r="K310" s="143"/>
    </row>
    <row r="311" spans="1:11" s="213" customFormat="1" ht="15.75" customHeight="1" thickBot="1" x14ac:dyDescent="0.3">
      <c r="A311" s="109">
        <v>48</v>
      </c>
      <c r="B311" s="109">
        <v>48</v>
      </c>
      <c r="C311" s="177" t="s">
        <v>120</v>
      </c>
      <c r="D311" s="113"/>
      <c r="E311" s="151"/>
      <c r="F311" s="115"/>
      <c r="G311" s="140"/>
      <c r="H311" s="115"/>
      <c r="I311" s="157">
        <v>0</v>
      </c>
      <c r="J311" s="115"/>
      <c r="K311" s="4"/>
    </row>
    <row r="312" spans="1:11" s="213" customFormat="1" ht="15.75" customHeight="1" thickTop="1" x14ac:dyDescent="0.25">
      <c r="A312" s="109"/>
      <c r="B312" s="144"/>
      <c r="C312" s="176"/>
      <c r="D312" s="115"/>
      <c r="E312" s="145"/>
      <c r="F312" s="115"/>
      <c r="G312" s="141"/>
      <c r="H312" s="127"/>
      <c r="I312" s="127"/>
      <c r="J312" s="127"/>
      <c r="K312" s="143"/>
    </row>
    <row r="313" spans="1:11" s="213" customFormat="1" ht="15.75" customHeight="1" x14ac:dyDescent="0.25">
      <c r="A313" s="105"/>
      <c r="B313" s="105">
        <v>4802</v>
      </c>
      <c r="C313" s="177" t="s">
        <v>136</v>
      </c>
      <c r="D313" s="115"/>
      <c r="E313" s="141"/>
      <c r="F313" s="127"/>
      <c r="G313" s="151">
        <v>0</v>
      </c>
      <c r="H313" s="127"/>
      <c r="I313" s="127"/>
      <c r="J313" s="127"/>
      <c r="K313" s="4"/>
    </row>
    <row r="314" spans="1:11" s="213" customFormat="1" ht="15.75" customHeight="1" x14ac:dyDescent="0.25">
      <c r="A314" s="105"/>
      <c r="B314" s="199">
        <v>480232</v>
      </c>
      <c r="C314" s="218" t="s">
        <v>479</v>
      </c>
      <c r="D314" s="115"/>
      <c r="E314" s="145">
        <v>0</v>
      </c>
      <c r="F314" s="127"/>
      <c r="G314" s="151"/>
      <c r="H314" s="127"/>
      <c r="I314" s="127"/>
      <c r="J314" s="127"/>
      <c r="K314" s="146"/>
    </row>
    <row r="315" spans="1:11" s="213" customFormat="1" ht="31.5" customHeight="1" x14ac:dyDescent="0.25">
      <c r="A315" s="109"/>
      <c r="B315" s="199">
        <v>480253</v>
      </c>
      <c r="C315" s="196" t="s">
        <v>382</v>
      </c>
      <c r="D315" s="115"/>
      <c r="E315" s="145">
        <v>0</v>
      </c>
      <c r="F315" s="115"/>
      <c r="G315" s="141"/>
      <c r="H315" s="127"/>
      <c r="I315" s="127"/>
      <c r="J315" s="127"/>
      <c r="K315" s="8"/>
    </row>
    <row r="316" spans="1:11" s="213" customFormat="1" ht="15.75" x14ac:dyDescent="0.25">
      <c r="A316" s="109"/>
      <c r="B316" s="144"/>
      <c r="C316" s="176"/>
      <c r="D316" s="115"/>
      <c r="E316" s="145">
        <v>0</v>
      </c>
      <c r="F316" s="115"/>
      <c r="G316" s="141"/>
      <c r="H316" s="127"/>
      <c r="I316" s="127"/>
      <c r="J316" s="127"/>
      <c r="K316" s="143"/>
    </row>
    <row r="317" spans="1:11" s="213" customFormat="1" ht="15.75" x14ac:dyDescent="0.25">
      <c r="A317" s="109"/>
      <c r="B317" s="105">
        <v>4808</v>
      </c>
      <c r="C317" s="177" t="s">
        <v>333</v>
      </c>
      <c r="D317" s="115"/>
      <c r="E317" s="141"/>
      <c r="F317" s="127"/>
      <c r="G317" s="151">
        <v>0</v>
      </c>
      <c r="H317" s="127"/>
      <c r="I317" s="127"/>
      <c r="J317" s="127"/>
      <c r="K317" s="143"/>
    </row>
    <row r="318" spans="1:11" s="213" customFormat="1" ht="15.75" x14ac:dyDescent="0.25">
      <c r="A318" s="109"/>
      <c r="B318" s="199">
        <v>480890</v>
      </c>
      <c r="C318" s="196" t="s">
        <v>344</v>
      </c>
      <c r="D318" s="115"/>
      <c r="E318" s="145">
        <v>0</v>
      </c>
      <c r="F318" s="115"/>
      <c r="G318" s="141"/>
      <c r="H318" s="127"/>
      <c r="I318" s="127"/>
      <c r="J318" s="127"/>
      <c r="K318" s="143"/>
    </row>
    <row r="319" spans="1:11" s="213" customFormat="1" ht="15.75" customHeight="1" x14ac:dyDescent="0.25">
      <c r="A319" s="109"/>
      <c r="B319" s="110"/>
      <c r="C319" s="176"/>
      <c r="D319" s="129"/>
      <c r="E319" s="151"/>
      <c r="F319" s="127"/>
      <c r="G319" s="141"/>
      <c r="H319" s="127"/>
      <c r="I319" s="127"/>
      <c r="J319" s="127"/>
      <c r="K319" s="4"/>
    </row>
    <row r="320" spans="1:11" s="280" customFormat="1" ht="19.5" thickBot="1" x14ac:dyDescent="0.35">
      <c r="A320" s="163"/>
      <c r="B320" s="158"/>
      <c r="C320" s="159" t="s">
        <v>256</v>
      </c>
      <c r="D320" s="160"/>
      <c r="E320" s="160"/>
      <c r="F320" s="160"/>
      <c r="G320" s="160"/>
      <c r="H320" s="160"/>
      <c r="I320" s="166"/>
      <c r="J320" s="164"/>
      <c r="K320" s="181">
        <v>432260560.10000002</v>
      </c>
    </row>
    <row r="321" spans="1:11" s="213" customFormat="1" ht="15.75" customHeight="1" thickTop="1" x14ac:dyDescent="0.25">
      <c r="A321" s="130"/>
      <c r="B321" s="130"/>
      <c r="C321" s="130"/>
      <c r="D321" s="129"/>
      <c r="E321" s="151"/>
      <c r="F321" s="131"/>
      <c r="G321" s="153"/>
      <c r="H321" s="131"/>
      <c r="I321" s="131"/>
      <c r="J321" s="131"/>
      <c r="K321" s="4"/>
    </row>
    <row r="322" spans="1:11" s="280" customFormat="1" ht="18.75" x14ac:dyDescent="0.3">
      <c r="A322" s="163">
        <v>5</v>
      </c>
      <c r="B322" s="163"/>
      <c r="C322" s="159" t="s">
        <v>297</v>
      </c>
      <c r="D322" s="165"/>
      <c r="E322" s="167"/>
      <c r="F322" s="165"/>
      <c r="G322" s="167"/>
      <c r="H322" s="165"/>
      <c r="I322" s="165"/>
      <c r="J322" s="165"/>
      <c r="K322" s="168"/>
    </row>
    <row r="323" spans="1:11" s="213" customFormat="1" ht="15.75" customHeight="1" x14ac:dyDescent="0.25">
      <c r="A323" s="109"/>
      <c r="B323" s="110"/>
      <c r="C323" s="176"/>
      <c r="D323" s="129"/>
      <c r="E323" s="151"/>
      <c r="F323" s="129"/>
      <c r="G323" s="151"/>
      <c r="H323" s="129"/>
      <c r="I323" s="129"/>
      <c r="J323" s="129"/>
      <c r="K323" s="4"/>
    </row>
    <row r="324" spans="1:11" s="213" customFormat="1" ht="15.75" customHeight="1" thickBot="1" x14ac:dyDescent="0.3">
      <c r="A324" s="109">
        <v>51</v>
      </c>
      <c r="B324" s="109">
        <v>51</v>
      </c>
      <c r="C324" s="177" t="s">
        <v>257</v>
      </c>
      <c r="D324" s="113"/>
      <c r="E324" s="151"/>
      <c r="F324" s="115"/>
      <c r="G324" s="140"/>
      <c r="H324" s="115"/>
      <c r="I324" s="157">
        <v>457486037.10000002</v>
      </c>
      <c r="J324" s="115"/>
      <c r="K324" s="4"/>
    </row>
    <row r="325" spans="1:11" s="213" customFormat="1" ht="15.75" customHeight="1" thickTop="1" x14ac:dyDescent="0.25">
      <c r="A325" s="109"/>
      <c r="B325" s="109"/>
      <c r="C325" s="177"/>
      <c r="D325" s="127"/>
      <c r="E325" s="141"/>
      <c r="F325" s="129"/>
      <c r="G325" s="151"/>
      <c r="H325" s="129"/>
      <c r="I325" s="129"/>
      <c r="J325" s="129"/>
      <c r="K325" s="4"/>
    </row>
    <row r="326" spans="1:11" s="213" customFormat="1" ht="15.75" customHeight="1" x14ac:dyDescent="0.25">
      <c r="A326" s="105"/>
      <c r="B326" s="109">
        <v>5101</v>
      </c>
      <c r="C326" s="177" t="s">
        <v>141</v>
      </c>
      <c r="D326" s="115"/>
      <c r="E326" s="141"/>
      <c r="F326" s="127"/>
      <c r="G326" s="151">
        <v>217845622</v>
      </c>
      <c r="H326" s="127"/>
      <c r="I326" s="127"/>
      <c r="J326" s="127"/>
      <c r="K326" s="4"/>
    </row>
    <row r="327" spans="1:11" s="213" customFormat="1" ht="15.75" customHeight="1" x14ac:dyDescent="0.25">
      <c r="A327" s="109"/>
      <c r="B327" s="199">
        <v>510101</v>
      </c>
      <c r="C327" s="176" t="s">
        <v>258</v>
      </c>
      <c r="D327" s="127"/>
      <c r="E327" s="145">
        <v>206021433</v>
      </c>
      <c r="F327" s="127"/>
      <c r="G327" s="141"/>
      <c r="H327" s="127"/>
      <c r="I327" s="127"/>
      <c r="J327" s="127"/>
      <c r="K327" s="4"/>
    </row>
    <row r="328" spans="1:11" s="213" customFormat="1" ht="15.75" customHeight="1" x14ac:dyDescent="0.25">
      <c r="A328" s="109"/>
      <c r="B328" s="199">
        <v>510103</v>
      </c>
      <c r="C328" s="176" t="s">
        <v>334</v>
      </c>
      <c r="D328" s="127"/>
      <c r="E328" s="145">
        <v>0</v>
      </c>
      <c r="F328" s="127"/>
      <c r="G328" s="141"/>
      <c r="H328" s="127"/>
      <c r="I328" s="127"/>
      <c r="J328" s="127"/>
      <c r="K328" s="4"/>
    </row>
    <row r="329" spans="1:11" s="213" customFormat="1" ht="15.75" customHeight="1" x14ac:dyDescent="0.25">
      <c r="A329" s="109"/>
      <c r="B329" s="199">
        <v>510119</v>
      </c>
      <c r="C329" s="176" t="s">
        <v>321</v>
      </c>
      <c r="D329" s="127"/>
      <c r="E329" s="145">
        <v>7769088</v>
      </c>
      <c r="F329" s="127"/>
      <c r="G329" s="141"/>
      <c r="H329" s="127"/>
      <c r="I329" s="127"/>
      <c r="J329" s="127"/>
      <c r="K329" s="4"/>
    </row>
    <row r="330" spans="1:11" s="213" customFormat="1" ht="15.75" customHeight="1" x14ac:dyDescent="0.25">
      <c r="A330" s="109"/>
      <c r="B330" s="199">
        <v>510123</v>
      </c>
      <c r="C330" s="176" t="s">
        <v>259</v>
      </c>
      <c r="D330" s="127"/>
      <c r="E330" s="145">
        <v>2973337</v>
      </c>
      <c r="F330" s="127"/>
      <c r="G330" s="141"/>
      <c r="H330" s="127"/>
      <c r="I330" s="127"/>
      <c r="J330" s="127"/>
      <c r="K330" s="4"/>
    </row>
    <row r="331" spans="1:11" s="213" customFormat="1" ht="15.75" customHeight="1" x14ac:dyDescent="0.25">
      <c r="A331" s="109"/>
      <c r="B331" s="199">
        <v>510160</v>
      </c>
      <c r="C331" s="176" t="s">
        <v>260</v>
      </c>
      <c r="D331" s="127"/>
      <c r="E331" s="145">
        <v>1081764</v>
      </c>
      <c r="F331" s="127"/>
      <c r="G331" s="141"/>
      <c r="H331" s="127"/>
      <c r="I331" s="127"/>
      <c r="J331" s="127"/>
      <c r="K331" s="4"/>
    </row>
    <row r="332" spans="1:11" s="213" customFormat="1" ht="15.75" customHeight="1" x14ac:dyDescent="0.25">
      <c r="A332" s="109"/>
      <c r="B332" s="110"/>
      <c r="C332" s="176"/>
      <c r="D332" s="127"/>
      <c r="E332" s="145"/>
      <c r="F332" s="127"/>
      <c r="G332" s="141"/>
      <c r="H332" s="127"/>
      <c r="I332" s="127"/>
      <c r="J332" s="127"/>
      <c r="K332" s="146"/>
    </row>
    <row r="333" spans="1:11" s="213" customFormat="1" ht="15.75" customHeight="1" x14ac:dyDescent="0.25">
      <c r="A333" s="105"/>
      <c r="B333" s="109">
        <v>5102</v>
      </c>
      <c r="C333" s="177" t="s">
        <v>142</v>
      </c>
      <c r="D333" s="115"/>
      <c r="E333" s="141"/>
      <c r="F333" s="127"/>
      <c r="G333" s="151">
        <v>1291728</v>
      </c>
      <c r="H333" s="127"/>
      <c r="I333" s="127"/>
      <c r="J333" s="127"/>
      <c r="K333" s="4"/>
    </row>
    <row r="334" spans="1:11" s="213" customFormat="1" ht="15.75" customHeight="1" x14ac:dyDescent="0.25">
      <c r="A334" s="109"/>
      <c r="B334" s="199">
        <v>510201001</v>
      </c>
      <c r="C334" s="176" t="s">
        <v>242</v>
      </c>
      <c r="D334" s="127"/>
      <c r="E334" s="145">
        <v>1291728</v>
      </c>
      <c r="F334" s="127"/>
      <c r="G334" s="141"/>
      <c r="H334" s="127"/>
      <c r="I334" s="127"/>
      <c r="J334" s="127"/>
      <c r="K334" s="4"/>
    </row>
    <row r="335" spans="1:11" s="213" customFormat="1" ht="15.75" customHeight="1" x14ac:dyDescent="0.25">
      <c r="A335" s="109"/>
      <c r="B335" s="110"/>
      <c r="C335" s="176"/>
      <c r="D335" s="127"/>
      <c r="E335" s="141"/>
      <c r="F335" s="127"/>
      <c r="G335" s="141"/>
      <c r="H335" s="127"/>
      <c r="I335" s="127"/>
      <c r="J335" s="127"/>
      <c r="K335" s="4"/>
    </row>
    <row r="336" spans="1:11" s="213" customFormat="1" ht="15.75" customHeight="1" x14ac:dyDescent="0.25">
      <c r="A336" s="105"/>
      <c r="B336" s="109">
        <v>5103</v>
      </c>
      <c r="C336" s="177" t="s">
        <v>143</v>
      </c>
      <c r="D336" s="115"/>
      <c r="E336" s="141"/>
      <c r="F336" s="127"/>
      <c r="G336" s="151">
        <v>76038532</v>
      </c>
      <c r="H336" s="127"/>
      <c r="I336" s="127"/>
      <c r="J336" s="127"/>
      <c r="K336" s="4"/>
    </row>
    <row r="337" spans="1:11" s="213" customFormat="1" ht="15.75" customHeight="1" x14ac:dyDescent="0.25">
      <c r="A337" s="109"/>
      <c r="B337" s="199">
        <v>510302001</v>
      </c>
      <c r="C337" s="176" t="s">
        <v>241</v>
      </c>
      <c r="D337" s="127"/>
      <c r="E337" s="145">
        <v>10763200</v>
      </c>
      <c r="F337" s="127"/>
      <c r="G337" s="141"/>
      <c r="H337" s="127"/>
      <c r="I337" s="127"/>
      <c r="J337" s="127"/>
      <c r="K337" s="4"/>
    </row>
    <row r="338" spans="1:11" s="213" customFormat="1" ht="15.75" customHeight="1" x14ac:dyDescent="0.25">
      <c r="A338" s="109"/>
      <c r="B338" s="199">
        <v>510303001</v>
      </c>
      <c r="C338" s="176" t="s">
        <v>261</v>
      </c>
      <c r="D338" s="127"/>
      <c r="E338" s="145">
        <v>27509910</v>
      </c>
      <c r="F338" s="127"/>
      <c r="G338" s="141"/>
      <c r="H338" s="127"/>
      <c r="I338" s="127"/>
      <c r="J338" s="127"/>
      <c r="K338" s="4"/>
    </row>
    <row r="339" spans="1:11" s="213" customFormat="1" ht="15.75" customHeight="1" x14ac:dyDescent="0.25">
      <c r="A339" s="109"/>
      <c r="B339" s="199">
        <v>510305001</v>
      </c>
      <c r="C339" s="176" t="s">
        <v>262</v>
      </c>
      <c r="D339" s="127"/>
      <c r="E339" s="145">
        <v>2257900</v>
      </c>
      <c r="F339" s="127"/>
      <c r="G339" s="141"/>
      <c r="H339" s="127"/>
      <c r="I339" s="127"/>
      <c r="J339" s="127"/>
      <c r="K339" s="4"/>
    </row>
    <row r="340" spans="1:11" s="213" customFormat="1" ht="15.75" customHeight="1" x14ac:dyDescent="0.25">
      <c r="A340" s="109"/>
      <c r="B340" s="199">
        <v>510306001</v>
      </c>
      <c r="C340" s="176" t="s">
        <v>263</v>
      </c>
      <c r="D340" s="127"/>
      <c r="E340" s="145">
        <v>24361731</v>
      </c>
      <c r="F340" s="127"/>
      <c r="G340" s="141"/>
      <c r="H340" s="127"/>
      <c r="I340" s="127"/>
      <c r="J340" s="127"/>
      <c r="K340" s="4"/>
    </row>
    <row r="341" spans="1:11" s="213" customFormat="1" ht="15.75" customHeight="1" x14ac:dyDescent="0.25">
      <c r="A341" s="109"/>
      <c r="B341" s="199">
        <v>510307001</v>
      </c>
      <c r="C341" s="176" t="s">
        <v>264</v>
      </c>
      <c r="D341" s="127"/>
      <c r="E341" s="145">
        <v>11145791</v>
      </c>
      <c r="F341" s="127"/>
      <c r="G341" s="141"/>
      <c r="H341" s="127"/>
      <c r="I341" s="127"/>
      <c r="J341" s="127"/>
      <c r="K341" s="4"/>
    </row>
    <row r="342" spans="1:11" s="213" customFormat="1" ht="15.75" customHeight="1" x14ac:dyDescent="0.25">
      <c r="A342" s="109"/>
      <c r="B342" s="110"/>
      <c r="C342" s="176"/>
      <c r="D342" s="127"/>
      <c r="E342" s="141"/>
      <c r="F342" s="127"/>
      <c r="G342" s="141"/>
      <c r="H342" s="127"/>
      <c r="I342" s="127"/>
      <c r="J342" s="127"/>
      <c r="K342" s="4"/>
    </row>
    <row r="343" spans="1:11" s="213" customFormat="1" ht="15.75" customHeight="1" x14ac:dyDescent="0.25">
      <c r="A343" s="109"/>
      <c r="B343" s="109">
        <v>5104</v>
      </c>
      <c r="C343" s="177" t="s">
        <v>265</v>
      </c>
      <c r="D343" s="127"/>
      <c r="E343" s="141"/>
      <c r="F343" s="127"/>
      <c r="G343" s="151">
        <v>13456900</v>
      </c>
      <c r="H343" s="127"/>
      <c r="I343" s="127"/>
      <c r="J343" s="127"/>
      <c r="K343" s="4"/>
    </row>
    <row r="344" spans="1:11" s="213" customFormat="1" ht="15.75" customHeight="1" x14ac:dyDescent="0.25">
      <c r="A344" s="109"/>
      <c r="B344" s="199">
        <v>510401001</v>
      </c>
      <c r="C344" s="176" t="s">
        <v>266</v>
      </c>
      <c r="D344" s="127"/>
      <c r="E344" s="145">
        <v>8072900</v>
      </c>
      <c r="F344" s="127"/>
      <c r="G344" s="141"/>
      <c r="H344" s="127"/>
      <c r="I344" s="127"/>
      <c r="J344" s="127"/>
      <c r="K344" s="4"/>
    </row>
    <row r="345" spans="1:11" s="213" customFormat="1" ht="15.75" customHeight="1" x14ac:dyDescent="0.25">
      <c r="A345" s="109"/>
      <c r="B345" s="199">
        <v>510402001</v>
      </c>
      <c r="C345" s="176" t="s">
        <v>267</v>
      </c>
      <c r="D345" s="127"/>
      <c r="E345" s="145">
        <v>5384000</v>
      </c>
      <c r="F345" s="127"/>
      <c r="G345" s="141"/>
      <c r="H345" s="127"/>
      <c r="I345" s="127"/>
      <c r="J345" s="127"/>
      <c r="K345" s="4"/>
    </row>
    <row r="346" spans="1:11" s="213" customFormat="1" ht="15.75" customHeight="1" x14ac:dyDescent="0.25">
      <c r="A346" s="109"/>
      <c r="B346" s="110"/>
      <c r="C346" s="176"/>
      <c r="D346" s="127"/>
      <c r="E346" s="141"/>
      <c r="F346" s="127"/>
      <c r="G346" s="141"/>
      <c r="H346" s="127"/>
      <c r="I346" s="127"/>
      <c r="J346" s="127"/>
      <c r="K346" s="4"/>
    </row>
    <row r="347" spans="1:11" s="213" customFormat="1" ht="15.75" customHeight="1" x14ac:dyDescent="0.25">
      <c r="A347" s="109"/>
      <c r="B347" s="109">
        <v>5107</v>
      </c>
      <c r="C347" s="177" t="s">
        <v>145</v>
      </c>
      <c r="D347" s="115"/>
      <c r="E347" s="141"/>
      <c r="F347" s="127"/>
      <c r="G347" s="151">
        <v>142029478</v>
      </c>
      <c r="H347" s="127"/>
      <c r="I347" s="127"/>
      <c r="J347" s="127"/>
      <c r="K347" s="4"/>
    </row>
    <row r="348" spans="1:11" s="213" customFormat="1" ht="15.75" customHeight="1" x14ac:dyDescent="0.25">
      <c r="A348" s="109"/>
      <c r="B348" s="199">
        <v>510701001</v>
      </c>
      <c r="C348" s="176" t="s">
        <v>239</v>
      </c>
      <c r="D348" s="115"/>
      <c r="E348" s="145">
        <v>17746635</v>
      </c>
      <c r="F348" s="127"/>
      <c r="G348" s="141"/>
      <c r="H348" s="127"/>
      <c r="I348" s="115"/>
      <c r="J348" s="115"/>
      <c r="K348" s="8"/>
    </row>
    <row r="349" spans="1:11" s="213" customFormat="1" ht="15.75" customHeight="1" x14ac:dyDescent="0.25">
      <c r="A349" s="109"/>
      <c r="B349" s="199">
        <v>510702001</v>
      </c>
      <c r="C349" s="176" t="s">
        <v>268</v>
      </c>
      <c r="D349" s="115"/>
      <c r="E349" s="145">
        <v>25485345</v>
      </c>
      <c r="F349" s="127"/>
      <c r="G349" s="141"/>
      <c r="H349" s="127"/>
      <c r="I349" s="115"/>
      <c r="J349" s="115"/>
      <c r="K349" s="8"/>
    </row>
    <row r="350" spans="1:11" s="213" customFormat="1" ht="15.75" customHeight="1" x14ac:dyDescent="0.25">
      <c r="A350" s="109"/>
      <c r="B350" s="199">
        <v>510704001</v>
      </c>
      <c r="C350" s="176" t="s">
        <v>269</v>
      </c>
      <c r="D350" s="115"/>
      <c r="E350" s="145">
        <v>12093011</v>
      </c>
      <c r="F350" s="127"/>
      <c r="G350" s="141"/>
      <c r="H350" s="127"/>
      <c r="I350" s="115"/>
      <c r="J350" s="115"/>
      <c r="K350" s="8"/>
    </row>
    <row r="351" spans="1:11" s="213" customFormat="1" ht="15.75" customHeight="1" x14ac:dyDescent="0.25">
      <c r="A351" s="109"/>
      <c r="B351" s="199">
        <v>510705001</v>
      </c>
      <c r="C351" s="176" t="s">
        <v>270</v>
      </c>
      <c r="D351" s="115"/>
      <c r="E351" s="145">
        <v>26278229</v>
      </c>
      <c r="F351" s="127"/>
      <c r="G351" s="141"/>
      <c r="H351" s="127"/>
      <c r="I351" s="115"/>
      <c r="J351" s="115"/>
      <c r="K351" s="4"/>
    </row>
    <row r="352" spans="1:11" s="213" customFormat="1" ht="15.75" customHeight="1" x14ac:dyDescent="0.25">
      <c r="A352" s="105"/>
      <c r="B352" s="199">
        <v>510706001</v>
      </c>
      <c r="C352" s="176" t="s">
        <v>271</v>
      </c>
      <c r="D352" s="115"/>
      <c r="E352" s="145">
        <v>28532683</v>
      </c>
      <c r="F352" s="127"/>
      <c r="G352" s="141"/>
      <c r="H352" s="127"/>
      <c r="I352" s="127"/>
      <c r="J352" s="127"/>
      <c r="K352" s="4"/>
    </row>
    <row r="353" spans="1:11" s="213" customFormat="1" ht="15.75" customHeight="1" x14ac:dyDescent="0.25">
      <c r="A353" s="105"/>
      <c r="B353" s="199">
        <v>510707001</v>
      </c>
      <c r="C353" s="176" t="s">
        <v>272</v>
      </c>
      <c r="D353" s="115"/>
      <c r="E353" s="145">
        <v>1479835</v>
      </c>
      <c r="F353" s="127"/>
      <c r="G353" s="141"/>
      <c r="H353" s="127"/>
      <c r="I353" s="127"/>
      <c r="J353" s="127"/>
      <c r="K353" s="4"/>
    </row>
    <row r="354" spans="1:11" s="213" customFormat="1" ht="15.75" customHeight="1" x14ac:dyDescent="0.25">
      <c r="A354" s="105"/>
      <c r="B354" s="199">
        <v>510790003</v>
      </c>
      <c r="C354" s="176" t="s">
        <v>326</v>
      </c>
      <c r="D354" s="115"/>
      <c r="E354" s="145">
        <v>11108580</v>
      </c>
      <c r="F354" s="127"/>
      <c r="G354" s="141"/>
      <c r="H354" s="127"/>
      <c r="I354" s="127"/>
      <c r="J354" s="127"/>
      <c r="K354" s="4"/>
    </row>
    <row r="355" spans="1:11" s="213" customFormat="1" ht="15.75" customHeight="1" x14ac:dyDescent="0.25">
      <c r="A355" s="105"/>
      <c r="B355" s="199">
        <v>510790004</v>
      </c>
      <c r="C355" s="176" t="s">
        <v>327</v>
      </c>
      <c r="D355" s="140"/>
      <c r="E355" s="145">
        <v>11270543</v>
      </c>
      <c r="F355" s="127"/>
      <c r="G355" s="141"/>
      <c r="H355" s="127"/>
      <c r="I355" s="127"/>
      <c r="J355" s="127"/>
      <c r="K355" s="4"/>
    </row>
    <row r="356" spans="1:11" s="213" customFormat="1" ht="15.75" customHeight="1" x14ac:dyDescent="0.25">
      <c r="A356" s="105"/>
      <c r="B356" s="199">
        <v>510790024</v>
      </c>
      <c r="C356" s="176" t="s">
        <v>274</v>
      </c>
      <c r="D356" s="140"/>
      <c r="E356" s="145">
        <v>8034617</v>
      </c>
      <c r="F356" s="127"/>
      <c r="G356" s="141"/>
      <c r="H356" s="127"/>
      <c r="I356" s="127"/>
      <c r="J356" s="127"/>
      <c r="K356" s="4"/>
    </row>
    <row r="357" spans="1:11" s="213" customFormat="1" ht="15.75" customHeight="1" x14ac:dyDescent="0.25">
      <c r="A357" s="105"/>
      <c r="B357" s="110"/>
      <c r="C357" s="176"/>
      <c r="D357" s="141"/>
      <c r="E357" s="141"/>
      <c r="F357" s="127"/>
      <c r="G357" s="141"/>
      <c r="H357" s="127"/>
      <c r="I357" s="127"/>
      <c r="J357" s="127"/>
      <c r="K357" s="4"/>
    </row>
    <row r="358" spans="1:11" s="213" customFormat="1" ht="15.75" x14ac:dyDescent="0.25">
      <c r="A358" s="105"/>
      <c r="B358" s="109">
        <v>5108</v>
      </c>
      <c r="C358" s="177" t="s">
        <v>146</v>
      </c>
      <c r="D358" s="115"/>
      <c r="E358" s="141"/>
      <c r="F358" s="127"/>
      <c r="G358" s="151">
        <v>0</v>
      </c>
      <c r="H358" s="127"/>
      <c r="I358" s="127"/>
      <c r="J358" s="127"/>
      <c r="K358" s="8"/>
    </row>
    <row r="359" spans="1:11" s="213" customFormat="1" ht="15.75" x14ac:dyDescent="0.25">
      <c r="A359" s="105"/>
      <c r="B359" s="231">
        <v>510804001</v>
      </c>
      <c r="C359" s="176" t="s">
        <v>274</v>
      </c>
      <c r="D359" s="115"/>
      <c r="E359" s="145">
        <v>0</v>
      </c>
      <c r="F359" s="127"/>
      <c r="G359" s="141"/>
      <c r="H359" s="127"/>
      <c r="I359" s="127"/>
      <c r="J359" s="127"/>
      <c r="K359" s="4"/>
    </row>
    <row r="360" spans="1:11" s="213" customFormat="1" ht="15.75" x14ac:dyDescent="0.25">
      <c r="A360" s="105"/>
      <c r="B360" s="231">
        <v>510807001</v>
      </c>
      <c r="C360" s="176" t="s">
        <v>345</v>
      </c>
      <c r="D360" s="115"/>
      <c r="E360" s="145">
        <v>0</v>
      </c>
      <c r="F360" s="127"/>
      <c r="G360" s="141"/>
      <c r="H360" s="127"/>
      <c r="I360" s="127"/>
      <c r="J360" s="127"/>
      <c r="K360" s="4"/>
    </row>
    <row r="361" spans="1:11" s="213" customFormat="1" ht="15.75" x14ac:dyDescent="0.25">
      <c r="A361" s="105"/>
      <c r="B361" s="231">
        <v>510810001</v>
      </c>
      <c r="C361" s="176" t="s">
        <v>335</v>
      </c>
      <c r="D361" s="115"/>
      <c r="E361" s="145">
        <v>0</v>
      </c>
      <c r="F361" s="127"/>
      <c r="G361" s="141"/>
      <c r="H361" s="127"/>
      <c r="I361" s="127"/>
      <c r="J361" s="127"/>
      <c r="K361" s="146"/>
    </row>
    <row r="362" spans="1:11" s="213" customFormat="1" ht="15.75" x14ac:dyDescent="0.25">
      <c r="A362" s="105"/>
      <c r="B362" s="110"/>
      <c r="C362" s="176"/>
      <c r="D362" s="141"/>
      <c r="E362" s="141"/>
      <c r="F362" s="127"/>
      <c r="G362" s="141"/>
      <c r="H362" s="127"/>
      <c r="I362" s="127"/>
      <c r="J362" s="127"/>
      <c r="K362" s="146"/>
    </row>
    <row r="363" spans="1:11" s="213" customFormat="1" ht="15.75" customHeight="1" x14ac:dyDescent="0.25">
      <c r="A363" s="105"/>
      <c r="B363" s="109">
        <v>5111</v>
      </c>
      <c r="C363" s="177" t="s">
        <v>147</v>
      </c>
      <c r="D363" s="115"/>
      <c r="E363" s="141"/>
      <c r="F363" s="127"/>
      <c r="G363" s="151">
        <v>6823777.0999999996</v>
      </c>
      <c r="H363" s="127"/>
      <c r="I363" s="127"/>
      <c r="J363" s="127"/>
      <c r="K363" s="8"/>
    </row>
    <row r="364" spans="1:11" s="213" customFormat="1" ht="15.75" customHeight="1" x14ac:dyDescent="0.25">
      <c r="A364" s="105"/>
      <c r="B364" s="199">
        <v>511113</v>
      </c>
      <c r="C364" s="207" t="s">
        <v>480</v>
      </c>
      <c r="D364" s="115"/>
      <c r="E364" s="145">
        <v>0</v>
      </c>
      <c r="F364" s="127"/>
      <c r="G364" s="151"/>
      <c r="H364" s="127"/>
      <c r="I364" s="127"/>
      <c r="J364" s="127"/>
      <c r="K364" s="143"/>
    </row>
    <row r="365" spans="1:11" s="213" customFormat="1" ht="15.75" customHeight="1" x14ac:dyDescent="0.25">
      <c r="A365" s="105"/>
      <c r="B365" s="199">
        <v>511114</v>
      </c>
      <c r="C365" s="176" t="s">
        <v>62</v>
      </c>
      <c r="D365" s="115"/>
      <c r="E365" s="145">
        <v>0</v>
      </c>
      <c r="F365" s="127"/>
      <c r="G365" s="141"/>
      <c r="H365" s="127"/>
      <c r="I365" s="127"/>
      <c r="J365" s="127"/>
      <c r="K365" s="4"/>
    </row>
    <row r="366" spans="1:11" s="213" customFormat="1" ht="15.75" customHeight="1" x14ac:dyDescent="0.25">
      <c r="A366" s="105"/>
      <c r="B366" s="199">
        <v>511115</v>
      </c>
      <c r="C366" s="176" t="s">
        <v>328</v>
      </c>
      <c r="D366" s="115"/>
      <c r="E366" s="145">
        <v>0</v>
      </c>
      <c r="F366" s="127"/>
      <c r="G366" s="141"/>
      <c r="H366" s="127"/>
      <c r="I366" s="127"/>
      <c r="J366" s="127"/>
      <c r="K366" s="146"/>
    </row>
    <row r="367" spans="1:11" s="213" customFormat="1" ht="15.75" customHeight="1" x14ac:dyDescent="0.25">
      <c r="A367" s="105"/>
      <c r="B367" s="199">
        <v>511117</v>
      </c>
      <c r="C367" s="176" t="s">
        <v>275</v>
      </c>
      <c r="D367" s="115"/>
      <c r="E367" s="145">
        <v>5499110</v>
      </c>
      <c r="F367" s="127"/>
      <c r="G367" s="141"/>
      <c r="H367" s="127"/>
      <c r="I367" s="127"/>
      <c r="J367" s="127"/>
      <c r="K367" s="146"/>
    </row>
    <row r="368" spans="1:11" s="213" customFormat="1" ht="15.75" customHeight="1" x14ac:dyDescent="0.25">
      <c r="A368" s="105"/>
      <c r="B368" s="199">
        <v>511119</v>
      </c>
      <c r="C368" s="176" t="s">
        <v>346</v>
      </c>
      <c r="D368" s="115"/>
      <c r="E368" s="145">
        <v>0</v>
      </c>
      <c r="F368" s="127"/>
      <c r="G368" s="141"/>
      <c r="H368" s="127"/>
      <c r="I368" s="127"/>
      <c r="J368" s="127"/>
      <c r="K368" s="146"/>
    </row>
    <row r="369" spans="1:11" s="213" customFormat="1" ht="15.75" customHeight="1" x14ac:dyDescent="0.25">
      <c r="A369" s="105"/>
      <c r="B369" s="199">
        <v>511121</v>
      </c>
      <c r="C369" s="176" t="s">
        <v>329</v>
      </c>
      <c r="D369" s="115"/>
      <c r="E369" s="145">
        <v>0</v>
      </c>
      <c r="F369" s="127"/>
      <c r="G369" s="141"/>
      <c r="H369" s="127"/>
      <c r="I369" s="127"/>
      <c r="J369" s="127"/>
      <c r="K369" s="146"/>
    </row>
    <row r="370" spans="1:11" s="213" customFormat="1" ht="15.75" customHeight="1" x14ac:dyDescent="0.25">
      <c r="A370" s="105"/>
      <c r="B370" s="199">
        <v>511123</v>
      </c>
      <c r="C370" s="176" t="s">
        <v>336</v>
      </c>
      <c r="D370" s="115"/>
      <c r="E370" s="145">
        <v>0</v>
      </c>
      <c r="F370" s="127"/>
      <c r="G370" s="141"/>
      <c r="H370" s="127"/>
      <c r="I370" s="127"/>
      <c r="J370" s="127"/>
      <c r="K370" s="146"/>
    </row>
    <row r="371" spans="1:11" s="213" customFormat="1" ht="15.75" customHeight="1" x14ac:dyDescent="0.25">
      <c r="A371" s="105"/>
      <c r="B371" s="199">
        <v>511125</v>
      </c>
      <c r="C371" s="176" t="s">
        <v>330</v>
      </c>
      <c r="D371" s="115"/>
      <c r="E371" s="145">
        <v>0</v>
      </c>
      <c r="F371" s="127"/>
      <c r="G371" s="141"/>
      <c r="H371" s="127"/>
      <c r="I371" s="127"/>
      <c r="J371" s="127"/>
      <c r="K371" s="146"/>
    </row>
    <row r="372" spans="1:11" s="213" customFormat="1" ht="15.75" customHeight="1" x14ac:dyDescent="0.25">
      <c r="A372" s="105"/>
      <c r="B372" s="199">
        <v>511133</v>
      </c>
      <c r="C372" s="176" t="s">
        <v>390</v>
      </c>
      <c r="D372" s="115"/>
      <c r="E372" s="145">
        <v>0</v>
      </c>
      <c r="F372" s="127"/>
      <c r="G372" s="141"/>
      <c r="H372" s="127"/>
      <c r="I372" s="127"/>
      <c r="J372" s="127"/>
      <c r="K372" s="4"/>
    </row>
    <row r="373" spans="1:11" s="213" customFormat="1" ht="15.75" customHeight="1" x14ac:dyDescent="0.25">
      <c r="A373" s="105"/>
      <c r="B373" s="199">
        <v>511146</v>
      </c>
      <c r="C373" s="176" t="s">
        <v>337</v>
      </c>
      <c r="D373" s="115"/>
      <c r="E373" s="145">
        <v>0</v>
      </c>
      <c r="F373" s="127"/>
      <c r="G373" s="141"/>
      <c r="H373" s="127"/>
      <c r="I373" s="127"/>
      <c r="J373" s="127"/>
      <c r="K373" s="146"/>
    </row>
    <row r="374" spans="1:11" s="213" customFormat="1" ht="15.75" customHeight="1" x14ac:dyDescent="0.25">
      <c r="A374" s="105"/>
      <c r="B374" s="199">
        <v>511149</v>
      </c>
      <c r="C374" s="176" t="s">
        <v>331</v>
      </c>
      <c r="D374" s="115"/>
      <c r="E374" s="145">
        <v>0</v>
      </c>
      <c r="F374" s="127"/>
      <c r="G374" s="141"/>
      <c r="H374" s="127"/>
      <c r="I374" s="127"/>
      <c r="J374" s="127"/>
      <c r="K374" s="146"/>
    </row>
    <row r="375" spans="1:11" s="213" customFormat="1" ht="15.75" customHeight="1" x14ac:dyDescent="0.25">
      <c r="A375" s="105"/>
      <c r="B375" s="199">
        <v>511155</v>
      </c>
      <c r="C375" s="176" t="s">
        <v>338</v>
      </c>
      <c r="D375" s="115"/>
      <c r="E375" s="145">
        <v>0</v>
      </c>
      <c r="F375" s="127"/>
      <c r="G375" s="141"/>
      <c r="H375" s="127"/>
      <c r="I375" s="127"/>
      <c r="J375" s="127"/>
      <c r="K375" s="146"/>
    </row>
    <row r="376" spans="1:11" s="213" customFormat="1" ht="15.75" customHeight="1" x14ac:dyDescent="0.25">
      <c r="A376" s="105"/>
      <c r="B376" s="199">
        <v>511178</v>
      </c>
      <c r="C376" s="176" t="s">
        <v>383</v>
      </c>
      <c r="D376" s="115"/>
      <c r="E376" s="145">
        <v>0</v>
      </c>
      <c r="F376" s="127"/>
      <c r="G376" s="141"/>
      <c r="H376" s="127"/>
      <c r="I376" s="127"/>
      <c r="J376" s="127"/>
      <c r="K376" s="146"/>
    </row>
    <row r="377" spans="1:11" s="213" customFormat="1" ht="15.75" customHeight="1" x14ac:dyDescent="0.25">
      <c r="A377" s="105"/>
      <c r="B377" s="199">
        <v>511179</v>
      </c>
      <c r="C377" s="176" t="s">
        <v>231</v>
      </c>
      <c r="D377" s="115"/>
      <c r="E377" s="145">
        <v>0</v>
      </c>
      <c r="F377" s="127"/>
      <c r="G377" s="141"/>
      <c r="H377" s="127"/>
      <c r="I377" s="127"/>
      <c r="J377" s="127"/>
      <c r="K377" s="146"/>
    </row>
    <row r="378" spans="1:11" s="213" customFormat="1" ht="15.75" customHeight="1" x14ac:dyDescent="0.25">
      <c r="A378" s="105"/>
      <c r="B378" s="199">
        <v>511180</v>
      </c>
      <c r="C378" s="176" t="s">
        <v>232</v>
      </c>
      <c r="D378" s="115"/>
      <c r="E378" s="145">
        <v>0</v>
      </c>
      <c r="F378" s="127"/>
      <c r="G378" s="141"/>
      <c r="H378" s="127"/>
      <c r="I378" s="127"/>
      <c r="J378" s="127"/>
      <c r="K378" s="146"/>
    </row>
    <row r="379" spans="1:11" s="213" customFormat="1" ht="15.75" customHeight="1" x14ac:dyDescent="0.25">
      <c r="A379" s="105"/>
      <c r="B379" s="199">
        <v>511183</v>
      </c>
      <c r="C379" s="176" t="s">
        <v>391</v>
      </c>
      <c r="D379" s="115"/>
      <c r="E379" s="145">
        <v>1324667.1000000001</v>
      </c>
      <c r="F379" s="127"/>
      <c r="G379" s="141"/>
      <c r="H379" s="127"/>
      <c r="I379" s="127"/>
      <c r="J379" s="127"/>
      <c r="K379" s="146"/>
    </row>
    <row r="380" spans="1:11" s="213" customFormat="1" ht="15.75" customHeight="1" x14ac:dyDescent="0.25">
      <c r="A380" s="105"/>
      <c r="B380" s="199">
        <v>511190</v>
      </c>
      <c r="C380" s="176" t="s">
        <v>339</v>
      </c>
      <c r="D380" s="115"/>
      <c r="E380" s="145">
        <v>0</v>
      </c>
      <c r="F380" s="127"/>
      <c r="G380" s="141"/>
      <c r="H380" s="127"/>
      <c r="I380" s="127"/>
      <c r="J380" s="127"/>
      <c r="K380" s="146"/>
    </row>
    <row r="381" spans="1:11" s="213" customFormat="1" ht="15.75" x14ac:dyDescent="0.25">
      <c r="A381" s="105"/>
      <c r="B381" s="144"/>
      <c r="C381" s="176"/>
      <c r="D381" s="115"/>
      <c r="E381" s="145"/>
      <c r="F381" s="127"/>
      <c r="G381" s="141"/>
      <c r="H381" s="127"/>
      <c r="I381" s="127"/>
      <c r="J381" s="127"/>
      <c r="K381" s="146"/>
    </row>
    <row r="382" spans="1:11" s="213" customFormat="1" ht="15.75" x14ac:dyDescent="0.25">
      <c r="A382" s="105"/>
      <c r="B382" s="109">
        <v>5120</v>
      </c>
      <c r="C382" s="177" t="s">
        <v>50</v>
      </c>
      <c r="D382" s="115"/>
      <c r="E382" s="141"/>
      <c r="F382" s="127"/>
      <c r="G382" s="151">
        <v>0</v>
      </c>
      <c r="H382" s="127"/>
      <c r="I382" s="127"/>
      <c r="J382" s="127"/>
      <c r="K382" s="8"/>
    </row>
    <row r="383" spans="1:11" s="213" customFormat="1" ht="15.75" x14ac:dyDescent="0.25">
      <c r="A383" s="105"/>
      <c r="B383" s="233">
        <v>512001</v>
      </c>
      <c r="C383" s="176" t="s">
        <v>313</v>
      </c>
      <c r="D383" s="115"/>
      <c r="E383" s="145">
        <v>0</v>
      </c>
      <c r="F383" s="127"/>
      <c r="G383" s="141"/>
      <c r="H383" s="127"/>
      <c r="I383" s="127"/>
      <c r="J383" s="127"/>
      <c r="K383" s="4"/>
    </row>
    <row r="384" spans="1:11" s="213" customFormat="1" ht="15.75" x14ac:dyDescent="0.25">
      <c r="A384" s="105"/>
      <c r="B384" s="233">
        <v>512002</v>
      </c>
      <c r="C384" s="207" t="s">
        <v>342</v>
      </c>
      <c r="D384" s="115"/>
      <c r="E384" s="145">
        <v>0</v>
      </c>
      <c r="F384" s="127"/>
      <c r="G384" s="141"/>
      <c r="H384" s="127"/>
      <c r="I384" s="127"/>
      <c r="J384" s="127"/>
      <c r="K384" s="146"/>
    </row>
    <row r="385" spans="1:11" s="213" customFormat="1" ht="15.75" customHeight="1" x14ac:dyDescent="0.25">
      <c r="A385" s="105"/>
      <c r="B385" s="233">
        <v>512009</v>
      </c>
      <c r="C385" s="176" t="s">
        <v>314</v>
      </c>
      <c r="D385" s="115"/>
      <c r="E385" s="145">
        <v>0</v>
      </c>
      <c r="F385" s="127"/>
      <c r="G385" s="141"/>
      <c r="H385" s="127"/>
      <c r="I385" s="127"/>
      <c r="J385" s="127"/>
      <c r="K385" s="4"/>
    </row>
    <row r="386" spans="1:11" s="213" customFormat="1" ht="15.75" customHeight="1" x14ac:dyDescent="0.25">
      <c r="A386" s="105"/>
      <c r="B386" s="233">
        <v>512010</v>
      </c>
      <c r="C386" s="176" t="s">
        <v>353</v>
      </c>
      <c r="D386" s="115"/>
      <c r="E386" s="145">
        <v>0</v>
      </c>
      <c r="F386" s="127"/>
      <c r="G386" s="141"/>
      <c r="H386" s="127"/>
      <c r="I386" s="127"/>
      <c r="J386" s="127"/>
      <c r="K386" s="146"/>
    </row>
    <row r="387" spans="1:11" s="213" customFormat="1" ht="15.75" customHeight="1" x14ac:dyDescent="0.25">
      <c r="A387" s="105"/>
      <c r="B387" s="231"/>
      <c r="C387" s="176"/>
      <c r="D387" s="115"/>
      <c r="E387" s="141"/>
      <c r="F387" s="127"/>
      <c r="G387" s="141"/>
      <c r="H387" s="127"/>
      <c r="I387" s="127"/>
      <c r="J387" s="127"/>
      <c r="K387" s="146"/>
    </row>
    <row r="388" spans="1:11" s="213" customFormat="1" ht="15.75" customHeight="1" thickBot="1" x14ac:dyDescent="0.3">
      <c r="A388" s="109">
        <v>53</v>
      </c>
      <c r="B388" s="109"/>
      <c r="C388" s="177" t="s">
        <v>276</v>
      </c>
      <c r="D388" s="113"/>
      <c r="E388" s="151"/>
      <c r="F388" s="115"/>
      <c r="G388" s="140"/>
      <c r="H388" s="115"/>
      <c r="I388" s="157">
        <v>37106024</v>
      </c>
      <c r="J388" s="115"/>
      <c r="K388" s="4"/>
    </row>
    <row r="389" spans="1:11" s="213" customFormat="1" ht="15.75" customHeight="1" thickTop="1" x14ac:dyDescent="0.25">
      <c r="A389" s="105"/>
      <c r="B389" s="109"/>
      <c r="C389" s="177"/>
      <c r="D389" s="113"/>
      <c r="E389" s="151"/>
      <c r="F389" s="127"/>
      <c r="G389" s="141"/>
      <c r="H389" s="127"/>
      <c r="I389" s="127"/>
      <c r="J389" s="127"/>
      <c r="K389" s="4"/>
    </row>
    <row r="390" spans="1:11" s="213" customFormat="1" ht="15.75" customHeight="1" x14ac:dyDescent="0.25">
      <c r="A390" s="109"/>
      <c r="B390" s="109">
        <v>5360</v>
      </c>
      <c r="C390" s="177" t="s">
        <v>277</v>
      </c>
      <c r="D390" s="127"/>
      <c r="E390" s="141"/>
      <c r="F390" s="129"/>
      <c r="G390" s="151">
        <v>25824838</v>
      </c>
      <c r="H390" s="129"/>
      <c r="I390" s="127"/>
      <c r="J390" s="129"/>
      <c r="K390" s="4"/>
    </row>
    <row r="391" spans="1:11" s="213" customFormat="1" ht="15.75" customHeight="1" x14ac:dyDescent="0.25">
      <c r="A391" s="109"/>
      <c r="B391" s="199">
        <v>536001001</v>
      </c>
      <c r="C391" s="176" t="s">
        <v>299</v>
      </c>
      <c r="D391" s="127"/>
      <c r="E391" s="145">
        <v>6657515</v>
      </c>
      <c r="F391" s="127"/>
      <c r="G391" s="151"/>
      <c r="H391" s="127"/>
      <c r="I391" s="127"/>
      <c r="J391" s="127"/>
      <c r="K391" s="4"/>
    </row>
    <row r="392" spans="1:11" s="213" customFormat="1" ht="15.75" customHeight="1" x14ac:dyDescent="0.25">
      <c r="A392" s="109"/>
      <c r="B392" s="199">
        <v>536003006</v>
      </c>
      <c r="C392" s="176" t="s">
        <v>205</v>
      </c>
      <c r="D392" s="127"/>
      <c r="E392" s="145">
        <v>211265</v>
      </c>
      <c r="F392" s="127"/>
      <c r="G392" s="151"/>
      <c r="H392" s="127"/>
      <c r="I392" s="127"/>
      <c r="J392" s="127"/>
      <c r="K392" s="146"/>
    </row>
    <row r="393" spans="1:11" s="213" customFormat="1" ht="15.75" customHeight="1" x14ac:dyDescent="0.25">
      <c r="A393" s="109"/>
      <c r="B393" s="199">
        <v>536004004</v>
      </c>
      <c r="C393" s="176" t="s">
        <v>195</v>
      </c>
      <c r="D393" s="127"/>
      <c r="E393" s="145">
        <v>8413333</v>
      </c>
      <c r="F393" s="127"/>
      <c r="G393" s="151"/>
      <c r="H393" s="127"/>
      <c r="I393" s="127"/>
      <c r="J393" s="127"/>
      <c r="K393" s="146"/>
    </row>
    <row r="394" spans="1:11" s="213" customFormat="1" ht="15.75" customHeight="1" x14ac:dyDescent="0.25">
      <c r="A394" s="109"/>
      <c r="B394" s="199">
        <v>536004008</v>
      </c>
      <c r="C394" s="176" t="s">
        <v>196</v>
      </c>
      <c r="D394" s="127"/>
      <c r="E394" s="145">
        <v>0</v>
      </c>
      <c r="F394" s="127"/>
      <c r="G394" s="151"/>
      <c r="H394" s="127"/>
      <c r="I394" s="127"/>
      <c r="J394" s="127"/>
      <c r="K394" s="146"/>
    </row>
    <row r="395" spans="1:11" s="213" customFormat="1" ht="15.75" customHeight="1" x14ac:dyDescent="0.25">
      <c r="A395" s="109"/>
      <c r="B395" s="199">
        <v>536004009</v>
      </c>
      <c r="C395" s="176" t="s">
        <v>197</v>
      </c>
      <c r="D395" s="127"/>
      <c r="E395" s="145">
        <v>9388</v>
      </c>
      <c r="F395" s="127"/>
      <c r="G395" s="151"/>
      <c r="H395" s="127"/>
      <c r="I395" s="127"/>
      <c r="J395" s="127"/>
      <c r="K395" s="146"/>
    </row>
    <row r="396" spans="1:11" s="213" customFormat="1" ht="15.75" customHeight="1" x14ac:dyDescent="0.25">
      <c r="A396" s="109"/>
      <c r="B396" s="199">
        <v>536004012</v>
      </c>
      <c r="C396" s="176" t="s">
        <v>208</v>
      </c>
      <c r="D396" s="127"/>
      <c r="E396" s="145">
        <v>432743</v>
      </c>
      <c r="F396" s="127"/>
      <c r="G396" s="151"/>
      <c r="H396" s="127"/>
      <c r="I396" s="127"/>
      <c r="J396" s="127"/>
      <c r="K396" s="146"/>
    </row>
    <row r="397" spans="1:11" s="213" customFormat="1" ht="15.75" customHeight="1" x14ac:dyDescent="0.25">
      <c r="A397" s="109"/>
      <c r="B397" s="199">
        <v>536006001</v>
      </c>
      <c r="C397" s="176" t="s">
        <v>198</v>
      </c>
      <c r="D397" s="127"/>
      <c r="E397" s="145">
        <v>1967875</v>
      </c>
      <c r="F397" s="127"/>
      <c r="G397" s="151"/>
      <c r="H397" s="127"/>
      <c r="I397" s="127"/>
      <c r="J397" s="127"/>
      <c r="K397" s="146"/>
    </row>
    <row r="398" spans="1:11" s="213" customFormat="1" ht="15.75" customHeight="1" x14ac:dyDescent="0.25">
      <c r="A398" s="109"/>
      <c r="B398" s="199">
        <v>536006002</v>
      </c>
      <c r="C398" s="176" t="s">
        <v>199</v>
      </c>
      <c r="D398" s="127"/>
      <c r="E398" s="145">
        <v>392925</v>
      </c>
      <c r="F398" s="115"/>
      <c r="G398" s="141"/>
      <c r="H398" s="127"/>
      <c r="I398" s="127"/>
      <c r="J398" s="127"/>
      <c r="K398" s="4"/>
    </row>
    <row r="399" spans="1:11" s="213" customFormat="1" ht="15.75" customHeight="1" x14ac:dyDescent="0.25">
      <c r="A399" s="109"/>
      <c r="B399" s="199">
        <v>536007001</v>
      </c>
      <c r="C399" s="176" t="s">
        <v>200</v>
      </c>
      <c r="D399" s="127"/>
      <c r="E399" s="145">
        <v>1839239</v>
      </c>
      <c r="F399" s="115"/>
      <c r="G399" s="141"/>
      <c r="H399" s="127"/>
      <c r="I399" s="127"/>
      <c r="J399" s="127"/>
      <c r="K399" s="4"/>
    </row>
    <row r="400" spans="1:11" s="213" customFormat="1" ht="15.75" customHeight="1" x14ac:dyDescent="0.25">
      <c r="A400" s="109"/>
      <c r="B400" s="199">
        <v>536007002</v>
      </c>
      <c r="C400" s="176" t="s">
        <v>201</v>
      </c>
      <c r="D400" s="127"/>
      <c r="E400" s="145">
        <v>5900555</v>
      </c>
      <c r="F400" s="115"/>
      <c r="G400" s="141"/>
      <c r="H400" s="127"/>
      <c r="I400" s="127"/>
      <c r="J400" s="127"/>
      <c r="K400" s="4"/>
    </row>
    <row r="401" spans="1:11" s="213" customFormat="1" ht="15.75" customHeight="1" x14ac:dyDescent="0.25">
      <c r="A401" s="109"/>
      <c r="B401" s="199">
        <v>536012001</v>
      </c>
      <c r="C401" s="176" t="s">
        <v>219</v>
      </c>
      <c r="D401" s="127"/>
      <c r="E401" s="145">
        <v>0</v>
      </c>
      <c r="F401" s="115"/>
      <c r="G401" s="141"/>
      <c r="H401" s="127"/>
      <c r="I401" s="127"/>
      <c r="J401" s="127"/>
      <c r="K401" s="4"/>
    </row>
    <row r="402" spans="1:11" s="213" customFormat="1" ht="15.75" customHeight="1" x14ac:dyDescent="0.25">
      <c r="A402" s="109"/>
      <c r="B402" s="199">
        <v>536012007</v>
      </c>
      <c r="C402" s="176" t="s">
        <v>300</v>
      </c>
      <c r="D402" s="127"/>
      <c r="E402" s="145">
        <v>0</v>
      </c>
      <c r="F402" s="115"/>
      <c r="G402" s="141"/>
      <c r="H402" s="127"/>
      <c r="I402" s="127"/>
      <c r="J402" s="127"/>
      <c r="K402" s="4"/>
    </row>
    <row r="403" spans="1:11" s="213" customFormat="1" ht="16.5" customHeight="1" x14ac:dyDescent="0.25">
      <c r="A403" s="109"/>
      <c r="B403" s="110"/>
      <c r="C403" s="176"/>
      <c r="D403" s="127"/>
      <c r="E403" s="145"/>
      <c r="F403" s="115"/>
      <c r="G403" s="141"/>
      <c r="H403" s="127"/>
      <c r="I403" s="127"/>
      <c r="J403" s="127"/>
      <c r="K403" s="146"/>
    </row>
    <row r="404" spans="1:11" s="213" customFormat="1" ht="15.75" x14ac:dyDescent="0.25">
      <c r="A404" s="109"/>
      <c r="B404" s="109">
        <v>5366</v>
      </c>
      <c r="C404" s="177" t="s">
        <v>150</v>
      </c>
      <c r="D404" s="127"/>
      <c r="E404" s="141"/>
      <c r="F404" s="129"/>
      <c r="G404" s="151">
        <v>11281186</v>
      </c>
      <c r="H404" s="129"/>
      <c r="I404" s="129"/>
      <c r="J404" s="129"/>
      <c r="K404" s="4"/>
    </row>
    <row r="405" spans="1:11" s="213" customFormat="1" ht="15.75" customHeight="1" x14ac:dyDescent="0.25">
      <c r="A405" s="109"/>
      <c r="B405" s="199">
        <v>536605001</v>
      </c>
      <c r="C405" s="176" t="s">
        <v>225</v>
      </c>
      <c r="D405" s="127"/>
      <c r="E405" s="145">
        <v>11034519</v>
      </c>
      <c r="F405" s="115"/>
      <c r="G405" s="151"/>
      <c r="H405" s="127"/>
      <c r="I405" s="127"/>
      <c r="J405" s="127"/>
      <c r="K405" s="8"/>
    </row>
    <row r="406" spans="1:11" s="213" customFormat="1" ht="15.75" customHeight="1" x14ac:dyDescent="0.25">
      <c r="A406" s="109"/>
      <c r="B406" s="199">
        <v>536606001</v>
      </c>
      <c r="C406" s="176" t="s">
        <v>226</v>
      </c>
      <c r="D406" s="127"/>
      <c r="E406" s="145">
        <v>246667</v>
      </c>
      <c r="F406" s="115"/>
      <c r="G406" s="151"/>
      <c r="H406" s="127"/>
      <c r="I406" s="127"/>
      <c r="J406" s="127"/>
      <c r="K406" s="143"/>
    </row>
    <row r="407" spans="1:11" s="213" customFormat="1" ht="15.75" customHeight="1" x14ac:dyDescent="0.25">
      <c r="A407" s="109"/>
      <c r="B407" s="199"/>
      <c r="C407" s="176"/>
      <c r="D407" s="127"/>
      <c r="E407" s="145"/>
      <c r="F407" s="115"/>
      <c r="G407" s="151"/>
      <c r="H407" s="127"/>
      <c r="I407" s="127"/>
      <c r="J407" s="127"/>
      <c r="K407" s="143"/>
    </row>
    <row r="408" spans="1:11" s="213" customFormat="1" ht="15.75" customHeight="1" thickBot="1" x14ac:dyDescent="0.3">
      <c r="A408" s="109">
        <v>55</v>
      </c>
      <c r="B408" s="109"/>
      <c r="C408" s="177" t="s">
        <v>477</v>
      </c>
      <c r="D408" s="113"/>
      <c r="E408" s="151"/>
      <c r="F408" s="115"/>
      <c r="G408" s="140"/>
      <c r="H408" s="115"/>
      <c r="I408" s="157">
        <v>0</v>
      </c>
      <c r="J408" s="115"/>
      <c r="K408" s="4"/>
    </row>
    <row r="409" spans="1:11" s="213" customFormat="1" ht="15.75" customHeight="1" thickTop="1" x14ac:dyDescent="0.25">
      <c r="A409" s="109"/>
      <c r="B409" s="109"/>
      <c r="C409" s="177"/>
      <c r="D409" s="113"/>
      <c r="E409" s="151"/>
      <c r="F409" s="115"/>
      <c r="G409" s="140"/>
      <c r="H409" s="115"/>
      <c r="I409" s="148"/>
      <c r="J409" s="115"/>
      <c r="K409" s="146"/>
    </row>
    <row r="410" spans="1:11" s="213" customFormat="1" ht="15.75" customHeight="1" x14ac:dyDescent="0.25">
      <c r="A410" s="109"/>
      <c r="B410" s="109">
        <v>5507</v>
      </c>
      <c r="C410" s="177" t="s">
        <v>478</v>
      </c>
      <c r="D410" s="127"/>
      <c r="E410" s="141"/>
      <c r="F410" s="129"/>
      <c r="G410" s="151">
        <v>0</v>
      </c>
      <c r="H410" s="129"/>
      <c r="I410" s="127"/>
      <c r="J410" s="129"/>
      <c r="K410" s="4"/>
    </row>
    <row r="411" spans="1:11" s="213" customFormat="1" ht="15.75" customHeight="1" x14ac:dyDescent="0.25">
      <c r="A411" s="109"/>
      <c r="B411" s="199">
        <v>550705001</v>
      </c>
      <c r="C411" s="176" t="s">
        <v>147</v>
      </c>
      <c r="D411" s="127"/>
      <c r="E411" s="145">
        <v>0</v>
      </c>
      <c r="F411" s="127"/>
      <c r="G411" s="151"/>
      <c r="H411" s="127"/>
      <c r="I411" s="127"/>
      <c r="J411" s="127"/>
      <c r="K411" s="4"/>
    </row>
    <row r="412" spans="1:11" s="213" customFormat="1" ht="15.75" customHeight="1" x14ac:dyDescent="0.25">
      <c r="A412" s="109"/>
      <c r="B412" s="144"/>
      <c r="C412" s="176"/>
      <c r="D412" s="127"/>
      <c r="E412" s="145"/>
      <c r="F412" s="115"/>
      <c r="G412" s="151"/>
      <c r="H412" s="127"/>
      <c r="I412" s="127"/>
      <c r="J412" s="127"/>
      <c r="K412" s="143"/>
    </row>
    <row r="413" spans="1:11" s="213" customFormat="1" ht="15.75" customHeight="1" thickBot="1" x14ac:dyDescent="0.3">
      <c r="A413" s="109">
        <v>57</v>
      </c>
      <c r="B413" s="109"/>
      <c r="C413" s="177" t="s">
        <v>324</v>
      </c>
      <c r="D413" s="113"/>
      <c r="E413" s="151"/>
      <c r="F413" s="115"/>
      <c r="G413" s="140"/>
      <c r="H413" s="115"/>
      <c r="I413" s="157">
        <v>0</v>
      </c>
      <c r="J413" s="115"/>
      <c r="K413" s="4"/>
    </row>
    <row r="414" spans="1:11" s="213" customFormat="1" ht="15.75" customHeight="1" thickTop="1" x14ac:dyDescent="0.25">
      <c r="A414" s="109"/>
      <c r="B414" s="109"/>
      <c r="C414" s="177"/>
      <c r="D414" s="113"/>
      <c r="E414" s="151"/>
      <c r="F414" s="115"/>
      <c r="G414" s="140"/>
      <c r="H414" s="115"/>
      <c r="I414" s="148"/>
      <c r="J414" s="115"/>
      <c r="K414" s="146"/>
    </row>
    <row r="415" spans="1:11" s="213" customFormat="1" ht="15.75" customHeight="1" x14ac:dyDescent="0.25">
      <c r="A415" s="109"/>
      <c r="B415" s="109">
        <v>5720</v>
      </c>
      <c r="C415" s="177" t="s">
        <v>340</v>
      </c>
      <c r="D415" s="127"/>
      <c r="E415" s="141"/>
      <c r="F415" s="129"/>
      <c r="G415" s="151">
        <v>0</v>
      </c>
      <c r="H415" s="129"/>
      <c r="I415" s="127"/>
      <c r="J415" s="129"/>
      <c r="K415" s="4"/>
    </row>
    <row r="416" spans="1:11" s="213" customFormat="1" ht="15.75" customHeight="1" x14ac:dyDescent="0.25">
      <c r="A416" s="109"/>
      <c r="B416" s="199">
        <v>572080</v>
      </c>
      <c r="C416" s="176" t="s">
        <v>341</v>
      </c>
      <c r="D416" s="127"/>
      <c r="E416" s="145">
        <v>0</v>
      </c>
      <c r="F416" s="127"/>
      <c r="G416" s="151"/>
      <c r="H416" s="127"/>
      <c r="I416" s="127"/>
      <c r="J416" s="127"/>
      <c r="K416" s="4"/>
    </row>
    <row r="417" spans="1:11" s="213" customFormat="1" ht="15.75" customHeight="1" x14ac:dyDescent="0.25">
      <c r="A417" s="109"/>
      <c r="B417" s="199"/>
      <c r="C417" s="176"/>
      <c r="D417" s="127"/>
      <c r="E417" s="145"/>
      <c r="F417" s="127"/>
      <c r="G417" s="151"/>
      <c r="H417" s="127"/>
      <c r="I417" s="127"/>
      <c r="J417" s="127"/>
      <c r="K417" s="146"/>
    </row>
    <row r="418" spans="1:11" s="213" customFormat="1" ht="15.75" customHeight="1" thickBot="1" x14ac:dyDescent="0.3">
      <c r="A418" s="109">
        <v>58</v>
      </c>
      <c r="B418" s="109"/>
      <c r="C418" s="177" t="s">
        <v>122</v>
      </c>
      <c r="D418" s="113"/>
      <c r="E418" s="151"/>
      <c r="F418" s="115"/>
      <c r="G418" s="140"/>
      <c r="H418" s="115"/>
      <c r="I418" s="157">
        <v>0</v>
      </c>
      <c r="J418" s="115"/>
      <c r="K418" s="4"/>
    </row>
    <row r="419" spans="1:11" s="213" customFormat="1" ht="15.75" customHeight="1" thickTop="1" x14ac:dyDescent="0.25">
      <c r="A419" s="109"/>
      <c r="B419" s="109"/>
      <c r="C419" s="177"/>
      <c r="D419" s="113"/>
      <c r="E419" s="151"/>
      <c r="F419" s="115"/>
      <c r="G419" s="140"/>
      <c r="H419" s="115"/>
      <c r="I419" s="148"/>
      <c r="J419" s="115"/>
      <c r="K419" s="146"/>
    </row>
    <row r="420" spans="1:11" s="213" customFormat="1" ht="15.75" customHeight="1" x14ac:dyDescent="0.25">
      <c r="A420" s="109"/>
      <c r="B420" s="109">
        <v>5804</v>
      </c>
      <c r="C420" s="177" t="s">
        <v>348</v>
      </c>
      <c r="D420" s="127"/>
      <c r="E420" s="141"/>
      <c r="F420" s="129"/>
      <c r="G420" s="151">
        <v>0</v>
      </c>
      <c r="H420" s="129"/>
      <c r="I420" s="127"/>
      <c r="J420" s="129"/>
      <c r="K420" s="4"/>
    </row>
    <row r="421" spans="1:11" s="213" customFormat="1" ht="15.75" customHeight="1" x14ac:dyDescent="0.25">
      <c r="A421" s="109"/>
      <c r="B421" s="199">
        <v>580447001</v>
      </c>
      <c r="C421" s="207" t="s">
        <v>395</v>
      </c>
      <c r="D421" s="127"/>
      <c r="E421" s="162">
        <v>0</v>
      </c>
      <c r="F421" s="127"/>
      <c r="G421" s="151"/>
      <c r="H421" s="127"/>
      <c r="I421" s="127"/>
      <c r="J421" s="127"/>
      <c r="K421" s="4"/>
    </row>
    <row r="422" spans="1:11" s="213" customFormat="1" ht="15.75" customHeight="1" x14ac:dyDescent="0.25">
      <c r="A422" s="109"/>
      <c r="B422" s="231"/>
      <c r="C422" s="207"/>
      <c r="D422" s="145"/>
      <c r="E422" s="217"/>
      <c r="F422" s="127"/>
      <c r="G422" s="151"/>
      <c r="H422" s="127"/>
      <c r="I422" s="127"/>
      <c r="J422" s="127"/>
      <c r="K422" s="146"/>
    </row>
    <row r="423" spans="1:11" s="213" customFormat="1" ht="15.75" customHeight="1" x14ac:dyDescent="0.25">
      <c r="A423" s="109"/>
      <c r="B423" s="231"/>
      <c r="C423" s="207"/>
      <c r="D423" s="145"/>
      <c r="E423" s="220"/>
      <c r="F423" s="127"/>
      <c r="G423" s="151"/>
      <c r="H423" s="127"/>
      <c r="I423" s="127"/>
      <c r="J423" s="127"/>
      <c r="K423" s="146"/>
    </row>
    <row r="424" spans="1:11" s="213" customFormat="1" ht="15.75" customHeight="1" x14ac:dyDescent="0.25">
      <c r="A424" s="109"/>
      <c r="B424" s="234"/>
      <c r="C424" s="177"/>
      <c r="D424" s="113"/>
      <c r="E424" s="151"/>
      <c r="F424" s="115"/>
      <c r="G424" s="140"/>
      <c r="H424" s="115"/>
      <c r="I424" s="148"/>
      <c r="J424" s="115"/>
      <c r="K424" s="146"/>
    </row>
    <row r="425" spans="1:11" s="213" customFormat="1" ht="15.75" customHeight="1" x14ac:dyDescent="0.25">
      <c r="A425" s="109"/>
      <c r="B425" s="109">
        <v>5890</v>
      </c>
      <c r="C425" s="177" t="s">
        <v>349</v>
      </c>
      <c r="D425" s="127"/>
      <c r="E425" s="141"/>
      <c r="F425" s="129"/>
      <c r="G425" s="151">
        <v>0</v>
      </c>
      <c r="H425" s="129"/>
      <c r="I425" s="127"/>
      <c r="J425" s="129"/>
      <c r="K425" s="4"/>
    </row>
    <row r="426" spans="1:11" s="213" customFormat="1" ht="15.75" customHeight="1" x14ac:dyDescent="0.25">
      <c r="A426" s="109"/>
      <c r="B426" s="199">
        <v>589012001</v>
      </c>
      <c r="C426" s="207" t="s">
        <v>316</v>
      </c>
      <c r="D426" s="127"/>
      <c r="E426" s="145">
        <v>0</v>
      </c>
      <c r="F426" s="129"/>
      <c r="G426" s="151"/>
      <c r="H426" s="129"/>
      <c r="I426" s="127"/>
      <c r="J426" s="129"/>
      <c r="K426" s="146"/>
    </row>
    <row r="427" spans="1:11" s="213" customFormat="1" ht="15.75" customHeight="1" x14ac:dyDescent="0.25">
      <c r="A427" s="109"/>
      <c r="B427" s="199"/>
      <c r="C427" s="207"/>
      <c r="D427" s="127"/>
      <c r="E427" s="145"/>
      <c r="F427" s="129"/>
      <c r="G427" s="151"/>
      <c r="H427" s="129"/>
      <c r="I427" s="127"/>
      <c r="J427" s="129"/>
      <c r="K427" s="146"/>
    </row>
    <row r="428" spans="1:11" s="213" customFormat="1" ht="15.75" customHeight="1" x14ac:dyDescent="0.25">
      <c r="A428" s="109"/>
      <c r="B428" s="199"/>
      <c r="C428" s="207"/>
      <c r="D428" s="127"/>
      <c r="E428" s="145"/>
      <c r="F428" s="129"/>
      <c r="G428" s="151"/>
      <c r="H428" s="129"/>
      <c r="I428" s="127"/>
      <c r="J428" s="129"/>
      <c r="K428" s="146"/>
    </row>
    <row r="429" spans="1:11" s="213" customFormat="1" ht="15.75" customHeight="1" x14ac:dyDescent="0.25">
      <c r="A429" s="109"/>
      <c r="B429" s="199">
        <v>589019</v>
      </c>
      <c r="C429" s="176"/>
      <c r="D429" s="127"/>
      <c r="E429" s="145"/>
      <c r="F429" s="127"/>
      <c r="G429" s="151"/>
      <c r="H429" s="127"/>
      <c r="I429" s="127"/>
      <c r="J429" s="127"/>
      <c r="K429" s="4"/>
    </row>
    <row r="430" spans="1:11" s="213" customFormat="1" ht="15.75" customHeight="1" x14ac:dyDescent="0.25">
      <c r="A430" s="109"/>
      <c r="B430" s="144"/>
      <c r="C430" s="176"/>
      <c r="D430" s="127"/>
      <c r="E430" s="145"/>
      <c r="F430" s="115"/>
      <c r="G430" s="151"/>
      <c r="H430" s="127"/>
      <c r="I430" s="127"/>
      <c r="J430" s="127"/>
      <c r="K430" s="143"/>
    </row>
    <row r="431" spans="1:11" s="280" customFormat="1" ht="19.5" thickBot="1" x14ac:dyDescent="0.35">
      <c r="A431" s="163"/>
      <c r="B431" s="158"/>
      <c r="C431" s="159" t="s">
        <v>278</v>
      </c>
      <c r="D431" s="160"/>
      <c r="E431" s="160"/>
      <c r="F431" s="160"/>
      <c r="G431" s="160"/>
      <c r="H431" s="160"/>
      <c r="I431" s="166"/>
      <c r="J431" s="164"/>
      <c r="K431" s="181">
        <v>494592061.10000002</v>
      </c>
    </row>
    <row r="432" spans="1:11" s="213" customFormat="1" ht="15.75" customHeight="1" thickTop="1" x14ac:dyDescent="0.25">
      <c r="A432" s="130"/>
      <c r="B432" s="109"/>
      <c r="C432" s="176"/>
      <c r="D432" s="127"/>
      <c r="E432" s="141"/>
      <c r="F432" s="131"/>
      <c r="G432" s="153"/>
      <c r="H432" s="131"/>
      <c r="I432" s="127"/>
      <c r="J432" s="131"/>
      <c r="K432" s="4"/>
    </row>
    <row r="433" spans="1:11" s="280" customFormat="1" ht="18.75" x14ac:dyDescent="0.3">
      <c r="A433" s="163">
        <v>6</v>
      </c>
      <c r="B433" s="163"/>
      <c r="C433" s="159" t="s">
        <v>112</v>
      </c>
      <c r="D433" s="165"/>
      <c r="E433" s="167"/>
      <c r="F433" s="165"/>
      <c r="G433" s="167"/>
      <c r="H433" s="165"/>
      <c r="I433" s="165"/>
      <c r="J433" s="165"/>
      <c r="K433" s="168"/>
    </row>
    <row r="434" spans="1:11" s="213" customFormat="1" ht="15.75" customHeight="1" x14ac:dyDescent="0.25">
      <c r="A434" s="109"/>
      <c r="B434" s="110"/>
      <c r="C434" s="176"/>
      <c r="D434" s="129"/>
      <c r="E434" s="151"/>
      <c r="F434" s="129"/>
      <c r="G434" s="151"/>
      <c r="H434" s="129"/>
      <c r="I434" s="129"/>
      <c r="J434" s="129"/>
      <c r="K434" s="4"/>
    </row>
    <row r="435" spans="1:11" s="213" customFormat="1" ht="15.75" customHeight="1" thickBot="1" x14ac:dyDescent="0.3">
      <c r="A435" s="109"/>
      <c r="B435" s="109">
        <v>62</v>
      </c>
      <c r="C435" s="177" t="s">
        <v>279</v>
      </c>
      <c r="D435" s="113"/>
      <c r="E435" s="151"/>
      <c r="F435" s="115"/>
      <c r="G435" s="140"/>
      <c r="H435" s="115"/>
      <c r="I435" s="157">
        <v>0</v>
      </c>
      <c r="J435" s="115"/>
      <c r="K435" s="4"/>
    </row>
    <row r="436" spans="1:11" s="213" customFormat="1" ht="15.75" customHeight="1" thickTop="1" x14ac:dyDescent="0.25">
      <c r="A436" s="105"/>
      <c r="B436" s="109"/>
      <c r="C436" s="177"/>
      <c r="D436" s="113"/>
      <c r="E436" s="151"/>
      <c r="F436" s="127"/>
      <c r="G436" s="141"/>
      <c r="H436" s="127"/>
      <c r="I436" s="129"/>
      <c r="J436" s="127"/>
      <c r="K436" s="4"/>
    </row>
    <row r="437" spans="1:11" s="213" customFormat="1" ht="15.75" customHeight="1" x14ac:dyDescent="0.25">
      <c r="A437" s="109"/>
      <c r="B437" s="109">
        <v>6205</v>
      </c>
      <c r="C437" s="177" t="s">
        <v>59</v>
      </c>
      <c r="D437" s="127"/>
      <c r="E437" s="141"/>
      <c r="F437" s="129"/>
      <c r="G437" s="151">
        <v>0</v>
      </c>
      <c r="H437" s="129"/>
      <c r="I437" s="129"/>
      <c r="J437" s="129"/>
      <c r="K437" s="4"/>
    </row>
    <row r="438" spans="1:11" s="213" customFormat="1" ht="15.75" customHeight="1" x14ac:dyDescent="0.25">
      <c r="A438" s="109"/>
      <c r="B438" s="199">
        <v>620507001</v>
      </c>
      <c r="C438" s="176" t="s">
        <v>250</v>
      </c>
      <c r="D438" s="129"/>
      <c r="E438" s="145">
        <v>0</v>
      </c>
      <c r="F438" s="129"/>
      <c r="G438" s="141"/>
      <c r="H438" s="129"/>
      <c r="I438" s="129"/>
      <c r="J438" s="129"/>
      <c r="K438" s="4"/>
    </row>
    <row r="439" spans="1:11" s="213" customFormat="1" ht="15.75" customHeight="1" x14ac:dyDescent="0.25">
      <c r="A439" s="109"/>
      <c r="B439" s="110"/>
      <c r="C439" s="176"/>
      <c r="D439" s="129"/>
      <c r="E439" s="141"/>
      <c r="F439" s="129"/>
      <c r="G439" s="141"/>
      <c r="H439" s="129"/>
      <c r="I439" s="129"/>
      <c r="J439" s="129"/>
      <c r="K439" s="4"/>
    </row>
    <row r="440" spans="1:11" s="213" customFormat="1" ht="15.75" customHeight="1" x14ac:dyDescent="0.25">
      <c r="A440" s="109"/>
      <c r="B440" s="109">
        <v>6210</v>
      </c>
      <c r="C440" s="177" t="s">
        <v>128</v>
      </c>
      <c r="D440" s="127"/>
      <c r="E440" s="141"/>
      <c r="F440" s="129"/>
      <c r="G440" s="151">
        <v>0</v>
      </c>
      <c r="H440" s="129"/>
      <c r="I440" s="129"/>
      <c r="J440" s="129"/>
      <c r="K440" s="4"/>
    </row>
    <row r="441" spans="1:11" s="213" customFormat="1" ht="15.75" customHeight="1" x14ac:dyDescent="0.25">
      <c r="A441" s="109"/>
      <c r="B441" s="199">
        <v>621022001</v>
      </c>
      <c r="C441" s="176" t="s">
        <v>184</v>
      </c>
      <c r="D441" s="127"/>
      <c r="E441" s="145">
        <v>0</v>
      </c>
      <c r="F441" s="127"/>
      <c r="G441" s="141"/>
      <c r="H441" s="127"/>
      <c r="I441" s="127"/>
      <c r="J441" s="127"/>
      <c r="K441" s="4"/>
    </row>
    <row r="442" spans="1:11" s="213" customFormat="1" ht="15.75" customHeight="1" x14ac:dyDescent="0.25">
      <c r="A442" s="109"/>
      <c r="B442" s="130"/>
      <c r="C442" s="176"/>
      <c r="D442" s="127"/>
      <c r="E442" s="141"/>
      <c r="F442" s="127"/>
      <c r="G442" s="141"/>
      <c r="H442" s="127"/>
      <c r="I442" s="127"/>
      <c r="J442" s="127"/>
      <c r="K442" s="4"/>
    </row>
    <row r="443" spans="1:11" s="280" customFormat="1" ht="19.5" thickBot="1" x14ac:dyDescent="0.35">
      <c r="A443" s="163"/>
      <c r="B443" s="158"/>
      <c r="C443" s="159" t="s">
        <v>280</v>
      </c>
      <c r="D443" s="160"/>
      <c r="E443" s="160"/>
      <c r="F443" s="160"/>
      <c r="G443" s="160"/>
      <c r="H443" s="160"/>
      <c r="I443" s="166"/>
      <c r="J443" s="164"/>
      <c r="K443" s="181">
        <v>0</v>
      </c>
    </row>
    <row r="444" spans="1:11" s="213" customFormat="1" ht="15.75" customHeight="1" thickTop="1" x14ac:dyDescent="0.25">
      <c r="A444" s="130"/>
      <c r="B444" s="109"/>
      <c r="C444" s="130"/>
      <c r="D444" s="131"/>
      <c r="E444" s="153"/>
      <c r="F444" s="131"/>
      <c r="G444" s="153"/>
      <c r="H444" s="131"/>
      <c r="I444" s="131"/>
      <c r="J444" s="131"/>
      <c r="K444" s="4"/>
    </row>
    <row r="445" spans="1:11" s="280" customFormat="1" ht="18.75" x14ac:dyDescent="0.3">
      <c r="A445" s="163">
        <v>8</v>
      </c>
      <c r="B445" s="163"/>
      <c r="C445" s="159" t="s">
        <v>281</v>
      </c>
      <c r="D445" s="165"/>
      <c r="E445" s="167"/>
      <c r="F445" s="165"/>
      <c r="G445" s="167"/>
      <c r="H445" s="165"/>
      <c r="I445" s="165"/>
      <c r="J445" s="165"/>
      <c r="K445" s="168"/>
    </row>
    <row r="446" spans="1:11" s="213" customFormat="1" ht="15.75" customHeight="1" x14ac:dyDescent="0.25">
      <c r="A446" s="109"/>
      <c r="B446" s="110"/>
      <c r="C446" s="176"/>
      <c r="D446" s="129"/>
      <c r="E446" s="151"/>
      <c r="F446" s="129"/>
      <c r="G446" s="151"/>
      <c r="H446" s="129"/>
      <c r="I446" s="129"/>
      <c r="J446" s="129"/>
      <c r="K446" s="4"/>
    </row>
    <row r="447" spans="1:11" s="213" customFormat="1" ht="15.75" customHeight="1" thickBot="1" x14ac:dyDescent="0.3">
      <c r="A447" s="109"/>
      <c r="B447" s="109">
        <v>81</v>
      </c>
      <c r="C447" s="177" t="s">
        <v>282</v>
      </c>
      <c r="D447" s="113"/>
      <c r="E447" s="151"/>
      <c r="F447" s="115"/>
      <c r="G447" s="140"/>
      <c r="H447" s="115"/>
      <c r="I447" s="157">
        <v>859972664</v>
      </c>
      <c r="J447" s="115"/>
      <c r="K447" s="4"/>
    </row>
    <row r="448" spans="1:11" s="213" customFormat="1" ht="15.75" customHeight="1" thickTop="1" x14ac:dyDescent="0.25">
      <c r="A448" s="109"/>
      <c r="B448" s="109"/>
      <c r="C448" s="177"/>
      <c r="D448" s="129"/>
      <c r="E448" s="151"/>
      <c r="F448" s="127"/>
      <c r="G448" s="141"/>
      <c r="H448" s="127"/>
      <c r="I448" s="129"/>
      <c r="J448" s="127"/>
      <c r="K448" s="4"/>
    </row>
    <row r="449" spans="1:11" s="213" customFormat="1" ht="15.75" customHeight="1" x14ac:dyDescent="0.25">
      <c r="A449" s="109"/>
      <c r="B449" s="109">
        <v>8120</v>
      </c>
      <c r="C449" s="177" t="s">
        <v>283</v>
      </c>
      <c r="D449" s="127"/>
      <c r="E449" s="141"/>
      <c r="F449" s="129"/>
      <c r="G449" s="151">
        <v>859972664</v>
      </c>
      <c r="H449" s="129"/>
      <c r="I449" s="129"/>
      <c r="J449" s="129"/>
      <c r="K449" s="4"/>
    </row>
    <row r="450" spans="1:11" s="213" customFormat="1" ht="15.75" customHeight="1" x14ac:dyDescent="0.25">
      <c r="A450" s="109"/>
      <c r="B450" s="199">
        <v>812004001</v>
      </c>
      <c r="C450" s="180" t="s">
        <v>284</v>
      </c>
      <c r="D450" s="127"/>
      <c r="E450" s="145">
        <v>859972664</v>
      </c>
      <c r="F450" s="127"/>
      <c r="G450" s="151"/>
      <c r="H450" s="127"/>
      <c r="I450" s="127"/>
      <c r="J450" s="127"/>
      <c r="K450" s="4"/>
    </row>
    <row r="451" spans="1:11" s="213" customFormat="1" ht="15.75" customHeight="1" x14ac:dyDescent="0.25">
      <c r="A451" s="109"/>
      <c r="B451" s="144"/>
      <c r="C451" s="180" t="s">
        <v>379</v>
      </c>
      <c r="D451" s="127">
        <v>610254034</v>
      </c>
      <c r="E451" s="145"/>
      <c r="F451" s="127"/>
      <c r="G451" s="151"/>
      <c r="H451" s="127"/>
      <c r="I451" s="127"/>
      <c r="J451" s="127"/>
      <c r="K451" s="146"/>
    </row>
    <row r="452" spans="1:11" s="213" customFormat="1" ht="15.75" customHeight="1" x14ac:dyDescent="0.25">
      <c r="A452" s="109"/>
      <c r="B452" s="144"/>
      <c r="C452" s="180" t="s">
        <v>380</v>
      </c>
      <c r="D452" s="127">
        <v>249718630</v>
      </c>
      <c r="E452" s="145"/>
      <c r="F452" s="127"/>
      <c r="G452" s="151"/>
      <c r="H452" s="127"/>
      <c r="I452" s="127"/>
      <c r="J452" s="127"/>
      <c r="K452" s="146"/>
    </row>
    <row r="453" spans="1:11" s="213" customFormat="1" ht="15.75" customHeight="1" x14ac:dyDescent="0.25">
      <c r="A453" s="109"/>
      <c r="B453" s="109"/>
      <c r="C453" s="180"/>
      <c r="D453" s="127"/>
      <c r="E453" s="141"/>
      <c r="F453" s="127"/>
      <c r="G453" s="141"/>
      <c r="H453" s="127"/>
      <c r="I453" s="127"/>
      <c r="J453" s="127"/>
      <c r="K453" s="4"/>
    </row>
    <row r="454" spans="1:11" s="213" customFormat="1" ht="15.75" customHeight="1" thickBot="1" x14ac:dyDescent="0.3">
      <c r="A454" s="109"/>
      <c r="B454" s="109">
        <v>83</v>
      </c>
      <c r="C454" s="177" t="s">
        <v>285</v>
      </c>
      <c r="D454" s="113"/>
      <c r="E454" s="151"/>
      <c r="F454" s="115"/>
      <c r="G454" s="140"/>
      <c r="H454" s="115"/>
      <c r="I454" s="157">
        <v>652935422.71000004</v>
      </c>
      <c r="J454" s="115"/>
      <c r="K454" s="4"/>
    </row>
    <row r="455" spans="1:11" s="213" customFormat="1" ht="15.75" customHeight="1" thickTop="1" x14ac:dyDescent="0.25">
      <c r="A455" s="109"/>
      <c r="B455" s="109"/>
      <c r="C455" s="177"/>
      <c r="D455" s="129"/>
      <c r="E455" s="151"/>
      <c r="F455" s="127"/>
      <c r="G455" s="141"/>
      <c r="H455" s="127"/>
      <c r="I455" s="129"/>
      <c r="J455" s="127"/>
      <c r="K455" s="4"/>
    </row>
    <row r="456" spans="1:11" s="213" customFormat="1" ht="15.75" customHeight="1" x14ac:dyDescent="0.25">
      <c r="A456" s="109"/>
      <c r="B456" s="109">
        <v>8315</v>
      </c>
      <c r="C456" s="177" t="s">
        <v>96</v>
      </c>
      <c r="D456" s="127"/>
      <c r="E456" s="141"/>
      <c r="F456" s="129"/>
      <c r="G456" s="151">
        <v>543974175</v>
      </c>
      <c r="H456" s="129"/>
      <c r="I456" s="129"/>
      <c r="J456" s="129"/>
      <c r="K456" s="4"/>
    </row>
    <row r="457" spans="1:11" s="213" customFormat="1" ht="15.75" customHeight="1" x14ac:dyDescent="0.25">
      <c r="A457" s="109"/>
      <c r="B457" s="199">
        <v>831510001</v>
      </c>
      <c r="C457" s="176" t="s">
        <v>70</v>
      </c>
      <c r="D457" s="127"/>
      <c r="E457" s="145">
        <v>543974175</v>
      </c>
      <c r="F457" s="127"/>
      <c r="G457" s="156"/>
      <c r="H457" s="129"/>
      <c r="I457" s="127"/>
      <c r="J457" s="127"/>
      <c r="K457" s="4"/>
    </row>
    <row r="458" spans="1:11" s="213" customFormat="1" ht="15.75" customHeight="1" x14ac:dyDescent="0.25">
      <c r="A458" s="109"/>
      <c r="B458" s="110"/>
      <c r="C458" s="176"/>
      <c r="D458" s="127"/>
      <c r="E458" s="141"/>
      <c r="F458" s="127"/>
      <c r="G458" s="141"/>
      <c r="H458" s="129"/>
      <c r="I458" s="127"/>
      <c r="J458" s="127"/>
      <c r="K458" s="4"/>
    </row>
    <row r="459" spans="1:11" s="213" customFormat="1" ht="15.75" customHeight="1" x14ac:dyDescent="0.25">
      <c r="A459" s="109"/>
      <c r="B459" s="109">
        <v>8361</v>
      </c>
      <c r="C459" s="177" t="s">
        <v>97</v>
      </c>
      <c r="D459" s="127"/>
      <c r="E459" s="141"/>
      <c r="F459" s="129"/>
      <c r="G459" s="151">
        <v>108961247.70999999</v>
      </c>
      <c r="H459" s="129"/>
      <c r="I459" s="129"/>
      <c r="J459" s="129"/>
      <c r="K459" s="4"/>
    </row>
    <row r="460" spans="1:11" s="213" customFormat="1" ht="15.75" customHeight="1" x14ac:dyDescent="0.25">
      <c r="A460" s="109"/>
      <c r="B460" s="199">
        <v>836101001</v>
      </c>
      <c r="C460" s="176" t="s">
        <v>286</v>
      </c>
      <c r="D460" s="127"/>
      <c r="E460" s="145">
        <v>108961247.70999999</v>
      </c>
      <c r="F460" s="127"/>
      <c r="G460" s="151"/>
      <c r="H460" s="127"/>
      <c r="I460" s="127"/>
      <c r="J460" s="127"/>
      <c r="K460" s="4"/>
    </row>
    <row r="461" spans="1:11" s="213" customFormat="1" ht="15.75" customHeight="1" x14ac:dyDescent="0.25">
      <c r="A461" s="109"/>
      <c r="B461" s="109"/>
      <c r="C461" s="176"/>
      <c r="D461" s="127"/>
      <c r="E461" s="141"/>
      <c r="F461" s="127"/>
      <c r="G461" s="141"/>
      <c r="H461" s="127"/>
      <c r="I461" s="127"/>
      <c r="J461" s="127"/>
      <c r="K461" s="4"/>
    </row>
    <row r="462" spans="1:11" s="213" customFormat="1" ht="15.75" customHeight="1" thickBot="1" x14ac:dyDescent="0.3">
      <c r="A462" s="109"/>
      <c r="B462" s="109">
        <v>89</v>
      </c>
      <c r="C462" s="177" t="s">
        <v>287</v>
      </c>
      <c r="D462" s="113"/>
      <c r="E462" s="151"/>
      <c r="F462" s="115"/>
      <c r="G462" s="140"/>
      <c r="H462" s="115"/>
      <c r="I462" s="157">
        <v>-1512908086.71</v>
      </c>
      <c r="J462" s="115"/>
      <c r="K462" s="4"/>
    </row>
    <row r="463" spans="1:11" s="213" customFormat="1" ht="15.75" customHeight="1" thickTop="1" x14ac:dyDescent="0.25">
      <c r="A463" s="109"/>
      <c r="B463" s="109"/>
      <c r="C463" s="177"/>
      <c r="D463" s="129"/>
      <c r="E463" s="151"/>
      <c r="F463" s="127"/>
      <c r="G463" s="141"/>
      <c r="H463" s="127"/>
      <c r="I463" s="129"/>
      <c r="J463" s="127"/>
      <c r="K463" s="4"/>
    </row>
    <row r="464" spans="1:11" s="213" customFormat="1" ht="15.75" customHeight="1" x14ac:dyDescent="0.25">
      <c r="A464" s="109"/>
      <c r="B464" s="109">
        <v>8905</v>
      </c>
      <c r="C464" s="177" t="s">
        <v>288</v>
      </c>
      <c r="D464" s="127"/>
      <c r="E464" s="141"/>
      <c r="F464" s="129"/>
      <c r="G464" s="151">
        <v>-859972664</v>
      </c>
      <c r="H464" s="129"/>
      <c r="I464" s="129"/>
      <c r="J464" s="129"/>
      <c r="K464" s="4"/>
    </row>
    <row r="465" spans="1:11" s="213" customFormat="1" ht="15.75" customHeight="1" x14ac:dyDescent="0.25">
      <c r="A465" s="109"/>
      <c r="B465" s="199">
        <v>890506001</v>
      </c>
      <c r="C465" s="176" t="s">
        <v>283</v>
      </c>
      <c r="D465" s="127"/>
      <c r="E465" s="145">
        <v>-859972664</v>
      </c>
      <c r="F465" s="129"/>
      <c r="G465" s="151"/>
      <c r="H465" s="129"/>
      <c r="I465" s="127"/>
      <c r="J465" s="129"/>
      <c r="K465" s="4"/>
    </row>
    <row r="466" spans="1:11" s="213" customFormat="1" ht="15.75" customHeight="1" x14ac:dyDescent="0.25">
      <c r="A466" s="109"/>
      <c r="B466" s="144"/>
      <c r="C466" s="176" t="s">
        <v>379</v>
      </c>
      <c r="D466" s="127">
        <v>-610254034</v>
      </c>
      <c r="E466" s="145"/>
      <c r="F466" s="129"/>
      <c r="G466" s="151"/>
      <c r="H466" s="129"/>
      <c r="I466" s="127"/>
      <c r="J466" s="129"/>
      <c r="K466" s="146"/>
    </row>
    <row r="467" spans="1:11" s="213" customFormat="1" ht="15.75" customHeight="1" x14ac:dyDescent="0.25">
      <c r="A467" s="109"/>
      <c r="B467" s="144"/>
      <c r="C467" s="176" t="s">
        <v>380</v>
      </c>
      <c r="D467" s="127">
        <v>-249718630</v>
      </c>
      <c r="E467" s="145"/>
      <c r="F467" s="129"/>
      <c r="G467" s="151"/>
      <c r="H467" s="129"/>
      <c r="I467" s="127"/>
      <c r="J467" s="129"/>
      <c r="K467" s="146"/>
    </row>
    <row r="468" spans="1:11" s="213" customFormat="1" ht="15.75" customHeight="1" x14ac:dyDescent="0.25">
      <c r="A468" s="109"/>
      <c r="B468" s="110"/>
      <c r="C468" s="176"/>
      <c r="D468" s="127"/>
      <c r="E468" s="141"/>
      <c r="F468" s="129"/>
      <c r="G468" s="151"/>
      <c r="H468" s="129"/>
      <c r="I468" s="127"/>
      <c r="J468" s="129"/>
      <c r="K468" s="4"/>
    </row>
    <row r="469" spans="1:11" s="213" customFormat="1" ht="15.75" customHeight="1" x14ac:dyDescent="0.25">
      <c r="A469" s="109"/>
      <c r="B469" s="109">
        <v>8915</v>
      </c>
      <c r="C469" s="177" t="s">
        <v>289</v>
      </c>
      <c r="D469" s="127"/>
      <c r="E469" s="141"/>
      <c r="F469" s="129"/>
      <c r="G469" s="151">
        <v>-652935422.71000004</v>
      </c>
      <c r="H469" s="129"/>
      <c r="I469" s="129"/>
      <c r="J469" s="129"/>
      <c r="K469" s="4"/>
    </row>
    <row r="470" spans="1:11" s="213" customFormat="1" ht="15.75" customHeight="1" x14ac:dyDescent="0.25">
      <c r="A470" s="109"/>
      <c r="B470" s="199">
        <v>891506001</v>
      </c>
      <c r="C470" s="176" t="s">
        <v>96</v>
      </c>
      <c r="D470" s="127"/>
      <c r="E470" s="145">
        <v>-543974175</v>
      </c>
      <c r="F470" s="127"/>
      <c r="G470" s="141"/>
      <c r="H470" s="127"/>
      <c r="I470" s="127"/>
      <c r="J470" s="127"/>
      <c r="K470" s="4"/>
    </row>
    <row r="471" spans="1:11" s="213" customFormat="1" ht="15.75" customHeight="1" x14ac:dyDescent="0.25">
      <c r="A471" s="109"/>
      <c r="B471" s="199">
        <v>891521001</v>
      </c>
      <c r="C471" s="176" t="s">
        <v>97</v>
      </c>
      <c r="D471" s="127"/>
      <c r="E471" s="145">
        <v>-108961247.70999999</v>
      </c>
      <c r="F471" s="127"/>
      <c r="G471" s="141"/>
      <c r="H471" s="127"/>
      <c r="I471" s="127"/>
      <c r="J471" s="127"/>
      <c r="K471" s="4"/>
    </row>
    <row r="472" spans="1:11" s="213" customFormat="1" ht="15.75" customHeight="1" x14ac:dyDescent="0.25">
      <c r="A472" s="109"/>
      <c r="B472" s="110"/>
      <c r="C472" s="176"/>
      <c r="D472" s="127"/>
      <c r="E472" s="141"/>
      <c r="F472" s="127"/>
      <c r="G472" s="141"/>
      <c r="H472" s="127"/>
      <c r="I472" s="127"/>
      <c r="J472" s="127"/>
      <c r="K472" s="4"/>
    </row>
    <row r="473" spans="1:11" s="280" customFormat="1" ht="19.5" thickBot="1" x14ac:dyDescent="0.35">
      <c r="A473" s="163"/>
      <c r="B473" s="158"/>
      <c r="C473" s="159" t="s">
        <v>290</v>
      </c>
      <c r="D473" s="160"/>
      <c r="E473" s="160"/>
      <c r="F473" s="160"/>
      <c r="G473" s="160"/>
      <c r="H473" s="160"/>
      <c r="I473" s="166"/>
      <c r="J473" s="164"/>
      <c r="K473" s="181">
        <v>0</v>
      </c>
    </row>
    <row r="474" spans="1:11" s="213" customFormat="1" ht="16.5" thickTop="1" x14ac:dyDescent="0.25">
      <c r="A474" s="109"/>
      <c r="B474" s="109"/>
      <c r="C474" s="176"/>
      <c r="D474" s="127"/>
      <c r="E474" s="141"/>
      <c r="F474" s="127"/>
      <c r="G474" s="141"/>
      <c r="H474" s="127"/>
      <c r="I474" s="127"/>
      <c r="J474" s="131"/>
      <c r="K474" s="4"/>
    </row>
    <row r="475" spans="1:11" s="280" customFormat="1" ht="18.75" x14ac:dyDescent="0.3">
      <c r="A475" s="163">
        <v>9</v>
      </c>
      <c r="B475" s="163"/>
      <c r="C475" s="159" t="s">
        <v>291</v>
      </c>
      <c r="D475" s="165"/>
      <c r="E475" s="167"/>
      <c r="F475" s="165"/>
      <c r="G475" s="167"/>
      <c r="H475" s="165"/>
      <c r="I475" s="165"/>
      <c r="J475" s="165"/>
      <c r="K475" s="168"/>
    </row>
    <row r="476" spans="1:11" s="213" customFormat="1" ht="15.75" customHeight="1" x14ac:dyDescent="0.25">
      <c r="A476" s="109"/>
      <c r="B476" s="110"/>
      <c r="C476" s="176"/>
      <c r="D476" s="129"/>
      <c r="E476" s="151"/>
      <c r="F476" s="129"/>
      <c r="G476" s="151"/>
      <c r="H476" s="129"/>
      <c r="I476" s="129"/>
      <c r="J476" s="129"/>
      <c r="K476" s="4"/>
    </row>
    <row r="477" spans="1:11" s="213" customFormat="1" ht="15.75" customHeight="1" thickBot="1" x14ac:dyDescent="0.3">
      <c r="A477" s="109"/>
      <c r="B477" s="109">
        <v>91</v>
      </c>
      <c r="C477" s="177" t="s">
        <v>292</v>
      </c>
      <c r="D477" s="113"/>
      <c r="E477" s="151"/>
      <c r="F477" s="115"/>
      <c r="G477" s="140"/>
      <c r="H477" s="115"/>
      <c r="I477" s="157">
        <v>15404995</v>
      </c>
      <c r="J477" s="115"/>
      <c r="K477" s="4"/>
    </row>
    <row r="478" spans="1:11" s="213" customFormat="1" ht="15.75" customHeight="1" thickTop="1" x14ac:dyDescent="0.25">
      <c r="A478" s="109"/>
      <c r="B478" s="109"/>
      <c r="C478" s="177"/>
      <c r="D478" s="129"/>
      <c r="E478" s="151"/>
      <c r="F478" s="127"/>
      <c r="G478" s="141"/>
      <c r="H478" s="127"/>
      <c r="I478" s="129"/>
      <c r="J478" s="127"/>
      <c r="K478" s="4"/>
    </row>
    <row r="479" spans="1:11" s="213" customFormat="1" ht="15.75" customHeight="1" x14ac:dyDescent="0.25">
      <c r="A479" s="109"/>
      <c r="B479" s="109">
        <v>9120</v>
      </c>
      <c r="C479" s="177" t="s">
        <v>283</v>
      </c>
      <c r="D479" s="127"/>
      <c r="E479" s="141"/>
      <c r="F479" s="129"/>
      <c r="G479" s="151">
        <v>15404995</v>
      </c>
      <c r="H479" s="129"/>
      <c r="I479" s="129"/>
      <c r="J479" s="129"/>
      <c r="K479" s="4"/>
    </row>
    <row r="480" spans="1:11" s="213" customFormat="1" ht="15.75" customHeight="1" x14ac:dyDescent="0.25">
      <c r="A480" s="109"/>
      <c r="B480" s="199">
        <v>912004001</v>
      </c>
      <c r="C480" s="176" t="s">
        <v>293</v>
      </c>
      <c r="D480" s="127"/>
      <c r="E480" s="145">
        <v>15404995</v>
      </c>
      <c r="F480" s="127"/>
      <c r="G480" s="141"/>
      <c r="H480" s="127"/>
      <c r="I480" s="127"/>
      <c r="J480" s="127"/>
      <c r="K480" s="4"/>
    </row>
    <row r="481" spans="1:11" s="213" customFormat="1" ht="15.75" customHeight="1" x14ac:dyDescent="0.25">
      <c r="A481" s="109"/>
      <c r="B481" s="144"/>
      <c r="C481" s="176" t="s">
        <v>376</v>
      </c>
      <c r="D481" s="127">
        <v>15404995</v>
      </c>
      <c r="E481" s="145"/>
      <c r="F481" s="127"/>
      <c r="G481" s="141"/>
      <c r="H481" s="127"/>
      <c r="I481" s="127"/>
      <c r="J481" s="127"/>
      <c r="K481" s="146"/>
    </row>
    <row r="482" spans="1:11" s="213" customFormat="1" ht="15.75" customHeight="1" x14ac:dyDescent="0.25">
      <c r="A482" s="109"/>
      <c r="B482" s="109"/>
      <c r="C482" s="176"/>
      <c r="D482" s="127"/>
      <c r="E482" s="141"/>
      <c r="F482" s="127"/>
      <c r="G482" s="141"/>
      <c r="H482" s="127"/>
      <c r="I482" s="127"/>
      <c r="J482" s="127"/>
      <c r="K482" s="4"/>
    </row>
    <row r="483" spans="1:11" s="213" customFormat="1" ht="15.75" customHeight="1" thickBot="1" x14ac:dyDescent="0.3">
      <c r="A483" s="109"/>
      <c r="B483" s="109">
        <v>99</v>
      </c>
      <c r="C483" s="177" t="s">
        <v>294</v>
      </c>
      <c r="D483" s="113"/>
      <c r="E483" s="151"/>
      <c r="F483" s="115"/>
      <c r="G483" s="140"/>
      <c r="H483" s="115"/>
      <c r="I483" s="157">
        <v>-15404995</v>
      </c>
      <c r="J483" s="115"/>
      <c r="K483" s="4"/>
    </row>
    <row r="484" spans="1:11" s="213" customFormat="1" ht="15.75" customHeight="1" thickTop="1" x14ac:dyDescent="0.25">
      <c r="A484" s="109"/>
      <c r="B484" s="110"/>
      <c r="C484" s="177"/>
      <c r="D484" s="129"/>
      <c r="E484" s="151"/>
      <c r="F484" s="127"/>
      <c r="G484" s="141"/>
      <c r="H484" s="127"/>
      <c r="I484" s="129"/>
      <c r="J484" s="127"/>
      <c r="K484" s="4"/>
    </row>
    <row r="485" spans="1:11" s="213" customFormat="1" ht="15.75" customHeight="1" x14ac:dyDescent="0.25">
      <c r="A485" s="109"/>
      <c r="B485" s="109">
        <v>9905</v>
      </c>
      <c r="C485" s="177" t="s">
        <v>100</v>
      </c>
      <c r="D485" s="127"/>
      <c r="E485" s="141"/>
      <c r="F485" s="129"/>
      <c r="G485" s="151">
        <v>-15404995</v>
      </c>
      <c r="H485" s="129"/>
      <c r="I485" s="129"/>
      <c r="J485" s="129"/>
      <c r="K485" s="4"/>
    </row>
    <row r="486" spans="1:11" s="213" customFormat="1" ht="15.75" customHeight="1" x14ac:dyDescent="0.25">
      <c r="A486" s="109"/>
      <c r="B486" s="199">
        <v>990505001</v>
      </c>
      <c r="C486" s="176" t="s">
        <v>283</v>
      </c>
      <c r="D486" s="127"/>
      <c r="E486" s="145">
        <v>-15404995</v>
      </c>
      <c r="F486" s="127"/>
      <c r="G486" s="156"/>
      <c r="H486" s="127"/>
      <c r="I486" s="127"/>
      <c r="J486" s="127"/>
      <c r="K486" s="4"/>
    </row>
    <row r="487" spans="1:11" s="213" customFormat="1" ht="15.75" customHeight="1" x14ac:dyDescent="0.25">
      <c r="A487" s="109"/>
      <c r="B487" s="144"/>
      <c r="C487" s="176" t="s">
        <v>376</v>
      </c>
      <c r="D487" s="127">
        <v>-15404995</v>
      </c>
      <c r="E487" s="145"/>
      <c r="F487" s="127"/>
      <c r="G487" s="156"/>
      <c r="H487" s="127"/>
      <c r="I487" s="127"/>
      <c r="J487" s="127"/>
      <c r="K487" s="146"/>
    </row>
    <row r="488" spans="1:11" s="213" customFormat="1" ht="15.75" customHeight="1" x14ac:dyDescent="0.25">
      <c r="A488" s="109"/>
      <c r="B488" s="106"/>
      <c r="C488" s="176"/>
      <c r="D488" s="127"/>
      <c r="E488" s="141"/>
      <c r="F488" s="127"/>
      <c r="G488" s="141"/>
      <c r="H488" s="127"/>
      <c r="I488" s="127"/>
      <c r="J488" s="127"/>
      <c r="K488" s="4"/>
    </row>
    <row r="489" spans="1:11" s="280" customFormat="1" ht="19.5" thickBot="1" x14ac:dyDescent="0.35">
      <c r="A489" s="163"/>
      <c r="B489" s="158"/>
      <c r="C489" s="159" t="s">
        <v>295</v>
      </c>
      <c r="D489" s="160"/>
      <c r="E489" s="160"/>
      <c r="F489" s="160"/>
      <c r="G489" s="160"/>
      <c r="H489" s="160"/>
      <c r="I489" s="166"/>
      <c r="J489" s="164"/>
      <c r="K489" s="181">
        <v>0</v>
      </c>
    </row>
    <row r="490" spans="1:11" s="213" customFormat="1" ht="15.75" customHeight="1" thickTop="1" x14ac:dyDescent="0.25">
      <c r="A490" s="105"/>
      <c r="B490" s="106"/>
      <c r="C490" s="176"/>
      <c r="D490" s="132"/>
      <c r="E490" s="154"/>
      <c r="F490" s="127"/>
      <c r="G490" s="141"/>
      <c r="H490" s="127"/>
      <c r="I490" s="132"/>
      <c r="J490" s="131"/>
      <c r="K490" s="4"/>
    </row>
    <row r="491" spans="1:11" s="213" customFormat="1" ht="15.75" customHeight="1" x14ac:dyDescent="0.25">
      <c r="A491" s="105"/>
      <c r="B491" s="106"/>
      <c r="C491" s="176"/>
      <c r="D491" s="132"/>
      <c r="E491" s="154"/>
      <c r="F491" s="132"/>
      <c r="G491" s="154"/>
      <c r="H491" s="132"/>
      <c r="I491" s="132"/>
      <c r="J491" s="132"/>
      <c r="K491" s="4"/>
    </row>
    <row r="492" spans="1:11" s="213" customFormat="1" ht="15.75" customHeight="1" x14ac:dyDescent="0.25">
      <c r="A492" s="105"/>
      <c r="B492" s="106"/>
      <c r="C492" s="176"/>
      <c r="D492" s="133"/>
      <c r="E492" s="147"/>
      <c r="F492" s="132"/>
      <c r="G492" s="154"/>
      <c r="H492" s="132"/>
      <c r="I492" s="112"/>
      <c r="J492" s="132"/>
      <c r="K492" s="4"/>
    </row>
    <row r="493" spans="1:11" s="213" customFormat="1" ht="15.75" customHeight="1" x14ac:dyDescent="0.25">
      <c r="A493" s="105"/>
      <c r="B493" s="106"/>
      <c r="C493" s="176"/>
      <c r="D493" s="134"/>
      <c r="E493" s="147"/>
      <c r="F493" s="108"/>
      <c r="G493" s="154"/>
      <c r="H493" s="132"/>
      <c r="I493" s="135"/>
      <c r="J493" s="112"/>
      <c r="K493" s="4"/>
    </row>
    <row r="494" spans="1:11" s="213" customFormat="1" ht="15.75" customHeight="1" x14ac:dyDescent="0.25">
      <c r="A494" s="105"/>
      <c r="B494" s="106"/>
      <c r="C494" s="133"/>
      <c r="D494" s="133"/>
      <c r="E494" s="147"/>
      <c r="F494" s="108"/>
      <c r="G494" s="155"/>
      <c r="H494" s="136"/>
      <c r="I494" s="135"/>
      <c r="J494" s="135"/>
      <c r="K494" s="4"/>
    </row>
    <row r="495" spans="1:11" s="213" customFormat="1" ht="15.75" customHeight="1" x14ac:dyDescent="0.25">
      <c r="A495" s="272" t="s">
        <v>34</v>
      </c>
      <c r="B495" s="272"/>
      <c r="C495" s="272"/>
      <c r="D495" s="272"/>
      <c r="E495" s="273" t="s">
        <v>35</v>
      </c>
      <c r="F495" s="273"/>
      <c r="G495" s="273"/>
      <c r="H495" s="273"/>
      <c r="I495" s="273"/>
      <c r="J495" s="273"/>
      <c r="K495" s="273"/>
    </row>
    <row r="496" spans="1:11" s="213" customFormat="1" ht="15.75" customHeight="1" x14ac:dyDescent="0.25">
      <c r="A496" s="271" t="s">
        <v>36</v>
      </c>
      <c r="B496" s="271"/>
      <c r="C496" s="271"/>
      <c r="D496" s="271"/>
      <c r="E496" s="270" t="s">
        <v>37</v>
      </c>
      <c r="F496" s="270"/>
      <c r="G496" s="270"/>
      <c r="H496" s="270"/>
      <c r="I496" s="270"/>
      <c r="J496" s="270"/>
      <c r="K496" s="270"/>
    </row>
    <row r="497" spans="1:11" s="213" customFormat="1" ht="15.75" customHeight="1" x14ac:dyDescent="0.25">
      <c r="A497" s="271" t="s">
        <v>38</v>
      </c>
      <c r="B497" s="271"/>
      <c r="C497" s="271"/>
      <c r="D497" s="271"/>
      <c r="E497" s="274" t="s">
        <v>39</v>
      </c>
      <c r="F497" s="270"/>
      <c r="G497" s="270"/>
      <c r="H497" s="270"/>
      <c r="I497" s="270"/>
      <c r="J497" s="270"/>
      <c r="K497" s="270"/>
    </row>
    <row r="498" spans="1:11" s="213" customFormat="1" ht="15.75" customHeight="1" x14ac:dyDescent="0.25">
      <c r="A498" s="183"/>
      <c r="B498" s="183"/>
      <c r="C498" s="183"/>
      <c r="D498" s="183"/>
      <c r="E498" s="274" t="s">
        <v>352</v>
      </c>
      <c r="F498" s="270"/>
      <c r="G498" s="270"/>
      <c r="H498" s="270"/>
      <c r="I498" s="270"/>
      <c r="J498" s="270"/>
      <c r="K498" s="270"/>
    </row>
    <row r="499" spans="1:11" s="213" customFormat="1" ht="15.75" customHeight="1" x14ac:dyDescent="0.25">
      <c r="A499" s="187"/>
      <c r="B499" s="187"/>
      <c r="C499" s="187"/>
      <c r="D499" s="187"/>
      <c r="E499" s="188"/>
      <c r="F499" s="186"/>
      <c r="G499" s="186"/>
      <c r="H499" s="186"/>
      <c r="I499" s="186"/>
      <c r="J499" s="186"/>
      <c r="K499" s="186"/>
    </row>
    <row r="500" spans="1:11" s="213" customFormat="1" ht="15.75" customHeight="1" x14ac:dyDescent="0.25">
      <c r="A500" s="187"/>
      <c r="B500" s="187"/>
      <c r="C500" s="187"/>
      <c r="D500" s="187"/>
      <c r="E500" s="188"/>
      <c r="F500" s="186"/>
      <c r="G500" s="186"/>
      <c r="H500" s="186"/>
      <c r="I500" s="186"/>
      <c r="J500" s="186"/>
      <c r="K500" s="186"/>
    </row>
    <row r="501" spans="1:11" s="213" customFormat="1" ht="15.75" customHeight="1" x14ac:dyDescent="0.25">
      <c r="A501" s="187"/>
      <c r="B501" s="187"/>
      <c r="C501" s="187"/>
      <c r="D501" s="187"/>
      <c r="E501" s="188"/>
      <c r="F501" s="186"/>
      <c r="G501" s="186"/>
      <c r="H501" s="186"/>
      <c r="I501" s="186"/>
      <c r="J501" s="186"/>
      <c r="K501" s="186"/>
    </row>
    <row r="502" spans="1:11" s="213" customFormat="1" ht="15.75" customHeight="1" x14ac:dyDescent="0.25">
      <c r="A502" s="187"/>
      <c r="B502" s="187"/>
      <c r="C502" s="187"/>
      <c r="D502" s="187"/>
      <c r="E502" s="188"/>
      <c r="F502" s="186"/>
      <c r="G502" s="186"/>
      <c r="H502" s="186"/>
      <c r="I502" s="186"/>
      <c r="J502" s="186"/>
      <c r="K502" s="186"/>
    </row>
    <row r="503" spans="1:11" s="213" customFormat="1" ht="15.75" customHeight="1" x14ac:dyDescent="0.25">
      <c r="A503" s="187"/>
      <c r="B503" s="187"/>
      <c r="C503" s="187"/>
      <c r="D503" s="187"/>
      <c r="E503" s="188"/>
      <c r="F503" s="186"/>
      <c r="G503" s="186"/>
      <c r="H503" s="186"/>
      <c r="I503" s="186"/>
      <c r="J503" s="186"/>
      <c r="K503" s="186"/>
    </row>
  </sheetData>
  <sheetProtection algorithmName="SHA-512" hashValue="qGUgW8KzF5Ft4Kv2FRynwrV+d57LW6ppiyzC1dsqQsCENJTMHv8KUVKfYhlXPsnfuvu6T+udgCyIkTyMGHKB/A==" saltValue="ttKw30loxFq9WQlOd4wfVA==" spinCount="100000" sheet="1" objects="1" scenarios="1"/>
  <mergeCells count="19">
    <mergeCell ref="C31:D31"/>
    <mergeCell ref="C32:D32"/>
    <mergeCell ref="C33:D33"/>
    <mergeCell ref="C34:D34"/>
    <mergeCell ref="C36:D36"/>
    <mergeCell ref="C35:D35"/>
    <mergeCell ref="A6:B6"/>
    <mergeCell ref="C30:D30"/>
    <mergeCell ref="A1:K1"/>
    <mergeCell ref="A2:K2"/>
    <mergeCell ref="A3:K3"/>
    <mergeCell ref="A4:K4"/>
    <mergeCell ref="A497:D497"/>
    <mergeCell ref="A495:D495"/>
    <mergeCell ref="A496:D496"/>
    <mergeCell ref="E495:K495"/>
    <mergeCell ref="E496:K496"/>
    <mergeCell ref="E497:K497"/>
    <mergeCell ref="E498:K498"/>
  </mergeCells>
  <printOptions horizontalCentered="1"/>
  <pageMargins left="0.59055118110236227" right="0.59055118110236227" top="0.55118110236220474" bottom="0.55118110236220474" header="0" footer="0"/>
  <pageSetup scale="41" orientation="landscape" r:id="rId1"/>
  <rowBreaks count="6" manualBreakCount="6">
    <brk id="70" max="10" man="1"/>
    <brk id="140" max="10" man="1"/>
    <brk id="218" max="10" man="1"/>
    <brk id="290" max="10" man="1"/>
    <brk id="357" max="10" man="1"/>
    <brk id="431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4D04B-B3FD-4A7E-AC5A-8134A028FC0F}">
  <sheetPr filterMode="1">
    <tabColor rgb="FFC00000"/>
  </sheetPr>
  <dimension ref="B1:O47"/>
  <sheetViews>
    <sheetView showGridLines="0" zoomScale="145" zoomScaleNormal="145" workbookViewId="0">
      <selection activeCell="N45" sqref="N45:O45"/>
    </sheetView>
  </sheetViews>
  <sheetFormatPr baseColWidth="10" defaultRowHeight="15" x14ac:dyDescent="0.25"/>
  <cols>
    <col min="1" max="1" width="0.28515625" style="222" customWidth="1"/>
    <col min="2" max="2" width="13.42578125" style="222" customWidth="1"/>
    <col min="3" max="3" width="13.5703125" style="222" hidden="1" customWidth="1"/>
    <col min="4" max="5" width="13.42578125" style="222" hidden="1" customWidth="1"/>
    <col min="6" max="6" width="13.5703125" style="222" customWidth="1"/>
    <col min="7" max="7" width="18.5703125" style="222" customWidth="1"/>
    <col min="8" max="8" width="16.140625" style="222" customWidth="1"/>
    <col min="9" max="9" width="21.5703125" style="222" customWidth="1"/>
    <col min="10" max="10" width="42" style="222" customWidth="1"/>
    <col min="11" max="12" width="13.42578125" style="222" customWidth="1"/>
    <col min="13" max="13" width="0" style="222" hidden="1" customWidth="1"/>
    <col min="14" max="14" width="11.42578125" style="202"/>
    <col min="15" max="15" width="14.7109375" style="202" bestFit="1" customWidth="1"/>
    <col min="16" max="16384" width="11.42578125" style="222"/>
  </cols>
  <sheetData>
    <row r="1" spans="2:15" ht="3.75" customHeight="1" x14ac:dyDescent="0.25"/>
    <row r="2" spans="2:15" ht="16.5" x14ac:dyDescent="0.25">
      <c r="B2" s="223" t="s">
        <v>399</v>
      </c>
      <c r="C2" s="223" t="s">
        <v>400</v>
      </c>
      <c r="D2" s="223" t="s">
        <v>401</v>
      </c>
      <c r="E2" s="223" t="s">
        <v>402</v>
      </c>
      <c r="F2" s="223" t="s">
        <v>350</v>
      </c>
      <c r="G2" s="223" t="s">
        <v>403</v>
      </c>
      <c r="H2" s="223" t="s">
        <v>404</v>
      </c>
      <c r="I2" s="223" t="s">
        <v>405</v>
      </c>
      <c r="J2" s="223" t="s">
        <v>406</v>
      </c>
      <c r="K2" s="223" t="s">
        <v>407</v>
      </c>
      <c r="L2" s="223" t="s">
        <v>408</v>
      </c>
    </row>
    <row r="3" spans="2:15" ht="24.75" hidden="1" x14ac:dyDescent="0.25">
      <c r="B3" s="224" t="s">
        <v>409</v>
      </c>
      <c r="C3" s="225">
        <v>45626</v>
      </c>
      <c r="D3" s="225">
        <v>45657.330370601798</v>
      </c>
      <c r="E3" s="224" t="s">
        <v>394</v>
      </c>
      <c r="F3" s="224" t="s">
        <v>410</v>
      </c>
      <c r="G3" s="224" t="s">
        <v>411</v>
      </c>
      <c r="H3" s="224" t="s">
        <v>412</v>
      </c>
      <c r="I3" s="226" t="s">
        <v>412</v>
      </c>
      <c r="J3" s="219" t="s">
        <v>412</v>
      </c>
      <c r="K3" s="227">
        <v>0</v>
      </c>
      <c r="L3" s="227">
        <v>1000</v>
      </c>
      <c r="N3" s="202" t="str">
        <f>+J3</f>
        <v/>
      </c>
      <c r="O3" s="203">
        <f>+K3</f>
        <v>0</v>
      </c>
    </row>
    <row r="4" spans="2:15" ht="24.75" hidden="1" x14ac:dyDescent="0.25">
      <c r="B4" s="224" t="s">
        <v>409</v>
      </c>
      <c r="C4" s="225">
        <v>45626</v>
      </c>
      <c r="D4" s="225">
        <v>45657.330370601798</v>
      </c>
      <c r="E4" s="224" t="s">
        <v>394</v>
      </c>
      <c r="F4" s="224" t="s">
        <v>410</v>
      </c>
      <c r="G4" s="224" t="s">
        <v>411</v>
      </c>
      <c r="H4" s="224" t="s">
        <v>413</v>
      </c>
      <c r="I4" s="226" t="s">
        <v>414</v>
      </c>
      <c r="J4" s="219" t="s">
        <v>415</v>
      </c>
      <c r="K4" s="227">
        <v>1000</v>
      </c>
      <c r="L4" s="227">
        <v>0</v>
      </c>
      <c r="N4" s="202" t="str">
        <f t="shared" ref="N4:N45" si="0">+J4</f>
        <v xml:space="preserve">ACERIAS PAZ DEL RIO SA </v>
      </c>
      <c r="O4" s="203">
        <f t="shared" ref="O4:O45" si="1">+K4</f>
        <v>1000</v>
      </c>
    </row>
    <row r="5" spans="2:15" ht="24.75" hidden="1" x14ac:dyDescent="0.25">
      <c r="B5" s="224" t="s">
        <v>409</v>
      </c>
      <c r="C5" s="225">
        <v>45626</v>
      </c>
      <c r="D5" s="225">
        <v>45657.330370601798</v>
      </c>
      <c r="E5" s="224" t="s">
        <v>394</v>
      </c>
      <c r="F5" s="224" t="s">
        <v>416</v>
      </c>
      <c r="G5" s="224" t="s">
        <v>417</v>
      </c>
      <c r="H5" s="224" t="s">
        <v>412</v>
      </c>
      <c r="I5" s="226" t="s">
        <v>412</v>
      </c>
      <c r="J5" s="219" t="s">
        <v>412</v>
      </c>
      <c r="K5" s="227">
        <v>0</v>
      </c>
      <c r="L5" s="227">
        <v>3904404.55</v>
      </c>
      <c r="N5" s="202" t="str">
        <f t="shared" si="0"/>
        <v/>
      </c>
      <c r="O5" s="203">
        <f t="shared" si="1"/>
        <v>0</v>
      </c>
    </row>
    <row r="6" spans="2:15" ht="24.75" hidden="1" x14ac:dyDescent="0.25">
      <c r="B6" s="224" t="s">
        <v>409</v>
      </c>
      <c r="C6" s="225">
        <v>45626</v>
      </c>
      <c r="D6" s="225">
        <v>45657.330370601798</v>
      </c>
      <c r="E6" s="224" t="s">
        <v>394</v>
      </c>
      <c r="F6" s="224" t="s">
        <v>416</v>
      </c>
      <c r="G6" s="224" t="s">
        <v>417</v>
      </c>
      <c r="H6" s="224" t="s">
        <v>413</v>
      </c>
      <c r="I6" s="226" t="s">
        <v>418</v>
      </c>
      <c r="J6" s="219" t="s">
        <v>355</v>
      </c>
      <c r="K6" s="227">
        <v>1511503.38</v>
      </c>
      <c r="L6" s="227">
        <v>0</v>
      </c>
      <c r="N6" s="202" t="str">
        <f t="shared" si="0"/>
        <v>VANTI S.A ESP</v>
      </c>
      <c r="O6" s="203">
        <f t="shared" si="1"/>
        <v>1511503.38</v>
      </c>
    </row>
    <row r="7" spans="2:15" ht="24.75" hidden="1" x14ac:dyDescent="0.25">
      <c r="B7" s="224" t="s">
        <v>409</v>
      </c>
      <c r="C7" s="225">
        <v>45626</v>
      </c>
      <c r="D7" s="225">
        <v>45657.330370601798</v>
      </c>
      <c r="E7" s="224" t="s">
        <v>394</v>
      </c>
      <c r="F7" s="224" t="s">
        <v>416</v>
      </c>
      <c r="G7" s="224" t="s">
        <v>417</v>
      </c>
      <c r="H7" s="224" t="s">
        <v>413</v>
      </c>
      <c r="I7" s="226" t="s">
        <v>419</v>
      </c>
      <c r="J7" s="219" t="s">
        <v>356</v>
      </c>
      <c r="K7" s="227">
        <v>1018139.08</v>
      </c>
      <c r="L7" s="227">
        <v>0</v>
      </c>
      <c r="N7" s="202" t="str">
        <f t="shared" si="0"/>
        <v>CARVAJAL SOLUCIONES DE COMUNICACION  S.A.S. BIC</v>
      </c>
      <c r="O7" s="203">
        <f t="shared" si="1"/>
        <v>1018139.08</v>
      </c>
    </row>
    <row r="8" spans="2:15" ht="24.75" hidden="1" x14ac:dyDescent="0.25">
      <c r="B8" s="224" t="s">
        <v>409</v>
      </c>
      <c r="C8" s="225">
        <v>45626</v>
      </c>
      <c r="D8" s="225">
        <v>45657.330370601798</v>
      </c>
      <c r="E8" s="224" t="s">
        <v>394</v>
      </c>
      <c r="F8" s="224" t="s">
        <v>416</v>
      </c>
      <c r="G8" s="224" t="s">
        <v>417</v>
      </c>
      <c r="H8" s="224" t="s">
        <v>413</v>
      </c>
      <c r="I8" s="226" t="s">
        <v>420</v>
      </c>
      <c r="J8" s="219" t="s">
        <v>357</v>
      </c>
      <c r="K8" s="227">
        <v>300578.57</v>
      </c>
      <c r="L8" s="227">
        <v>0</v>
      </c>
      <c r="N8" s="202" t="str">
        <f t="shared" si="0"/>
        <v>PONTIFICIA UNIVERSIDAD JAVERIANA</v>
      </c>
      <c r="O8" s="203">
        <f t="shared" si="1"/>
        <v>300578.57</v>
      </c>
    </row>
    <row r="9" spans="2:15" ht="24.75" hidden="1" x14ac:dyDescent="0.25">
      <c r="B9" s="224" t="s">
        <v>409</v>
      </c>
      <c r="C9" s="225">
        <v>45626</v>
      </c>
      <c r="D9" s="225">
        <v>45657.330370601798</v>
      </c>
      <c r="E9" s="224" t="s">
        <v>394</v>
      </c>
      <c r="F9" s="224" t="s">
        <v>416</v>
      </c>
      <c r="G9" s="224" t="s">
        <v>417</v>
      </c>
      <c r="H9" s="224" t="s">
        <v>413</v>
      </c>
      <c r="I9" s="226" t="s">
        <v>421</v>
      </c>
      <c r="J9" s="219" t="s">
        <v>358</v>
      </c>
      <c r="K9" s="227">
        <v>1058604.96</v>
      </c>
      <c r="L9" s="227">
        <v>0</v>
      </c>
      <c r="N9" s="202" t="str">
        <f t="shared" si="0"/>
        <v>ENEL COLOMBIA S.A  E.S.P</v>
      </c>
      <c r="O9" s="203">
        <f t="shared" si="1"/>
        <v>1058604.96</v>
      </c>
    </row>
    <row r="10" spans="2:15" ht="24.75" hidden="1" x14ac:dyDescent="0.25">
      <c r="B10" s="224" t="s">
        <v>409</v>
      </c>
      <c r="C10" s="225">
        <v>45626</v>
      </c>
      <c r="D10" s="225">
        <v>45657.330370601798</v>
      </c>
      <c r="E10" s="224" t="s">
        <v>394</v>
      </c>
      <c r="F10" s="224" t="s">
        <v>416</v>
      </c>
      <c r="G10" s="224" t="s">
        <v>417</v>
      </c>
      <c r="H10" s="224" t="s">
        <v>413</v>
      </c>
      <c r="I10" s="226" t="s">
        <v>422</v>
      </c>
      <c r="J10" s="219" t="s">
        <v>359</v>
      </c>
      <c r="K10" s="227">
        <v>15578.56</v>
      </c>
      <c r="L10" s="227">
        <v>0</v>
      </c>
      <c r="N10" s="202" t="str">
        <f t="shared" si="0"/>
        <v xml:space="preserve">CADENA S . A . </v>
      </c>
      <c r="O10" s="203">
        <f t="shared" si="1"/>
        <v>15578.56</v>
      </c>
    </row>
    <row r="11" spans="2:15" ht="24.75" hidden="1" x14ac:dyDescent="0.25">
      <c r="B11" s="224" t="s">
        <v>409</v>
      </c>
      <c r="C11" s="225">
        <v>45626</v>
      </c>
      <c r="D11" s="225">
        <v>45657.330370601798</v>
      </c>
      <c r="E11" s="224" t="s">
        <v>394</v>
      </c>
      <c r="F11" s="224" t="s">
        <v>423</v>
      </c>
      <c r="G11" s="224" t="s">
        <v>424</v>
      </c>
      <c r="H11" s="224" t="s">
        <v>412</v>
      </c>
      <c r="I11" s="226" t="s">
        <v>412</v>
      </c>
      <c r="J11" s="219" t="s">
        <v>412</v>
      </c>
      <c r="K11" s="227">
        <v>0</v>
      </c>
      <c r="L11" s="227">
        <v>17400634.489999998</v>
      </c>
      <c r="N11" s="202" t="str">
        <f t="shared" si="0"/>
        <v/>
      </c>
      <c r="O11" s="203">
        <f t="shared" si="1"/>
        <v>0</v>
      </c>
    </row>
    <row r="12" spans="2:15" ht="24.75" hidden="1" x14ac:dyDescent="0.25">
      <c r="B12" s="224" t="s">
        <v>409</v>
      </c>
      <c r="C12" s="225">
        <v>45626</v>
      </c>
      <c r="D12" s="225">
        <v>45657.330370601798</v>
      </c>
      <c r="E12" s="224" t="s">
        <v>394</v>
      </c>
      <c r="F12" s="224" t="s">
        <v>423</v>
      </c>
      <c r="G12" s="224" t="s">
        <v>424</v>
      </c>
      <c r="H12" s="224" t="s">
        <v>413</v>
      </c>
      <c r="I12" s="226" t="s">
        <v>425</v>
      </c>
      <c r="J12" s="219" t="s">
        <v>385</v>
      </c>
      <c r="K12" s="227">
        <v>0.4</v>
      </c>
      <c r="L12" s="227">
        <v>0</v>
      </c>
      <c r="N12" s="202" t="str">
        <f t="shared" si="0"/>
        <v>IMPRENTA NACIONAL DE COLOMBIA</v>
      </c>
      <c r="O12" s="203">
        <f t="shared" si="1"/>
        <v>0.4</v>
      </c>
    </row>
    <row r="13" spans="2:15" ht="24.75" hidden="1" x14ac:dyDescent="0.25">
      <c r="B13" s="224" t="s">
        <v>409</v>
      </c>
      <c r="C13" s="225">
        <v>45626</v>
      </c>
      <c r="D13" s="225">
        <v>45657.330370601798</v>
      </c>
      <c r="E13" s="224" t="s">
        <v>394</v>
      </c>
      <c r="F13" s="224" t="s">
        <v>423</v>
      </c>
      <c r="G13" s="224" t="s">
        <v>424</v>
      </c>
      <c r="H13" s="224" t="s">
        <v>413</v>
      </c>
      <c r="I13" s="226" t="s">
        <v>426</v>
      </c>
      <c r="J13" s="219" t="s">
        <v>392</v>
      </c>
      <c r="K13" s="227">
        <v>17400634.09</v>
      </c>
      <c r="L13" s="227">
        <v>0</v>
      </c>
      <c r="N13" s="202" t="str">
        <f t="shared" si="0"/>
        <v>Tercero facturacion ventas a plazos</v>
      </c>
      <c r="O13" s="203">
        <f t="shared" si="1"/>
        <v>17400634.09</v>
      </c>
    </row>
    <row r="14" spans="2:15" ht="24.75" hidden="1" x14ac:dyDescent="0.25">
      <c r="B14" s="224" t="s">
        <v>409</v>
      </c>
      <c r="C14" s="225">
        <v>45626</v>
      </c>
      <c r="D14" s="225">
        <v>45657.330370601798</v>
      </c>
      <c r="E14" s="224" t="s">
        <v>394</v>
      </c>
      <c r="F14" s="224" t="s">
        <v>427</v>
      </c>
      <c r="G14" s="224" t="s">
        <v>428</v>
      </c>
      <c r="H14" s="224" t="s">
        <v>412</v>
      </c>
      <c r="I14" s="226" t="s">
        <v>412</v>
      </c>
      <c r="J14" s="219" t="s">
        <v>412</v>
      </c>
      <c r="K14" s="227">
        <v>0</v>
      </c>
      <c r="L14" s="227">
        <v>118072329.86</v>
      </c>
      <c r="N14" s="202" t="str">
        <f t="shared" si="0"/>
        <v/>
      </c>
      <c r="O14" s="203">
        <f t="shared" si="1"/>
        <v>0</v>
      </c>
    </row>
    <row r="15" spans="2:15" ht="24.75" hidden="1" x14ac:dyDescent="0.25">
      <c r="B15" s="224" t="s">
        <v>409</v>
      </c>
      <c r="C15" s="225">
        <v>45626</v>
      </c>
      <c r="D15" s="225">
        <v>45657.330370601798</v>
      </c>
      <c r="E15" s="224" t="s">
        <v>394</v>
      </c>
      <c r="F15" s="224" t="s">
        <v>427</v>
      </c>
      <c r="G15" s="224" t="s">
        <v>428</v>
      </c>
      <c r="H15" s="224" t="s">
        <v>413</v>
      </c>
      <c r="I15" s="226" t="s">
        <v>429</v>
      </c>
      <c r="J15" s="219" t="s">
        <v>360</v>
      </c>
      <c r="K15" s="227">
        <v>3957818</v>
      </c>
      <c r="L15" s="227">
        <v>0</v>
      </c>
      <c r="N15" s="202" t="str">
        <f t="shared" si="0"/>
        <v>EPS SURAMERICANA  S. A</v>
      </c>
      <c r="O15" s="203">
        <f t="shared" si="1"/>
        <v>3957818</v>
      </c>
    </row>
    <row r="16" spans="2:15" ht="24.75" hidden="1" x14ac:dyDescent="0.25">
      <c r="B16" s="224" t="s">
        <v>409</v>
      </c>
      <c r="C16" s="225">
        <v>45626</v>
      </c>
      <c r="D16" s="225">
        <v>45657.330370601798</v>
      </c>
      <c r="E16" s="224" t="s">
        <v>394</v>
      </c>
      <c r="F16" s="224" t="s">
        <v>427</v>
      </c>
      <c r="G16" s="224" t="s">
        <v>428</v>
      </c>
      <c r="H16" s="224" t="s">
        <v>413</v>
      </c>
      <c r="I16" s="226" t="s">
        <v>430</v>
      </c>
      <c r="J16" s="219" t="s">
        <v>361</v>
      </c>
      <c r="K16" s="227">
        <v>7485839</v>
      </c>
      <c r="L16" s="227">
        <v>0</v>
      </c>
      <c r="N16" s="202" t="str">
        <f t="shared" si="0"/>
        <v>SALUD TOTAL  ENTIDAD PROMOTORA DE SALUD DEL REGIMEN CONTRIBUTIVO Y DEL REGIMEN SUBSIDIADO S A</v>
      </c>
      <c r="O16" s="203">
        <f t="shared" si="1"/>
        <v>7485839</v>
      </c>
    </row>
    <row r="17" spans="2:15" ht="24.75" hidden="1" x14ac:dyDescent="0.25">
      <c r="B17" s="224" t="s">
        <v>409</v>
      </c>
      <c r="C17" s="225">
        <v>45626</v>
      </c>
      <c r="D17" s="225">
        <v>45657.330370601798</v>
      </c>
      <c r="E17" s="224" t="s">
        <v>394</v>
      </c>
      <c r="F17" s="224" t="s">
        <v>427</v>
      </c>
      <c r="G17" s="224" t="s">
        <v>428</v>
      </c>
      <c r="H17" s="224" t="s">
        <v>413</v>
      </c>
      <c r="I17" s="226" t="s">
        <v>431</v>
      </c>
      <c r="J17" s="219" t="s">
        <v>362</v>
      </c>
      <c r="K17" s="227">
        <v>24998943.859999999</v>
      </c>
      <c r="L17" s="227">
        <v>0</v>
      </c>
      <c r="N17" s="202" t="str">
        <f t="shared" si="0"/>
        <v>U.A.E. DIRECCION DE IMPUESTOS Y ADUANAS NACIONALES</v>
      </c>
      <c r="O17" s="203">
        <f t="shared" si="1"/>
        <v>24998943.859999999</v>
      </c>
    </row>
    <row r="18" spans="2:15" ht="24.75" hidden="1" x14ac:dyDescent="0.25">
      <c r="B18" s="224" t="s">
        <v>409</v>
      </c>
      <c r="C18" s="225">
        <v>45626</v>
      </c>
      <c r="D18" s="225">
        <v>45657.330370601798</v>
      </c>
      <c r="E18" s="224" t="s">
        <v>394</v>
      </c>
      <c r="F18" s="224" t="s">
        <v>427</v>
      </c>
      <c r="G18" s="224" t="s">
        <v>428</v>
      </c>
      <c r="H18" s="224" t="s">
        <v>413</v>
      </c>
      <c r="I18" s="226" t="s">
        <v>432</v>
      </c>
      <c r="J18" s="219" t="s">
        <v>363</v>
      </c>
      <c r="K18" s="227">
        <v>4623052</v>
      </c>
      <c r="L18" s="227">
        <v>0</v>
      </c>
      <c r="N18" s="202" t="str">
        <f t="shared" si="0"/>
        <v>SALUDCOOP ENTIDAD PROMOTORA DE SALUD ORGANISMO COOPERATIVO SALUDCOOP EN LIQUIDACION</v>
      </c>
      <c r="O18" s="203">
        <f t="shared" si="1"/>
        <v>4623052</v>
      </c>
    </row>
    <row r="19" spans="2:15" ht="24.75" hidden="1" x14ac:dyDescent="0.25">
      <c r="B19" s="224" t="s">
        <v>409</v>
      </c>
      <c r="C19" s="225">
        <v>45626</v>
      </c>
      <c r="D19" s="225">
        <v>45657.330370601798</v>
      </c>
      <c r="E19" s="224" t="s">
        <v>394</v>
      </c>
      <c r="F19" s="224" t="s">
        <v>427</v>
      </c>
      <c r="G19" s="224" t="s">
        <v>428</v>
      </c>
      <c r="H19" s="224" t="s">
        <v>413</v>
      </c>
      <c r="I19" s="226" t="s">
        <v>433</v>
      </c>
      <c r="J19" s="219" t="s">
        <v>386</v>
      </c>
      <c r="K19" s="227">
        <v>25787957</v>
      </c>
      <c r="L19" s="227">
        <v>0</v>
      </c>
      <c r="N19" s="202" t="str">
        <f t="shared" si="0"/>
        <v>ENTIDAD PROMOTORA DE SALUD SANITAS S A S - EN INTERVENCION BAJO LA MEDIDA DE TOMA DE POSESION</v>
      </c>
      <c r="O19" s="203">
        <f t="shared" si="1"/>
        <v>25787957</v>
      </c>
    </row>
    <row r="20" spans="2:15" ht="24.75" hidden="1" x14ac:dyDescent="0.25">
      <c r="B20" s="224" t="s">
        <v>409</v>
      </c>
      <c r="C20" s="225">
        <v>45626</v>
      </c>
      <c r="D20" s="225">
        <v>45657.330370601798</v>
      </c>
      <c r="E20" s="224" t="s">
        <v>394</v>
      </c>
      <c r="F20" s="224" t="s">
        <v>427</v>
      </c>
      <c r="G20" s="224" t="s">
        <v>428</v>
      </c>
      <c r="H20" s="224" t="s">
        <v>413</v>
      </c>
      <c r="I20" s="226" t="s">
        <v>434</v>
      </c>
      <c r="J20" s="219" t="s">
        <v>364</v>
      </c>
      <c r="K20" s="227">
        <v>11013851</v>
      </c>
      <c r="L20" s="227">
        <v>0</v>
      </c>
      <c r="N20" s="202" t="str">
        <f t="shared" si="0"/>
        <v xml:space="preserve">ENTIDAD PROMOTORA DE SALUD FAMISANAR S A S </v>
      </c>
      <c r="O20" s="203">
        <f t="shared" si="1"/>
        <v>11013851</v>
      </c>
    </row>
    <row r="21" spans="2:15" ht="33" hidden="1" x14ac:dyDescent="0.25">
      <c r="B21" s="224" t="s">
        <v>409</v>
      </c>
      <c r="C21" s="225">
        <v>45626</v>
      </c>
      <c r="D21" s="225">
        <v>45657.330370601798</v>
      </c>
      <c r="E21" s="224" t="s">
        <v>394</v>
      </c>
      <c r="F21" s="224" t="s">
        <v>427</v>
      </c>
      <c r="G21" s="224" t="s">
        <v>428</v>
      </c>
      <c r="H21" s="224" t="s">
        <v>413</v>
      </c>
      <c r="I21" s="226" t="s">
        <v>435</v>
      </c>
      <c r="J21" s="219" t="s">
        <v>365</v>
      </c>
      <c r="K21" s="227">
        <v>163142</v>
      </c>
      <c r="L21" s="227">
        <v>0</v>
      </c>
      <c r="N21" s="202" t="str">
        <f t="shared" si="0"/>
        <v>ALIANSALUD ENTIDAD PROMOTORA DE SALUD S.A. PERO TAMBIEN PODRA UTILIZAR LAS DENOMINACIONES ALIANSALUD ENTIDAD PROMOTORA DE SALUD Y/O ALIANSALUD EPS S.A Y/O ALIANSALUD EPS</v>
      </c>
      <c r="O21" s="203">
        <f t="shared" si="1"/>
        <v>163142</v>
      </c>
    </row>
    <row r="22" spans="2:15" ht="24.75" hidden="1" x14ac:dyDescent="0.25">
      <c r="B22" s="224" t="s">
        <v>409</v>
      </c>
      <c r="C22" s="225">
        <v>45626</v>
      </c>
      <c r="D22" s="225">
        <v>45657.330370601798</v>
      </c>
      <c r="E22" s="224" t="s">
        <v>394</v>
      </c>
      <c r="F22" s="224" t="s">
        <v>427</v>
      </c>
      <c r="G22" s="224" t="s">
        <v>428</v>
      </c>
      <c r="H22" s="224" t="s">
        <v>413</v>
      </c>
      <c r="I22" s="226" t="s">
        <v>436</v>
      </c>
      <c r="J22" s="219" t="s">
        <v>366</v>
      </c>
      <c r="K22" s="227">
        <v>6014704</v>
      </c>
      <c r="L22" s="227">
        <v>0</v>
      </c>
      <c r="N22" s="202" t="str">
        <f t="shared" si="0"/>
        <v>POSITIVA COMPAÑIA DE SEGUROS S. A.</v>
      </c>
      <c r="O22" s="203">
        <f t="shared" si="1"/>
        <v>6014704</v>
      </c>
    </row>
    <row r="23" spans="2:15" ht="24.75" hidden="1" x14ac:dyDescent="0.25">
      <c r="B23" s="224" t="s">
        <v>409</v>
      </c>
      <c r="C23" s="225">
        <v>45626</v>
      </c>
      <c r="D23" s="225">
        <v>45657.330370601798</v>
      </c>
      <c r="E23" s="224" t="s">
        <v>394</v>
      </c>
      <c r="F23" s="224" t="s">
        <v>427</v>
      </c>
      <c r="G23" s="224" t="s">
        <v>428</v>
      </c>
      <c r="H23" s="224" t="s">
        <v>413</v>
      </c>
      <c r="I23" s="226" t="s">
        <v>437</v>
      </c>
      <c r="J23" s="219" t="s">
        <v>367</v>
      </c>
      <c r="K23" s="227">
        <v>-501995</v>
      </c>
      <c r="L23" s="227">
        <v>0</v>
      </c>
      <c r="N23" s="202" t="str">
        <f t="shared" si="0"/>
        <v>INSTITUTO NACIONAL PARA CIEGOS</v>
      </c>
      <c r="O23" s="203">
        <f t="shared" si="1"/>
        <v>-501995</v>
      </c>
    </row>
    <row r="24" spans="2:15" ht="24.75" hidden="1" x14ac:dyDescent="0.25">
      <c r="B24" s="224" t="s">
        <v>409</v>
      </c>
      <c r="C24" s="225">
        <v>45626</v>
      </c>
      <c r="D24" s="225">
        <v>45657.330370601798</v>
      </c>
      <c r="E24" s="224" t="s">
        <v>394</v>
      </c>
      <c r="F24" s="224" t="s">
        <v>427</v>
      </c>
      <c r="G24" s="224" t="s">
        <v>428</v>
      </c>
      <c r="H24" s="224" t="s">
        <v>413</v>
      </c>
      <c r="I24" s="226" t="s">
        <v>438</v>
      </c>
      <c r="J24" s="219" t="s">
        <v>368</v>
      </c>
      <c r="K24" s="227">
        <v>25662271</v>
      </c>
      <c r="L24" s="227">
        <v>0</v>
      </c>
      <c r="N24" s="202" t="str">
        <f t="shared" si="0"/>
        <v>CAJA DE COMPENSACION FAMILIAR COMPENSAR</v>
      </c>
      <c r="O24" s="203">
        <f t="shared" si="1"/>
        <v>25662271</v>
      </c>
    </row>
    <row r="25" spans="2:15" ht="24.75" hidden="1" x14ac:dyDescent="0.25">
      <c r="B25" s="224" t="s">
        <v>409</v>
      </c>
      <c r="C25" s="225">
        <v>45626</v>
      </c>
      <c r="D25" s="225">
        <v>45657.330370601798</v>
      </c>
      <c r="E25" s="224" t="s">
        <v>394</v>
      </c>
      <c r="F25" s="224" t="s">
        <v>427</v>
      </c>
      <c r="G25" s="224" t="s">
        <v>428</v>
      </c>
      <c r="H25" s="224" t="s">
        <v>413</v>
      </c>
      <c r="I25" s="226" t="s">
        <v>439</v>
      </c>
      <c r="J25" s="219" t="s">
        <v>369</v>
      </c>
      <c r="K25" s="227">
        <v>1166659</v>
      </c>
      <c r="L25" s="227">
        <v>0</v>
      </c>
      <c r="N25" s="202" t="str">
        <f t="shared" si="0"/>
        <v>NUEVA EMPRESA PROMOTORA DE SALUD S.A.</v>
      </c>
      <c r="O25" s="203">
        <f t="shared" si="1"/>
        <v>1166659</v>
      </c>
    </row>
    <row r="26" spans="2:15" ht="24.75" hidden="1" x14ac:dyDescent="0.25">
      <c r="B26" s="224" t="s">
        <v>409</v>
      </c>
      <c r="C26" s="225">
        <v>45626</v>
      </c>
      <c r="D26" s="225">
        <v>45657.330370601798</v>
      </c>
      <c r="E26" s="224" t="s">
        <v>394</v>
      </c>
      <c r="F26" s="224" t="s">
        <v>427</v>
      </c>
      <c r="G26" s="224" t="s">
        <v>428</v>
      </c>
      <c r="H26" s="224" t="s">
        <v>413</v>
      </c>
      <c r="I26" s="226" t="s">
        <v>440</v>
      </c>
      <c r="J26" s="219" t="s">
        <v>370</v>
      </c>
      <c r="K26" s="227">
        <v>5524343</v>
      </c>
      <c r="L26" s="227">
        <v>0</v>
      </c>
      <c r="N26" s="202" t="str">
        <f t="shared" si="0"/>
        <v xml:space="preserve">ADMINISTRADORA COLOMBIANA DE PENSIONES COLPENSIONES  </v>
      </c>
      <c r="O26" s="203">
        <f t="shared" si="1"/>
        <v>5524343</v>
      </c>
    </row>
    <row r="27" spans="2:15" ht="24.75" hidden="1" x14ac:dyDescent="0.25">
      <c r="B27" s="224" t="s">
        <v>409</v>
      </c>
      <c r="C27" s="225">
        <v>45626</v>
      </c>
      <c r="D27" s="225">
        <v>45657.330370601798</v>
      </c>
      <c r="E27" s="224" t="s">
        <v>394</v>
      </c>
      <c r="F27" s="224" t="s">
        <v>427</v>
      </c>
      <c r="G27" s="224" t="s">
        <v>428</v>
      </c>
      <c r="H27" s="224" t="s">
        <v>413</v>
      </c>
      <c r="I27" s="226" t="s">
        <v>441</v>
      </c>
      <c r="J27" s="219" t="s">
        <v>371</v>
      </c>
      <c r="K27" s="227">
        <v>2175745</v>
      </c>
      <c r="L27" s="227">
        <v>0</v>
      </c>
      <c r="N27" s="202" t="str">
        <f t="shared" si="0"/>
        <v>MEDIMÁS EPS S.A.S. EN LIQUIDACION</v>
      </c>
      <c r="O27" s="203">
        <f t="shared" si="1"/>
        <v>2175745</v>
      </c>
    </row>
    <row r="28" spans="2:15" ht="24.75" hidden="1" x14ac:dyDescent="0.25">
      <c r="B28" s="224" t="s">
        <v>409</v>
      </c>
      <c r="C28" s="225">
        <v>45626</v>
      </c>
      <c r="D28" s="225">
        <v>45657.330370601798</v>
      </c>
      <c r="E28" s="224" t="s">
        <v>394</v>
      </c>
      <c r="F28" s="224" t="s">
        <v>442</v>
      </c>
      <c r="G28" s="224" t="s">
        <v>181</v>
      </c>
      <c r="H28" s="224" t="s">
        <v>412</v>
      </c>
      <c r="I28" s="226" t="s">
        <v>412</v>
      </c>
      <c r="J28" s="219" t="s">
        <v>412</v>
      </c>
      <c r="K28" s="227">
        <v>0</v>
      </c>
      <c r="L28" s="227">
        <v>1274160.8500000001</v>
      </c>
      <c r="N28" s="202" t="str">
        <f t="shared" si="0"/>
        <v/>
      </c>
      <c r="O28" s="203">
        <f t="shared" si="1"/>
        <v>0</v>
      </c>
    </row>
    <row r="29" spans="2:15" ht="24.75" hidden="1" x14ac:dyDescent="0.25">
      <c r="B29" s="224" t="s">
        <v>409</v>
      </c>
      <c r="C29" s="225">
        <v>45626</v>
      </c>
      <c r="D29" s="225">
        <v>45657.330370601798</v>
      </c>
      <c r="E29" s="224" t="s">
        <v>394</v>
      </c>
      <c r="F29" s="224" t="s">
        <v>442</v>
      </c>
      <c r="G29" s="224" t="s">
        <v>181</v>
      </c>
      <c r="H29" s="224" t="s">
        <v>413</v>
      </c>
      <c r="I29" s="226" t="s">
        <v>437</v>
      </c>
      <c r="J29" s="219" t="s">
        <v>367</v>
      </c>
      <c r="K29" s="227">
        <v>1274160.8500000001</v>
      </c>
      <c r="L29" s="227">
        <v>0</v>
      </c>
      <c r="N29" s="202" t="str">
        <f t="shared" si="0"/>
        <v>INSTITUTO NACIONAL PARA CIEGOS</v>
      </c>
      <c r="O29" s="203">
        <f t="shared" si="1"/>
        <v>1274160.8500000001</v>
      </c>
    </row>
    <row r="30" spans="2:15" ht="24.75" hidden="1" x14ac:dyDescent="0.25">
      <c r="B30" s="224" t="s">
        <v>409</v>
      </c>
      <c r="C30" s="225">
        <v>45626</v>
      </c>
      <c r="D30" s="225">
        <v>45657.330370601798</v>
      </c>
      <c r="E30" s="224" t="s">
        <v>394</v>
      </c>
      <c r="F30" s="224" t="s">
        <v>443</v>
      </c>
      <c r="G30" s="224" t="s">
        <v>444</v>
      </c>
      <c r="H30" s="224" t="s">
        <v>412</v>
      </c>
      <c r="I30" s="226" t="s">
        <v>412</v>
      </c>
      <c r="J30" s="219" t="s">
        <v>412</v>
      </c>
      <c r="K30" s="227">
        <v>0</v>
      </c>
      <c r="L30" s="227">
        <v>15287170</v>
      </c>
      <c r="N30" s="202" t="str">
        <f t="shared" si="0"/>
        <v/>
      </c>
      <c r="O30" s="203">
        <f t="shared" si="1"/>
        <v>0</v>
      </c>
    </row>
    <row r="31" spans="2:15" ht="24.75" hidden="1" x14ac:dyDescent="0.25">
      <c r="B31" s="224" t="s">
        <v>409</v>
      </c>
      <c r="C31" s="225">
        <v>45626</v>
      </c>
      <c r="D31" s="225">
        <v>45657.330370601798</v>
      </c>
      <c r="E31" s="224" t="s">
        <v>394</v>
      </c>
      <c r="F31" s="224" t="s">
        <v>443</v>
      </c>
      <c r="G31" s="224" t="s">
        <v>444</v>
      </c>
      <c r="H31" s="224" t="s">
        <v>413</v>
      </c>
      <c r="I31" s="226" t="s">
        <v>456</v>
      </c>
      <c r="J31" s="219" t="s">
        <v>457</v>
      </c>
      <c r="K31" s="227">
        <v>1628752</v>
      </c>
      <c r="L31" s="227">
        <v>0</v>
      </c>
      <c r="N31" s="202" t="str">
        <f t="shared" si="0"/>
        <v>DIANA MARIA MORA FONSECA</v>
      </c>
      <c r="O31" s="203">
        <f t="shared" si="1"/>
        <v>1628752</v>
      </c>
    </row>
    <row r="32" spans="2:15" ht="24.75" hidden="1" x14ac:dyDescent="0.25">
      <c r="B32" s="224" t="s">
        <v>409</v>
      </c>
      <c r="C32" s="225">
        <v>45626</v>
      </c>
      <c r="D32" s="225">
        <v>45657.330370601798</v>
      </c>
      <c r="E32" s="224" t="s">
        <v>394</v>
      </c>
      <c r="F32" s="224" t="s">
        <v>443</v>
      </c>
      <c r="G32" s="224" t="s">
        <v>444</v>
      </c>
      <c r="H32" s="224" t="s">
        <v>413</v>
      </c>
      <c r="I32" s="226" t="s">
        <v>483</v>
      </c>
      <c r="J32" s="219" t="s">
        <v>484</v>
      </c>
      <c r="K32" s="227">
        <v>377780</v>
      </c>
      <c r="L32" s="227">
        <v>0</v>
      </c>
      <c r="N32" s="202" t="str">
        <f t="shared" si="0"/>
        <v>PAULA ANDREA CARDENAS PRIETO</v>
      </c>
      <c r="O32" s="203">
        <f t="shared" si="1"/>
        <v>377780</v>
      </c>
    </row>
    <row r="33" spans="2:15" ht="24.75" hidden="1" x14ac:dyDescent="0.25">
      <c r="B33" s="224" t="s">
        <v>409</v>
      </c>
      <c r="C33" s="225">
        <v>45626</v>
      </c>
      <c r="D33" s="225">
        <v>45657.330370601798</v>
      </c>
      <c r="E33" s="224" t="s">
        <v>394</v>
      </c>
      <c r="F33" s="224" t="s">
        <v>443</v>
      </c>
      <c r="G33" s="224" t="s">
        <v>444</v>
      </c>
      <c r="H33" s="224" t="s">
        <v>413</v>
      </c>
      <c r="I33" s="226" t="s">
        <v>445</v>
      </c>
      <c r="J33" s="219" t="s">
        <v>372</v>
      </c>
      <c r="K33" s="227">
        <v>271474</v>
      </c>
      <c r="L33" s="227">
        <v>0</v>
      </c>
      <c r="N33" s="202" t="str">
        <f t="shared" si="0"/>
        <v>LILIAM ROSARIO URREGO DIAZ</v>
      </c>
      <c r="O33" s="203">
        <f t="shared" si="1"/>
        <v>271474</v>
      </c>
    </row>
    <row r="34" spans="2:15" ht="24.75" hidden="1" x14ac:dyDescent="0.25">
      <c r="B34" s="224" t="s">
        <v>409</v>
      </c>
      <c r="C34" s="225">
        <v>45626</v>
      </c>
      <c r="D34" s="225">
        <v>45657.330370601798</v>
      </c>
      <c r="E34" s="224" t="s">
        <v>394</v>
      </c>
      <c r="F34" s="224" t="s">
        <v>443</v>
      </c>
      <c r="G34" s="224" t="s">
        <v>444</v>
      </c>
      <c r="H34" s="224" t="s">
        <v>413</v>
      </c>
      <c r="I34" s="226" t="s">
        <v>459</v>
      </c>
      <c r="J34" s="219" t="s">
        <v>387</v>
      </c>
      <c r="K34" s="227">
        <v>2933796</v>
      </c>
      <c r="L34" s="227">
        <v>0</v>
      </c>
      <c r="N34" s="202" t="str">
        <f t="shared" si="0"/>
        <v>ARABELLY  GUERRA MORALES</v>
      </c>
      <c r="O34" s="203">
        <f t="shared" si="1"/>
        <v>2933796</v>
      </c>
    </row>
    <row r="35" spans="2:15" ht="24.75" hidden="1" x14ac:dyDescent="0.25">
      <c r="B35" s="224" t="s">
        <v>409</v>
      </c>
      <c r="C35" s="225">
        <v>45626</v>
      </c>
      <c r="D35" s="225">
        <v>45657.330370601798</v>
      </c>
      <c r="E35" s="224" t="s">
        <v>394</v>
      </c>
      <c r="F35" s="224" t="s">
        <v>443</v>
      </c>
      <c r="G35" s="224" t="s">
        <v>444</v>
      </c>
      <c r="H35" s="224" t="s">
        <v>413</v>
      </c>
      <c r="I35" s="226" t="s">
        <v>458</v>
      </c>
      <c r="J35" s="219" t="s">
        <v>393</v>
      </c>
      <c r="K35" s="227">
        <v>2121392</v>
      </c>
      <c r="L35" s="227">
        <v>0</v>
      </c>
      <c r="N35" s="202" t="str">
        <f t="shared" si="0"/>
        <v>JUAN FELIPE VEGA MARTÍNEZ</v>
      </c>
      <c r="O35" s="203">
        <f t="shared" si="1"/>
        <v>2121392</v>
      </c>
    </row>
    <row r="36" spans="2:15" ht="24.75" hidden="1" x14ac:dyDescent="0.25">
      <c r="B36" s="224" t="s">
        <v>409</v>
      </c>
      <c r="C36" s="225">
        <v>45626</v>
      </c>
      <c r="D36" s="225">
        <v>45657.330370601798</v>
      </c>
      <c r="E36" s="224" t="s">
        <v>394</v>
      </c>
      <c r="F36" s="224" t="s">
        <v>443</v>
      </c>
      <c r="G36" s="224" t="s">
        <v>444</v>
      </c>
      <c r="H36" s="224" t="s">
        <v>413</v>
      </c>
      <c r="I36" s="226" t="s">
        <v>446</v>
      </c>
      <c r="J36" s="219" t="s">
        <v>373</v>
      </c>
      <c r="K36" s="227">
        <v>-100000</v>
      </c>
      <c r="L36" s="227">
        <v>0</v>
      </c>
      <c r="N36" s="202" t="str">
        <f t="shared" si="0"/>
        <v>LUIS IGNACIO MAYA PEÑA</v>
      </c>
      <c r="O36" s="203">
        <f t="shared" si="1"/>
        <v>-100000</v>
      </c>
    </row>
    <row r="37" spans="2:15" ht="24.75" hidden="1" x14ac:dyDescent="0.25">
      <c r="B37" s="224" t="s">
        <v>409</v>
      </c>
      <c r="C37" s="225">
        <v>45626</v>
      </c>
      <c r="D37" s="225">
        <v>45657.330370601798</v>
      </c>
      <c r="E37" s="224" t="s">
        <v>394</v>
      </c>
      <c r="F37" s="224" t="s">
        <v>443</v>
      </c>
      <c r="G37" s="224" t="s">
        <v>444</v>
      </c>
      <c r="H37" s="224" t="s">
        <v>413</v>
      </c>
      <c r="I37" s="226" t="s">
        <v>460</v>
      </c>
      <c r="J37" s="219" t="s">
        <v>461</v>
      </c>
      <c r="K37" s="227">
        <v>1722600</v>
      </c>
      <c r="L37" s="227">
        <v>0</v>
      </c>
      <c r="N37" s="202" t="str">
        <f t="shared" si="0"/>
        <v>PATRICIA  MONTOYA FALLA</v>
      </c>
      <c r="O37" s="203">
        <f t="shared" si="1"/>
        <v>1722600</v>
      </c>
    </row>
    <row r="38" spans="2:15" ht="24.75" hidden="1" x14ac:dyDescent="0.25">
      <c r="B38" s="224" t="s">
        <v>409</v>
      </c>
      <c r="C38" s="225">
        <v>45626</v>
      </c>
      <c r="D38" s="225">
        <v>45657.330370601798</v>
      </c>
      <c r="E38" s="224" t="s">
        <v>394</v>
      </c>
      <c r="F38" s="224" t="s">
        <v>443</v>
      </c>
      <c r="G38" s="224" t="s">
        <v>444</v>
      </c>
      <c r="H38" s="224" t="s">
        <v>413</v>
      </c>
      <c r="I38" s="226" t="s">
        <v>447</v>
      </c>
      <c r="J38" s="219" t="s">
        <v>448</v>
      </c>
      <c r="K38" s="227">
        <v>2368968</v>
      </c>
      <c r="L38" s="227">
        <v>0</v>
      </c>
      <c r="N38" s="202" t="str">
        <f t="shared" si="0"/>
        <v>MARIA DEL ROSARIO YEPES CAMACHO</v>
      </c>
      <c r="O38" s="203">
        <f t="shared" si="1"/>
        <v>2368968</v>
      </c>
    </row>
    <row r="39" spans="2:15" ht="24.75" hidden="1" x14ac:dyDescent="0.25">
      <c r="B39" s="224" t="s">
        <v>409</v>
      </c>
      <c r="C39" s="225">
        <v>45626</v>
      </c>
      <c r="D39" s="225">
        <v>45657.330370601798</v>
      </c>
      <c r="E39" s="224" t="s">
        <v>394</v>
      </c>
      <c r="F39" s="224" t="s">
        <v>443</v>
      </c>
      <c r="G39" s="224" t="s">
        <v>444</v>
      </c>
      <c r="H39" s="224" t="s">
        <v>413</v>
      </c>
      <c r="I39" s="226" t="s">
        <v>465</v>
      </c>
      <c r="J39" s="219" t="s">
        <v>388</v>
      </c>
      <c r="K39" s="227">
        <v>997486</v>
      </c>
      <c r="L39" s="227">
        <v>0</v>
      </c>
      <c r="N39" s="202" t="str">
        <f t="shared" si="0"/>
        <v>GLORIA JANETH PEÑA CASTAÑEDA</v>
      </c>
      <c r="O39" s="203">
        <f t="shared" si="1"/>
        <v>997486</v>
      </c>
    </row>
    <row r="40" spans="2:15" ht="24.75" hidden="1" x14ac:dyDescent="0.25">
      <c r="B40" s="224" t="s">
        <v>409</v>
      </c>
      <c r="C40" s="225">
        <v>45626</v>
      </c>
      <c r="D40" s="225">
        <v>45657.330370601798</v>
      </c>
      <c r="E40" s="224" t="s">
        <v>394</v>
      </c>
      <c r="F40" s="224" t="s">
        <v>443</v>
      </c>
      <c r="G40" s="224" t="s">
        <v>444</v>
      </c>
      <c r="H40" s="224" t="s">
        <v>413</v>
      </c>
      <c r="I40" s="226" t="s">
        <v>462</v>
      </c>
      <c r="J40" s="219" t="s">
        <v>463</v>
      </c>
      <c r="K40" s="227">
        <v>1115696</v>
      </c>
      <c r="L40" s="227">
        <v>0</v>
      </c>
      <c r="N40" s="202" t="str">
        <f t="shared" si="0"/>
        <v>NANCY  HERRERA SABOGAL</v>
      </c>
      <c r="O40" s="203">
        <f t="shared" si="1"/>
        <v>1115696</v>
      </c>
    </row>
    <row r="41" spans="2:15" ht="24.75" hidden="1" x14ac:dyDescent="0.25">
      <c r="B41" s="224" t="s">
        <v>409</v>
      </c>
      <c r="C41" s="225">
        <v>45626</v>
      </c>
      <c r="D41" s="225">
        <v>45657.330370601798</v>
      </c>
      <c r="E41" s="224" t="s">
        <v>394</v>
      </c>
      <c r="F41" s="224" t="s">
        <v>443</v>
      </c>
      <c r="G41" s="224" t="s">
        <v>444</v>
      </c>
      <c r="H41" s="224" t="s">
        <v>413</v>
      </c>
      <c r="I41" s="226" t="s">
        <v>449</v>
      </c>
      <c r="J41" s="219" t="s">
        <v>450</v>
      </c>
      <c r="K41" s="227">
        <v>1849226</v>
      </c>
      <c r="L41" s="227">
        <v>0</v>
      </c>
      <c r="N41" s="202" t="str">
        <f t="shared" si="0"/>
        <v>GUSTAVO  PULIDO CASAS</v>
      </c>
      <c r="O41" s="203">
        <f t="shared" si="1"/>
        <v>1849226</v>
      </c>
    </row>
    <row r="42" spans="2:15" ht="24.75" x14ac:dyDescent="0.25">
      <c r="B42" s="224" t="s">
        <v>409</v>
      </c>
      <c r="C42" s="225">
        <v>45626</v>
      </c>
      <c r="D42" s="225">
        <v>45657.330370601798</v>
      </c>
      <c r="E42" s="224" t="s">
        <v>394</v>
      </c>
      <c r="F42" s="224" t="s">
        <v>451</v>
      </c>
      <c r="G42" s="224" t="s">
        <v>452</v>
      </c>
      <c r="H42" s="224" t="s">
        <v>412</v>
      </c>
      <c r="I42" s="226" t="s">
        <v>412</v>
      </c>
      <c r="J42" s="219" t="s">
        <v>412</v>
      </c>
      <c r="K42" s="227">
        <v>0</v>
      </c>
      <c r="L42" s="227">
        <v>8363770.9100000001</v>
      </c>
      <c r="N42" s="202" t="str">
        <f t="shared" si="0"/>
        <v/>
      </c>
      <c r="O42" s="203">
        <f t="shared" si="1"/>
        <v>0</v>
      </c>
    </row>
    <row r="43" spans="2:15" ht="24.75" x14ac:dyDescent="0.25">
      <c r="B43" s="224" t="s">
        <v>409</v>
      </c>
      <c r="C43" s="225">
        <v>45626</v>
      </c>
      <c r="D43" s="225">
        <v>45657.330370601798</v>
      </c>
      <c r="E43" s="224" t="s">
        <v>394</v>
      </c>
      <c r="F43" s="224" t="s">
        <v>451</v>
      </c>
      <c r="G43" s="224" t="s">
        <v>452</v>
      </c>
      <c r="H43" s="224" t="s">
        <v>413</v>
      </c>
      <c r="I43" s="226" t="s">
        <v>453</v>
      </c>
      <c r="J43" s="219" t="s">
        <v>374</v>
      </c>
      <c r="K43" s="227">
        <v>8363770.9100000001</v>
      </c>
      <c r="L43" s="227">
        <v>0</v>
      </c>
      <c r="N43" s="202" t="str">
        <f t="shared" si="0"/>
        <v xml:space="preserve">FIDUCIARIA LA PREVISORA S.A. </v>
      </c>
      <c r="O43" s="203">
        <f t="shared" si="1"/>
        <v>8363770.9100000001</v>
      </c>
    </row>
    <row r="44" spans="2:15" ht="24.75" x14ac:dyDescent="0.25">
      <c r="B44" s="224" t="s">
        <v>409</v>
      </c>
      <c r="C44" s="225">
        <v>45626</v>
      </c>
      <c r="D44" s="225">
        <v>45657.330370601798</v>
      </c>
      <c r="E44" s="224" t="s">
        <v>394</v>
      </c>
      <c r="F44" s="224" t="s">
        <v>454</v>
      </c>
      <c r="G44" s="224" t="s">
        <v>301</v>
      </c>
      <c r="H44" s="224" t="s">
        <v>412</v>
      </c>
      <c r="I44" s="226" t="s">
        <v>412</v>
      </c>
      <c r="J44" s="219" t="s">
        <v>412</v>
      </c>
      <c r="K44" s="227">
        <v>0</v>
      </c>
      <c r="L44" s="227">
        <v>1776095527.8399999</v>
      </c>
      <c r="N44" s="202" t="str">
        <f t="shared" si="0"/>
        <v/>
      </c>
      <c r="O44" s="203">
        <f t="shared" si="1"/>
        <v>0</v>
      </c>
    </row>
    <row r="45" spans="2:15" ht="24.75" x14ac:dyDescent="0.25">
      <c r="B45" s="224" t="s">
        <v>409</v>
      </c>
      <c r="C45" s="225">
        <v>45626</v>
      </c>
      <c r="D45" s="225">
        <v>45657.330370601798</v>
      </c>
      <c r="E45" s="224" t="s">
        <v>394</v>
      </c>
      <c r="F45" s="224" t="s">
        <v>454</v>
      </c>
      <c r="G45" s="224" t="s">
        <v>301</v>
      </c>
      <c r="H45" s="224" t="s">
        <v>413</v>
      </c>
      <c r="I45" s="226" t="s">
        <v>455</v>
      </c>
      <c r="J45" s="219" t="s">
        <v>375</v>
      </c>
      <c r="K45" s="227">
        <v>1776095527.8399999</v>
      </c>
      <c r="L45" s="227">
        <v>0</v>
      </c>
      <c r="N45" s="202" t="str">
        <f t="shared" si="0"/>
        <v>MINISTERIO DE HACIENDA Y CREDITO PUBLICO</v>
      </c>
      <c r="O45" s="203">
        <f t="shared" si="1"/>
        <v>1776095527.8399999</v>
      </c>
    </row>
    <row r="46" spans="2:15" hidden="1" x14ac:dyDescent="0.25">
      <c r="B46" s="228" t="s">
        <v>412</v>
      </c>
      <c r="C46" s="228" t="s">
        <v>412</v>
      </c>
      <c r="D46" s="228" t="s">
        <v>412</v>
      </c>
      <c r="E46" s="228" t="s">
        <v>412</v>
      </c>
      <c r="F46" s="228" t="s">
        <v>412</v>
      </c>
      <c r="G46" s="228" t="s">
        <v>412</v>
      </c>
      <c r="H46" s="228" t="s">
        <v>412</v>
      </c>
      <c r="I46" s="229" t="s">
        <v>412</v>
      </c>
      <c r="J46" s="229" t="s">
        <v>412</v>
      </c>
      <c r="K46" s="229" t="s">
        <v>412</v>
      </c>
      <c r="L46" s="229" t="s">
        <v>412</v>
      </c>
    </row>
    <row r="47" spans="2:15" ht="0" hidden="1" customHeight="1" x14ac:dyDescent="0.25"/>
  </sheetData>
  <autoFilter ref="B2:O46" xr:uid="{AD9CACC8-44AE-42B2-A8DF-9B73FCF2A10D}">
    <filterColumn colId="4">
      <filters>
        <filter val="190801001"/>
        <filter val="190801002"/>
      </filters>
    </filterColumn>
  </autoFilter>
  <pageMargins left="0.39370078740157499" right="0.39370078740157499" top="0.39370078740157499" bottom="0.68897637795275601" header="0.39370078740157499" footer="0.39370078740157499"/>
  <pageSetup orientation="landscape" horizontalDpi="300" verticalDpi="300"/>
  <headerFooter alignWithMargins="0">
    <oddFooter>&amp;C&amp;"Arial,Regular"&amp;8 Página &amp;R&amp;"Arial,Regular"&amp;8&amp;P 
&amp;"-,Regular"de 
&amp;"-,Regular"&amp;N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DBAA9-A5D4-4122-B00C-D994FC81B482}">
  <sheetPr>
    <tabColor rgb="FFC00000"/>
  </sheetPr>
  <dimension ref="B1:L10"/>
  <sheetViews>
    <sheetView showGridLines="0" workbookViewId="0">
      <selection activeCell="E18" sqref="E18:E19"/>
    </sheetView>
  </sheetViews>
  <sheetFormatPr baseColWidth="10" defaultRowHeight="15" x14ac:dyDescent="0.25"/>
  <cols>
    <col min="1" max="1" width="0.28515625" style="222" customWidth="1"/>
    <col min="2" max="2" width="13.42578125" style="222" customWidth="1"/>
    <col min="3" max="3" width="13.5703125" style="222" customWidth="1"/>
    <col min="4" max="5" width="13.42578125" style="222" customWidth="1"/>
    <col min="6" max="6" width="13.5703125" style="222" customWidth="1"/>
    <col min="7" max="7" width="18.5703125" style="222" customWidth="1"/>
    <col min="8" max="8" width="16.140625" style="222" customWidth="1"/>
    <col min="9" max="9" width="21.5703125" style="222" customWidth="1"/>
    <col min="10" max="10" width="42" style="222" customWidth="1"/>
    <col min="11" max="12" width="13.42578125" style="222" customWidth="1"/>
    <col min="13" max="13" width="0" style="222" hidden="1" customWidth="1"/>
    <col min="14" max="16384" width="11.42578125" style="222"/>
  </cols>
  <sheetData>
    <row r="1" spans="2:12" ht="3.75" customHeight="1" x14ac:dyDescent="0.25"/>
    <row r="2" spans="2:12" ht="16.5" x14ac:dyDescent="0.25">
      <c r="B2" s="223" t="s">
        <v>399</v>
      </c>
      <c r="C2" s="223" t="s">
        <v>400</v>
      </c>
      <c r="D2" s="223" t="s">
        <v>401</v>
      </c>
      <c r="E2" s="223" t="s">
        <v>402</v>
      </c>
      <c r="F2" s="223" t="s">
        <v>350</v>
      </c>
      <c r="G2" s="223" t="s">
        <v>403</v>
      </c>
      <c r="H2" s="223" t="s">
        <v>404</v>
      </c>
      <c r="I2" s="223" t="s">
        <v>405</v>
      </c>
      <c r="J2" s="223" t="s">
        <v>406</v>
      </c>
      <c r="K2" s="223" t="s">
        <v>407</v>
      </c>
      <c r="L2" s="223" t="s">
        <v>408</v>
      </c>
    </row>
    <row r="3" spans="2:12" ht="24.75" x14ac:dyDescent="0.25">
      <c r="B3" s="224" t="s">
        <v>409</v>
      </c>
      <c r="C3" s="225">
        <v>45626</v>
      </c>
      <c r="D3" s="225">
        <v>45657.330907175899</v>
      </c>
      <c r="E3" s="224" t="s">
        <v>394</v>
      </c>
      <c r="F3" s="224" t="s">
        <v>466</v>
      </c>
      <c r="G3" s="224" t="s">
        <v>296</v>
      </c>
      <c r="H3" s="224" t="s">
        <v>412</v>
      </c>
      <c r="I3" s="226" t="s">
        <v>412</v>
      </c>
      <c r="J3" s="219" t="s">
        <v>412</v>
      </c>
      <c r="K3" s="227">
        <v>0</v>
      </c>
      <c r="L3" s="227">
        <v>670000</v>
      </c>
    </row>
    <row r="4" spans="2:12" ht="24.75" x14ac:dyDescent="0.25">
      <c r="B4" s="224" t="s">
        <v>409</v>
      </c>
      <c r="C4" s="225">
        <v>45626</v>
      </c>
      <c r="D4" s="225">
        <v>45657.330907175899</v>
      </c>
      <c r="E4" s="224" t="s">
        <v>394</v>
      </c>
      <c r="F4" s="224" t="s">
        <v>466</v>
      </c>
      <c r="G4" s="224" t="s">
        <v>296</v>
      </c>
      <c r="H4" s="224" t="s">
        <v>467</v>
      </c>
      <c r="I4" s="226" t="s">
        <v>468</v>
      </c>
      <c r="J4" s="219" t="s">
        <v>469</v>
      </c>
      <c r="K4" s="227">
        <v>670000</v>
      </c>
      <c r="L4" s="227">
        <v>0</v>
      </c>
    </row>
    <row r="5" spans="2:12" ht="24.75" x14ac:dyDescent="0.25">
      <c r="B5" s="224" t="s">
        <v>409</v>
      </c>
      <c r="C5" s="225">
        <v>45626</v>
      </c>
      <c r="D5" s="225">
        <v>45657.330907175899</v>
      </c>
      <c r="E5" s="224" t="s">
        <v>394</v>
      </c>
      <c r="F5" s="224" t="s">
        <v>470</v>
      </c>
      <c r="G5" s="224" t="s">
        <v>296</v>
      </c>
      <c r="H5" s="224" t="s">
        <v>412</v>
      </c>
      <c r="I5" s="226" t="s">
        <v>412</v>
      </c>
      <c r="J5" s="219" t="s">
        <v>412</v>
      </c>
      <c r="K5" s="227">
        <v>0</v>
      </c>
      <c r="L5" s="227">
        <v>41067871.380000003</v>
      </c>
    </row>
    <row r="6" spans="2:12" ht="24.75" x14ac:dyDescent="0.25">
      <c r="B6" s="224" t="s">
        <v>409</v>
      </c>
      <c r="C6" s="225">
        <v>45626</v>
      </c>
      <c r="D6" s="225">
        <v>45657.330907175899</v>
      </c>
      <c r="E6" s="224" t="s">
        <v>394</v>
      </c>
      <c r="F6" s="224" t="s">
        <v>470</v>
      </c>
      <c r="G6" s="224" t="s">
        <v>296</v>
      </c>
      <c r="H6" s="224" t="s">
        <v>467</v>
      </c>
      <c r="I6" s="226" t="s">
        <v>471</v>
      </c>
      <c r="J6" s="219" t="s">
        <v>472</v>
      </c>
      <c r="K6" s="227">
        <v>437590.5</v>
      </c>
      <c r="L6" s="227">
        <v>0</v>
      </c>
    </row>
    <row r="7" spans="2:12" ht="24.75" x14ac:dyDescent="0.25">
      <c r="B7" s="224" t="s">
        <v>409</v>
      </c>
      <c r="C7" s="225">
        <v>45626</v>
      </c>
      <c r="D7" s="225">
        <v>45657.330907175899</v>
      </c>
      <c r="E7" s="224" t="s">
        <v>394</v>
      </c>
      <c r="F7" s="224" t="s">
        <v>470</v>
      </c>
      <c r="G7" s="224" t="s">
        <v>296</v>
      </c>
      <c r="H7" s="224" t="s">
        <v>467</v>
      </c>
      <c r="I7" s="226" t="s">
        <v>473</v>
      </c>
      <c r="J7" s="219" t="s">
        <v>474</v>
      </c>
      <c r="K7" s="227">
        <v>16298384.880000001</v>
      </c>
      <c r="L7" s="227">
        <v>0</v>
      </c>
    </row>
    <row r="8" spans="2:12" ht="24.75" x14ac:dyDescent="0.25">
      <c r="B8" s="224" t="s">
        <v>409</v>
      </c>
      <c r="C8" s="225">
        <v>45626</v>
      </c>
      <c r="D8" s="225">
        <v>45657.330907175899</v>
      </c>
      <c r="E8" s="224" t="s">
        <v>394</v>
      </c>
      <c r="F8" s="224" t="s">
        <v>470</v>
      </c>
      <c r="G8" s="224" t="s">
        <v>296</v>
      </c>
      <c r="H8" s="224" t="s">
        <v>467</v>
      </c>
      <c r="I8" s="226" t="s">
        <v>475</v>
      </c>
      <c r="J8" s="219" t="s">
        <v>476</v>
      </c>
      <c r="K8" s="227">
        <v>24331896</v>
      </c>
      <c r="L8" s="227">
        <v>0</v>
      </c>
    </row>
    <row r="9" spans="2:12" x14ac:dyDescent="0.25">
      <c r="B9" s="228" t="s">
        <v>412</v>
      </c>
      <c r="C9" s="228" t="s">
        <v>412</v>
      </c>
      <c r="D9" s="228" t="s">
        <v>412</v>
      </c>
      <c r="E9" s="228" t="s">
        <v>412</v>
      </c>
      <c r="F9" s="228" t="s">
        <v>412</v>
      </c>
      <c r="G9" s="228" t="s">
        <v>412</v>
      </c>
      <c r="H9" s="228" t="s">
        <v>412</v>
      </c>
      <c r="I9" s="229" t="s">
        <v>412</v>
      </c>
      <c r="J9" s="229" t="s">
        <v>412</v>
      </c>
      <c r="K9" s="229" t="s">
        <v>412</v>
      </c>
      <c r="L9" s="229" t="s">
        <v>412</v>
      </c>
    </row>
    <row r="10" spans="2:12" ht="0" hidden="1" customHeight="1" x14ac:dyDescent="0.25"/>
  </sheetData>
  <pageMargins left="0.39370078740157499" right="0.39370078740157499" top="0.39370078740157499" bottom="0.68897637795275601" header="0.39370078740157499" footer="0.39370078740157499"/>
  <pageSetup orientation="landscape" horizontalDpi="300" verticalDpi="300"/>
  <headerFooter alignWithMargins="0">
    <oddFooter>&amp;C&amp;"Arial,Regular"&amp;8 Página &amp;R&amp;"Arial,Regular"&amp;8&amp;P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ANEXO 1</vt:lpstr>
      <vt:lpstr>ANEXO 2</vt:lpstr>
      <vt:lpstr>ANEXO 3</vt:lpstr>
      <vt:lpstr>ANEXO 4</vt:lpstr>
      <vt:lpstr>ANEXO 5</vt:lpstr>
      <vt:lpstr>NOTAS</vt:lpstr>
      <vt:lpstr>ACT X TER</vt:lpstr>
      <vt:lpstr>CTAS BRIAS</vt:lpstr>
      <vt:lpstr>'ANEXO 1'!Área_de_impresión</vt:lpstr>
      <vt:lpstr>'ANEXO 2'!Área_de_impresión</vt:lpstr>
      <vt:lpstr>'ANEXO 3'!Área_de_impresión</vt:lpstr>
      <vt:lpstr>'ANEXO 4'!Área_de_impresión</vt:lpstr>
      <vt:lpstr>'ANEXO 5'!Área_de_impresión</vt:lpstr>
      <vt:lpstr>NOTAS!Área_de_impresión</vt:lpstr>
      <vt:lpstr>'ANEXO 2'!Títulos_a_imprimir</vt:lpstr>
      <vt:lpstr>'ANEXO 4'!Títulos_a_imprimir</vt:lpstr>
      <vt:lpstr>NOTAS!Títulos_a_imprimir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Camilo Galan Moya</dc:creator>
  <cp:lastModifiedBy>contabilidad</cp:lastModifiedBy>
  <cp:lastPrinted>2025-04-03T19:23:44Z</cp:lastPrinted>
  <dcterms:created xsi:type="dcterms:W3CDTF">2024-04-16T12:48:14Z</dcterms:created>
  <dcterms:modified xsi:type="dcterms:W3CDTF">2025-04-03T19:46:55Z</dcterms:modified>
</cp:coreProperties>
</file>